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E:\2020\PLAN DE TRABAJO CCP\CLASIFICADORES CARPETA INGRESOS-GASTOS FINAL\CCP AJUSTES CONTRALORIA\"/>
    </mc:Choice>
  </mc:AlternateContent>
  <xr:revisionPtr revIDLastSave="0" documentId="13_ncr:1_{DBE64E01-D8C8-4F27-87B6-91576BE8850D}" xr6:coauthVersionLast="46" xr6:coauthVersionMax="46" xr10:uidLastSave="{00000000-0000-0000-0000-000000000000}"/>
  <bookViews>
    <workbookView xWindow="-120" yWindow="-120" windowWidth="20730" windowHeight="11160" firstSheet="2" activeTab="2" xr2:uid="{00000000-000D-0000-FFFF-FFFF00000000}"/>
  </bookViews>
  <sheets>
    <sheet name="2 NIVELES" sheetId="4" r:id="rId1"/>
    <sheet name="Venta de B&amp;S de mercado " sheetId="5" r:id="rId2"/>
    <sheet name="PROPUESTA CCP  INGRESOS SUE" sheetId="2" r:id="rId3"/>
  </sheets>
  <externalReferences>
    <externalReference r:id="rId4"/>
    <externalReference r:id="rId5"/>
  </externalReferences>
  <definedNames>
    <definedName name="_xlnm._FilterDatabase" localSheetId="2" hidden="1">'PROPUESTA CCP  INGRESOS SUE'!$A$8:$X$705</definedName>
    <definedName name="_xlnm._FilterDatabase" localSheetId="1" hidden="1">'Venta de B&amp;S de mercado '!$A$5:$Q$10281</definedName>
    <definedName name="_ftn1" localSheetId="2">'PROPUESTA CCP  INGRESOS SUE'!#REF!</definedName>
    <definedName name="_ftn2" localSheetId="2">'PROPUESTA CCP  INGRESOS SUE'!#REF!</definedName>
    <definedName name="_ftn3" localSheetId="2">'PROPUESTA CCP  INGRESOS SUE'!#REF!</definedName>
    <definedName name="_ftnref1" localSheetId="2">'PROPUESTA CCP  INGRESOS SUE'!#REF!</definedName>
    <definedName name="_ftnref2" localSheetId="2">'PROPUESTA CCP  INGRESOS SUE'!#REF!</definedName>
    <definedName name="_ftnref3" localSheetId="2">'PROPUESTA CCP  INGRESOS SUE'!#REF!</definedName>
    <definedName name="_Hlk490510193" localSheetId="2">#REF!</definedName>
    <definedName name="_Toc449086393" localSheetId="2">'PROPUESTA CCP  INGRESOS SUE'!$N$575</definedName>
    <definedName name="_xlnm.Print_Area" localSheetId="2">'PROPUESTA CCP  INGRESOS SUE'!$A$1:$X$723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9" i="2" l="1"/>
  <c r="W29" i="2"/>
  <c r="W458" i="2" l="1"/>
  <c r="W457" i="2" s="1"/>
  <c r="W456" i="2" s="1"/>
  <c r="V458" i="2"/>
  <c r="V457" i="2" s="1"/>
  <c r="V456" i="2" s="1"/>
  <c r="S508" i="2" l="1"/>
  <c r="T508" i="2"/>
  <c r="S509" i="2"/>
  <c r="T509" i="2"/>
  <c r="S510" i="2"/>
  <c r="T510" i="2"/>
  <c r="S511" i="2"/>
  <c r="T511" i="2"/>
  <c r="S512" i="2"/>
  <c r="T512" i="2"/>
  <c r="S513" i="2"/>
  <c r="T513" i="2"/>
  <c r="S514" i="2"/>
  <c r="T514" i="2"/>
  <c r="S515" i="2"/>
  <c r="T515" i="2"/>
  <c r="S516" i="2"/>
  <c r="T516" i="2"/>
  <c r="S517" i="2"/>
  <c r="T517" i="2"/>
  <c r="S518" i="2"/>
  <c r="T518" i="2"/>
  <c r="S519" i="2"/>
  <c r="T519" i="2"/>
  <c r="S520" i="2"/>
  <c r="T520" i="2"/>
  <c r="S521" i="2"/>
  <c r="T521" i="2"/>
  <c r="S522" i="2"/>
  <c r="T522" i="2"/>
  <c r="S523" i="2"/>
  <c r="T523" i="2"/>
  <c r="S524" i="2"/>
  <c r="T524" i="2"/>
  <c r="S525" i="2"/>
  <c r="T525" i="2"/>
  <c r="S526" i="2"/>
  <c r="T526" i="2"/>
  <c r="S527" i="2"/>
  <c r="T527" i="2"/>
  <c r="S528" i="2"/>
  <c r="T528" i="2"/>
  <c r="S529" i="2"/>
  <c r="T529" i="2"/>
  <c r="S530" i="2"/>
  <c r="T530" i="2"/>
  <c r="S531" i="2"/>
  <c r="T531" i="2"/>
  <c r="S532" i="2"/>
  <c r="T532" i="2"/>
  <c r="S533" i="2"/>
  <c r="T533" i="2"/>
  <c r="S534" i="2"/>
  <c r="T534" i="2"/>
  <c r="T507" i="2"/>
  <c r="S507" i="2"/>
  <c r="B520" i="2"/>
  <c r="A520" i="2" s="1"/>
  <c r="W519" i="2"/>
  <c r="W518" i="2" s="1"/>
  <c r="V519" i="2"/>
  <c r="B519" i="2"/>
  <c r="A519" i="2" s="1"/>
  <c r="V518" i="2"/>
  <c r="B518" i="2"/>
  <c r="A518" i="2" s="1"/>
  <c r="B513" i="2"/>
  <c r="A513" i="2" s="1"/>
  <c r="W512" i="2"/>
  <c r="W511" i="2" s="1"/>
  <c r="V512" i="2"/>
  <c r="V511" i="2" s="1"/>
  <c r="B512" i="2"/>
  <c r="A512" i="2" s="1"/>
  <c r="B511" i="2"/>
  <c r="A511" i="2" s="1"/>
  <c r="B534" i="2"/>
  <c r="A534" i="2" s="1"/>
  <c r="W533" i="2"/>
  <c r="W532" i="2" s="1"/>
  <c r="V533" i="2"/>
  <c r="B533" i="2"/>
  <c r="A533" i="2" s="1"/>
  <c r="V532" i="2"/>
  <c r="B532" i="2"/>
  <c r="A532" i="2" s="1"/>
  <c r="B531" i="2"/>
  <c r="A531" i="2" s="1"/>
  <c r="W530" i="2"/>
  <c r="W529" i="2" s="1"/>
  <c r="W528" i="2" s="1"/>
  <c r="V530" i="2"/>
  <c r="B530" i="2"/>
  <c r="A530" i="2" s="1"/>
  <c r="V529" i="2"/>
  <c r="V528" i="2" s="1"/>
  <c r="B529" i="2"/>
  <c r="A529" i="2" s="1"/>
  <c r="B528" i="2"/>
  <c r="A528" i="2" s="1"/>
  <c r="T486" i="2"/>
  <c r="S486" i="2"/>
  <c r="B486" i="2"/>
  <c r="A486" i="2" s="1"/>
  <c r="T485" i="2"/>
  <c r="S485" i="2"/>
  <c r="B485" i="2"/>
  <c r="A485" i="2" s="1"/>
  <c r="T618" i="2"/>
  <c r="T666" i="2"/>
  <c r="T688" i="2"/>
  <c r="S688" i="2"/>
  <c r="B688" i="2"/>
  <c r="A688" i="2" s="1"/>
  <c r="W687" i="2"/>
  <c r="W686" i="2" s="1"/>
  <c r="W685" i="2" s="1"/>
  <c r="W684" i="2" s="1"/>
  <c r="V687" i="2"/>
  <c r="T687" i="2"/>
  <c r="S687" i="2"/>
  <c r="B687" i="2"/>
  <c r="A687" i="2" s="1"/>
  <c r="V686" i="2"/>
  <c r="V685" i="2" s="1"/>
  <c r="V684" i="2" s="1"/>
  <c r="T686" i="2"/>
  <c r="S686" i="2"/>
  <c r="B686" i="2"/>
  <c r="A686" i="2" s="1"/>
  <c r="T685" i="2"/>
  <c r="S685" i="2"/>
  <c r="B685" i="2"/>
  <c r="A685" i="2" s="1"/>
  <c r="T684" i="2"/>
  <c r="S684" i="2"/>
  <c r="B684" i="2"/>
  <c r="A684" i="2" s="1"/>
  <c r="B637" i="2" l="1"/>
  <c r="A637" i="2" s="1"/>
  <c r="W636" i="2"/>
  <c r="W635" i="2" s="1"/>
  <c r="W634" i="2" s="1"/>
  <c r="V636" i="2"/>
  <c r="V635" i="2" s="1"/>
  <c r="V634" i="2" s="1"/>
  <c r="B636" i="2"/>
  <c r="A636" i="2" s="1"/>
  <c r="B635" i="2"/>
  <c r="A635" i="2" s="1"/>
  <c r="B634" i="2"/>
  <c r="A634" i="2" s="1"/>
  <c r="T633" i="2"/>
  <c r="S633" i="2"/>
  <c r="B633" i="2"/>
  <c r="A633" i="2" s="1"/>
  <c r="W632" i="2"/>
  <c r="W631" i="2" s="1"/>
  <c r="W630" i="2" s="1"/>
  <c r="V632" i="2"/>
  <c r="V631" i="2" s="1"/>
  <c r="V630" i="2" s="1"/>
  <c r="T632" i="2"/>
  <c r="S632" i="2"/>
  <c r="B632" i="2"/>
  <c r="A632" i="2" s="1"/>
  <c r="T631" i="2"/>
  <c r="S631" i="2"/>
  <c r="B631" i="2"/>
  <c r="A631" i="2" s="1"/>
  <c r="T630" i="2"/>
  <c r="S630" i="2"/>
  <c r="B630" i="2"/>
  <c r="A630" i="2" s="1"/>
  <c r="T629" i="2"/>
  <c r="S629" i="2"/>
  <c r="B629" i="2"/>
  <c r="A629" i="2" s="1"/>
  <c r="W628" i="2"/>
  <c r="W627" i="2" s="1"/>
  <c r="W626" i="2" s="1"/>
  <c r="V628" i="2"/>
  <c r="V627" i="2" s="1"/>
  <c r="V626" i="2" s="1"/>
  <c r="T628" i="2"/>
  <c r="S628" i="2"/>
  <c r="B628" i="2"/>
  <c r="A628" i="2" s="1"/>
  <c r="T627" i="2"/>
  <c r="S627" i="2"/>
  <c r="B627" i="2"/>
  <c r="A627" i="2" s="1"/>
  <c r="T626" i="2"/>
  <c r="S626" i="2"/>
  <c r="B626" i="2"/>
  <c r="A626" i="2" s="1"/>
  <c r="T625" i="2"/>
  <c r="S625" i="2"/>
  <c r="B625" i="2"/>
  <c r="A625" i="2" s="1"/>
  <c r="W624" i="2"/>
  <c r="W623" i="2" s="1"/>
  <c r="W622" i="2" s="1"/>
  <c r="V624" i="2"/>
  <c r="V623" i="2" s="1"/>
  <c r="V622" i="2" s="1"/>
  <c r="T624" i="2"/>
  <c r="S624" i="2"/>
  <c r="B624" i="2"/>
  <c r="A624" i="2" s="1"/>
  <c r="T623" i="2"/>
  <c r="S623" i="2"/>
  <c r="B623" i="2"/>
  <c r="A623" i="2" s="1"/>
  <c r="T622" i="2"/>
  <c r="S622" i="2"/>
  <c r="B622" i="2"/>
  <c r="A622" i="2" s="1"/>
  <c r="T699" i="2"/>
  <c r="T698" i="2"/>
  <c r="T697" i="2"/>
  <c r="T696" i="2"/>
  <c r="T695" i="2"/>
  <c r="T694" i="2"/>
  <c r="T693" i="2"/>
  <c r="T692" i="2"/>
  <c r="T691" i="2"/>
  <c r="T690" i="2"/>
  <c r="T689" i="2"/>
  <c r="T683" i="2"/>
  <c r="T682" i="2"/>
  <c r="T681" i="2"/>
  <c r="T680" i="2"/>
  <c r="T679" i="2"/>
  <c r="T678" i="2"/>
  <c r="T677" i="2"/>
  <c r="T676" i="2"/>
  <c r="T675" i="2"/>
  <c r="T674" i="2"/>
  <c r="T673" i="2"/>
  <c r="T672" i="2"/>
  <c r="T671" i="2"/>
  <c r="T670" i="2"/>
  <c r="T669" i="2"/>
  <c r="T668" i="2"/>
  <c r="T667" i="2"/>
  <c r="T660" i="2"/>
  <c r="T659" i="2"/>
  <c r="T658" i="2"/>
  <c r="T657" i="2"/>
  <c r="T656" i="2"/>
  <c r="T655" i="2"/>
  <c r="T654" i="2"/>
  <c r="T653" i="2"/>
  <c r="T652" i="2"/>
  <c r="T651" i="2"/>
  <c r="T650" i="2"/>
  <c r="T649" i="2"/>
  <c r="T648" i="2"/>
  <c r="T647" i="2"/>
  <c r="T646" i="2"/>
  <c r="T645" i="2"/>
  <c r="T644" i="2"/>
  <c r="T643" i="2"/>
  <c r="T642" i="2"/>
  <c r="T641" i="2"/>
  <c r="T640" i="2"/>
  <c r="T639" i="2"/>
  <c r="T638" i="2"/>
  <c r="T621" i="2"/>
  <c r="T620" i="2"/>
  <c r="T619" i="2"/>
  <c r="T617" i="2"/>
  <c r="T616" i="2"/>
  <c r="T615" i="2"/>
  <c r="T614" i="2"/>
  <c r="T613" i="2"/>
  <c r="T612" i="2"/>
  <c r="T611" i="2"/>
  <c r="T610" i="2"/>
  <c r="T609" i="2"/>
  <c r="T608" i="2"/>
  <c r="T607" i="2"/>
  <c r="T606" i="2"/>
  <c r="T605" i="2"/>
  <c r="T604" i="2"/>
  <c r="T603" i="2"/>
  <c r="T602" i="2"/>
  <c r="T601" i="2"/>
  <c r="T600" i="2"/>
  <c r="T599" i="2"/>
  <c r="T598" i="2"/>
  <c r="T597" i="2"/>
  <c r="T596" i="2"/>
  <c r="T595" i="2"/>
  <c r="T594" i="2"/>
  <c r="T593" i="2"/>
  <c r="T592" i="2"/>
  <c r="T591" i="2"/>
  <c r="T590" i="2"/>
  <c r="T589" i="2"/>
  <c r="T588" i="2"/>
  <c r="T587" i="2"/>
  <c r="T586" i="2"/>
  <c r="T585" i="2"/>
  <c r="T584" i="2"/>
  <c r="T583" i="2"/>
  <c r="T582" i="2"/>
  <c r="T581" i="2"/>
  <c r="T580" i="2"/>
  <c r="T579" i="2"/>
  <c r="T578" i="2"/>
  <c r="T577" i="2"/>
  <c r="T576" i="2"/>
  <c r="T575" i="2"/>
  <c r="T574" i="2"/>
  <c r="T573" i="2"/>
  <c r="T572" i="2"/>
  <c r="T571" i="2"/>
  <c r="T570" i="2"/>
  <c r="T569" i="2"/>
  <c r="T568" i="2"/>
  <c r="T567" i="2"/>
  <c r="T566" i="2"/>
  <c r="T565" i="2"/>
  <c r="T564" i="2"/>
  <c r="T563" i="2"/>
  <c r="T561" i="2"/>
  <c r="T560" i="2"/>
  <c r="T559" i="2"/>
  <c r="T558" i="2"/>
  <c r="T557" i="2"/>
  <c r="T556" i="2"/>
  <c r="T555" i="2"/>
  <c r="T554" i="2"/>
  <c r="T553" i="2"/>
  <c r="T552" i="2"/>
  <c r="T551" i="2"/>
  <c r="T550" i="2"/>
  <c r="T549" i="2"/>
  <c r="T548" i="2"/>
  <c r="T547" i="2"/>
  <c r="T546" i="2"/>
  <c r="T545" i="2"/>
  <c r="T544" i="2"/>
  <c r="T543" i="2"/>
  <c r="T542" i="2"/>
  <c r="T541" i="2"/>
  <c r="T540" i="2"/>
  <c r="T539" i="2"/>
  <c r="T538" i="2"/>
  <c r="T537" i="2"/>
  <c r="T536" i="2"/>
  <c r="T535" i="2"/>
  <c r="T506" i="2"/>
  <c r="T505" i="2"/>
  <c r="T504" i="2"/>
  <c r="T503" i="2"/>
  <c r="T502" i="2"/>
  <c r="T501" i="2"/>
  <c r="T500" i="2"/>
  <c r="T499" i="2"/>
  <c r="T498" i="2"/>
  <c r="T497" i="2"/>
  <c r="T496" i="2"/>
  <c r="T495" i="2"/>
  <c r="T494" i="2"/>
  <c r="T493" i="2"/>
  <c r="T492" i="2"/>
  <c r="T491" i="2"/>
  <c r="T488" i="2"/>
  <c r="T487" i="2"/>
  <c r="T454" i="2"/>
  <c r="T453" i="2"/>
  <c r="T445" i="2"/>
  <c r="T444" i="2"/>
  <c r="T442" i="2"/>
  <c r="T441" i="2"/>
  <c r="T440" i="2"/>
  <c r="T439" i="2"/>
  <c r="T484" i="2"/>
  <c r="T483" i="2"/>
  <c r="T482" i="2"/>
  <c r="T481" i="2"/>
  <c r="T480" i="2"/>
  <c r="T479" i="2"/>
  <c r="T478" i="2"/>
  <c r="T477" i="2"/>
  <c r="T476" i="2"/>
  <c r="T475" i="2"/>
  <c r="T474" i="2"/>
  <c r="T473" i="2"/>
  <c r="T472" i="2"/>
  <c r="T471" i="2"/>
  <c r="T470" i="2"/>
  <c r="T469" i="2"/>
  <c r="T468" i="2"/>
  <c r="T467" i="2"/>
  <c r="T466" i="2"/>
  <c r="T465" i="2"/>
  <c r="T464" i="2"/>
  <c r="T463" i="2"/>
  <c r="T462" i="2"/>
  <c r="T461" i="2"/>
  <c r="T460" i="2"/>
  <c r="T459" i="2"/>
  <c r="T458" i="2"/>
  <c r="T457" i="2"/>
  <c r="T438" i="2"/>
  <c r="T437" i="2"/>
  <c r="T436" i="2"/>
  <c r="T435" i="2"/>
  <c r="T434" i="2"/>
  <c r="T433" i="2"/>
  <c r="T432" i="2"/>
  <c r="T431" i="2"/>
  <c r="T430" i="2"/>
  <c r="T401" i="2"/>
  <c r="T343" i="2"/>
  <c r="T335" i="2"/>
  <c r="T159" i="2"/>
  <c r="T136" i="2"/>
  <c r="T112" i="2"/>
  <c r="T111" i="2"/>
  <c r="T93" i="2"/>
  <c r="T61" i="2"/>
  <c r="T60" i="2"/>
  <c r="T59" i="2"/>
  <c r="T58" i="2"/>
  <c r="T57" i="2"/>
  <c r="T56" i="2"/>
  <c r="T55" i="2"/>
  <c r="T54" i="2"/>
  <c r="T53" i="2"/>
  <c r="T52" i="2"/>
  <c r="T51" i="2"/>
  <c r="T50" i="2"/>
  <c r="T49" i="2"/>
  <c r="T48" i="2"/>
  <c r="T47" i="2"/>
  <c r="T46" i="2"/>
  <c r="T45" i="2"/>
  <c r="T44" i="2"/>
  <c r="T27" i="2"/>
  <c r="T26" i="2"/>
  <c r="T25" i="2"/>
  <c r="T24" i="2"/>
  <c r="T23" i="2"/>
  <c r="T22" i="2"/>
  <c r="T21" i="2"/>
  <c r="T20" i="2"/>
  <c r="T17" i="2"/>
  <c r="T16" i="2"/>
  <c r="T15" i="2"/>
  <c r="T14" i="2"/>
  <c r="T13" i="2"/>
  <c r="T12" i="2"/>
  <c r="T11" i="2"/>
  <c r="T10" i="2"/>
  <c r="T9" i="2"/>
  <c r="S9" i="2"/>
  <c r="S699" i="2"/>
  <c r="S698" i="2"/>
  <c r="S697" i="2"/>
  <c r="S696" i="2"/>
  <c r="S695" i="2"/>
  <c r="S694" i="2"/>
  <c r="S693" i="2"/>
  <c r="S692" i="2"/>
  <c r="S691" i="2"/>
  <c r="S690" i="2"/>
  <c r="S689" i="2"/>
  <c r="S683" i="2"/>
  <c r="S682" i="2"/>
  <c r="S681" i="2"/>
  <c r="S680" i="2"/>
  <c r="S679" i="2"/>
  <c r="S678" i="2"/>
  <c r="S677" i="2"/>
  <c r="S676" i="2"/>
  <c r="S675" i="2"/>
  <c r="S674" i="2"/>
  <c r="S673" i="2"/>
  <c r="S672" i="2"/>
  <c r="S671" i="2"/>
  <c r="S670" i="2"/>
  <c r="S669" i="2"/>
  <c r="S668" i="2"/>
  <c r="S667" i="2"/>
  <c r="S666" i="2"/>
  <c r="S660" i="2"/>
  <c r="S659" i="2"/>
  <c r="S658" i="2"/>
  <c r="S657" i="2"/>
  <c r="S656" i="2"/>
  <c r="S655" i="2"/>
  <c r="S654" i="2"/>
  <c r="S653" i="2"/>
  <c r="S652" i="2"/>
  <c r="S651" i="2"/>
  <c r="S650" i="2"/>
  <c r="S649" i="2"/>
  <c r="S648" i="2"/>
  <c r="S647" i="2"/>
  <c r="S646" i="2"/>
  <c r="S645" i="2"/>
  <c r="S644" i="2"/>
  <c r="S643" i="2"/>
  <c r="S642" i="2"/>
  <c r="S641" i="2"/>
  <c r="S640" i="2"/>
  <c r="S639" i="2"/>
  <c r="S638" i="2"/>
  <c r="S621" i="2"/>
  <c r="S620" i="2"/>
  <c r="S619" i="2"/>
  <c r="S618" i="2"/>
  <c r="S617" i="2"/>
  <c r="S616" i="2"/>
  <c r="S615" i="2"/>
  <c r="S614" i="2"/>
  <c r="S613" i="2"/>
  <c r="S612" i="2"/>
  <c r="S611" i="2"/>
  <c r="S610" i="2"/>
  <c r="S609" i="2"/>
  <c r="S608" i="2"/>
  <c r="S607" i="2"/>
  <c r="S606" i="2"/>
  <c r="S605" i="2"/>
  <c r="S604" i="2"/>
  <c r="S603" i="2"/>
  <c r="S602" i="2"/>
  <c r="S601" i="2"/>
  <c r="S600" i="2"/>
  <c r="S599" i="2"/>
  <c r="S598" i="2"/>
  <c r="S597" i="2"/>
  <c r="S596" i="2"/>
  <c r="S595" i="2"/>
  <c r="S594" i="2"/>
  <c r="S593" i="2"/>
  <c r="S592" i="2"/>
  <c r="S591" i="2"/>
  <c r="S590" i="2"/>
  <c r="S589" i="2"/>
  <c r="S588" i="2"/>
  <c r="S587" i="2"/>
  <c r="S586" i="2"/>
  <c r="S585" i="2"/>
  <c r="S584" i="2"/>
  <c r="S583" i="2"/>
  <c r="S582" i="2"/>
  <c r="S581" i="2"/>
  <c r="S580" i="2"/>
  <c r="S579" i="2"/>
  <c r="S578" i="2"/>
  <c r="S577" i="2"/>
  <c r="S576" i="2"/>
  <c r="S575" i="2"/>
  <c r="S574" i="2"/>
  <c r="S573" i="2"/>
  <c r="S572" i="2"/>
  <c r="S571" i="2"/>
  <c r="S570" i="2"/>
  <c r="S569" i="2"/>
  <c r="S568" i="2"/>
  <c r="S567" i="2"/>
  <c r="S566" i="2"/>
  <c r="S565" i="2"/>
  <c r="S564" i="2"/>
  <c r="S563" i="2"/>
  <c r="S561" i="2"/>
  <c r="S560" i="2"/>
  <c r="S559" i="2"/>
  <c r="S558" i="2"/>
  <c r="S557" i="2"/>
  <c r="S556" i="2"/>
  <c r="S555" i="2"/>
  <c r="S554" i="2"/>
  <c r="S553" i="2"/>
  <c r="S552" i="2"/>
  <c r="S551" i="2"/>
  <c r="S550" i="2"/>
  <c r="S549" i="2"/>
  <c r="S548" i="2"/>
  <c r="S547" i="2"/>
  <c r="S546" i="2"/>
  <c r="S545" i="2"/>
  <c r="S544" i="2"/>
  <c r="S543" i="2"/>
  <c r="S542" i="2"/>
  <c r="S541" i="2"/>
  <c r="S540" i="2"/>
  <c r="S539" i="2"/>
  <c r="S538" i="2"/>
  <c r="S537" i="2"/>
  <c r="S536" i="2"/>
  <c r="S535" i="2"/>
  <c r="S506" i="2"/>
  <c r="S505" i="2"/>
  <c r="S504" i="2"/>
  <c r="S503" i="2"/>
  <c r="S502" i="2"/>
  <c r="S501" i="2"/>
  <c r="S500" i="2"/>
  <c r="S499" i="2"/>
  <c r="S498" i="2"/>
  <c r="S497" i="2"/>
  <c r="S496" i="2"/>
  <c r="S495" i="2"/>
  <c r="S494" i="2"/>
  <c r="S493" i="2"/>
  <c r="S492" i="2"/>
  <c r="S491" i="2"/>
  <c r="S488" i="2"/>
  <c r="S487" i="2"/>
  <c r="S454" i="2"/>
  <c r="S453" i="2"/>
  <c r="S445" i="2"/>
  <c r="S444" i="2"/>
  <c r="S442" i="2"/>
  <c r="S441" i="2"/>
  <c r="S440" i="2"/>
  <c r="S439" i="2"/>
  <c r="S484" i="2"/>
  <c r="S483" i="2"/>
  <c r="S482" i="2"/>
  <c r="S481" i="2"/>
  <c r="S480" i="2"/>
  <c r="S479" i="2"/>
  <c r="S478" i="2"/>
  <c r="S477" i="2"/>
  <c r="S476" i="2"/>
  <c r="S475" i="2"/>
  <c r="S474" i="2"/>
  <c r="S473" i="2"/>
  <c r="S472" i="2"/>
  <c r="S471" i="2"/>
  <c r="S470" i="2"/>
  <c r="S469" i="2"/>
  <c r="S468" i="2"/>
  <c r="S467" i="2"/>
  <c r="S466" i="2"/>
  <c r="S465" i="2"/>
  <c r="S464" i="2"/>
  <c r="S463" i="2"/>
  <c r="S462" i="2"/>
  <c r="S461" i="2"/>
  <c r="S460" i="2"/>
  <c r="S459" i="2"/>
  <c r="S458" i="2"/>
  <c r="S457" i="2"/>
  <c r="S438" i="2"/>
  <c r="S437" i="2"/>
  <c r="S436" i="2"/>
  <c r="S435" i="2"/>
  <c r="S434" i="2"/>
  <c r="S433" i="2"/>
  <c r="S432" i="2"/>
  <c r="S431" i="2"/>
  <c r="S430" i="2"/>
  <c r="S401" i="2"/>
  <c r="S343" i="2"/>
  <c r="S335" i="2"/>
  <c r="S159" i="2"/>
  <c r="S136" i="2"/>
  <c r="S112" i="2"/>
  <c r="S111" i="2"/>
  <c r="S93" i="2"/>
  <c r="S61" i="2"/>
  <c r="S60" i="2"/>
  <c r="S59" i="2"/>
  <c r="S58" i="2"/>
  <c r="S57" i="2"/>
  <c r="S56" i="2"/>
  <c r="S55" i="2"/>
  <c r="S54" i="2"/>
  <c r="S53" i="2"/>
  <c r="S52" i="2"/>
  <c r="S51" i="2"/>
  <c r="S50" i="2"/>
  <c r="S49" i="2"/>
  <c r="S48" i="2"/>
  <c r="S47" i="2"/>
  <c r="S46" i="2"/>
  <c r="S45" i="2"/>
  <c r="S44" i="2"/>
  <c r="S27" i="2"/>
  <c r="S26" i="2"/>
  <c r="S25" i="2"/>
  <c r="S24" i="2"/>
  <c r="S23" i="2"/>
  <c r="S22" i="2"/>
  <c r="S21" i="2"/>
  <c r="S20" i="2"/>
  <c r="S17" i="2"/>
  <c r="S16" i="2"/>
  <c r="S15" i="2"/>
  <c r="S14" i="2"/>
  <c r="S13" i="2"/>
  <c r="S12" i="2"/>
  <c r="S11" i="2"/>
  <c r="S10" i="2"/>
  <c r="B615" i="2" l="1"/>
  <c r="A615" i="2" s="1"/>
  <c r="W614" i="2"/>
  <c r="V614" i="2"/>
  <c r="B614" i="2"/>
  <c r="A614" i="2" s="1"/>
  <c r="W613" i="2"/>
  <c r="V613" i="2"/>
  <c r="B613" i="2"/>
  <c r="A613" i="2" s="1"/>
  <c r="B612" i="2"/>
  <c r="A612" i="2" s="1"/>
  <c r="B611" i="2"/>
  <c r="A611" i="2" s="1"/>
  <c r="W610" i="2"/>
  <c r="V610" i="2"/>
  <c r="B610" i="2"/>
  <c r="A610" i="2" s="1"/>
  <c r="W609" i="2"/>
  <c r="V609" i="2"/>
  <c r="B609" i="2"/>
  <c r="A609" i="2" s="1"/>
  <c r="B608" i="2"/>
  <c r="A608" i="2" s="1"/>
  <c r="W607" i="2"/>
  <c r="V607" i="2"/>
  <c r="B607" i="2"/>
  <c r="A607" i="2" s="1"/>
  <c r="W606" i="2"/>
  <c r="V606" i="2"/>
  <c r="B606" i="2"/>
  <c r="A606" i="2" s="1"/>
  <c r="B600" i="2"/>
  <c r="A600" i="2" s="1"/>
  <c r="B599" i="2"/>
  <c r="A599" i="2" s="1"/>
  <c r="B598" i="2"/>
  <c r="A598" i="2" s="1"/>
  <c r="B605" i="2"/>
  <c r="A605" i="2" s="1"/>
  <c r="W604" i="2"/>
  <c r="W600" i="2" s="1"/>
  <c r="V604" i="2"/>
  <c r="V600" i="2" s="1"/>
  <c r="B604" i="2"/>
  <c r="A604" i="2" s="1"/>
  <c r="B603" i="2"/>
  <c r="A603" i="2" s="1"/>
  <c r="B602" i="2"/>
  <c r="A602" i="2" s="1"/>
  <c r="B601" i="2"/>
  <c r="A601" i="2" s="1"/>
  <c r="W597" i="2"/>
  <c r="V597" i="2"/>
  <c r="B597" i="2"/>
  <c r="A597" i="2" s="1"/>
  <c r="B596" i="2"/>
  <c r="A596" i="2" s="1"/>
  <c r="B595" i="2"/>
  <c r="A595" i="2" s="1"/>
  <c r="B594" i="2"/>
  <c r="A594" i="2" s="1"/>
  <c r="W593" i="2"/>
  <c r="V593" i="2"/>
  <c r="B593" i="2"/>
  <c r="A593" i="2" s="1"/>
  <c r="B591" i="2"/>
  <c r="A591" i="2" s="1"/>
  <c r="B557" i="2"/>
  <c r="A557" i="2" s="1"/>
  <c r="B552" i="2"/>
  <c r="A552" i="2" s="1"/>
  <c r="B547" i="2"/>
  <c r="A547" i="2" s="1"/>
  <c r="B542" i="2"/>
  <c r="A542" i="2" s="1"/>
  <c r="W559" i="2"/>
  <c r="V559" i="2"/>
  <c r="B559" i="2"/>
  <c r="A559" i="2" s="1"/>
  <c r="W558" i="2"/>
  <c r="W557" i="2" s="1"/>
  <c r="V558" i="2"/>
  <c r="V557" i="2" s="1"/>
  <c r="B558" i="2"/>
  <c r="A558" i="2" s="1"/>
  <c r="B556" i="2"/>
  <c r="A556" i="2" s="1"/>
  <c r="W554" i="2"/>
  <c r="V554" i="2"/>
  <c r="B554" i="2"/>
  <c r="A554" i="2" s="1"/>
  <c r="W553" i="2"/>
  <c r="W552" i="2" s="1"/>
  <c r="V553" i="2"/>
  <c r="V552" i="2" s="1"/>
  <c r="B553" i="2"/>
  <c r="A553" i="2" s="1"/>
  <c r="B551" i="2"/>
  <c r="A551" i="2" s="1"/>
  <c r="W549" i="2"/>
  <c r="V549" i="2"/>
  <c r="B549" i="2"/>
  <c r="A549" i="2" s="1"/>
  <c r="W548" i="2"/>
  <c r="W547" i="2" s="1"/>
  <c r="V548" i="2"/>
  <c r="V547" i="2" s="1"/>
  <c r="B548" i="2"/>
  <c r="A548" i="2" s="1"/>
  <c r="W546" i="2"/>
  <c r="V546" i="2"/>
  <c r="B546" i="2"/>
  <c r="A546" i="2" s="1"/>
  <c r="W544" i="2"/>
  <c r="V544" i="2"/>
  <c r="B544" i="2"/>
  <c r="A544" i="2" s="1"/>
  <c r="W543" i="2"/>
  <c r="W542" i="2" s="1"/>
  <c r="V543" i="2"/>
  <c r="V542" i="2" s="1"/>
  <c r="B543" i="2"/>
  <c r="A543" i="2" s="1"/>
  <c r="W541" i="2"/>
  <c r="V541" i="2"/>
  <c r="B541" i="2"/>
  <c r="A541" i="2" s="1"/>
  <c r="B592" i="2"/>
  <c r="A592" i="2" s="1"/>
  <c r="B560" i="2"/>
  <c r="A560" i="2" s="1"/>
  <c r="B555" i="2"/>
  <c r="A555" i="2" s="1"/>
  <c r="B550" i="2"/>
  <c r="A550" i="2" s="1"/>
  <c r="B545" i="2"/>
  <c r="A545" i="2" s="1"/>
  <c r="B527" i="2" l="1"/>
  <c r="A527" i="2" s="1"/>
  <c r="W526" i="2"/>
  <c r="W525" i="2" s="1"/>
  <c r="V526" i="2"/>
  <c r="V525" i="2" s="1"/>
  <c r="B526" i="2"/>
  <c r="A526" i="2" s="1"/>
  <c r="B525" i="2"/>
  <c r="A525" i="2" s="1"/>
  <c r="B489" i="2" l="1"/>
  <c r="A489" i="2" s="1"/>
  <c r="B42" i="2" l="1"/>
  <c r="A42" i="2" s="1"/>
  <c r="B487" i="2" l="1"/>
  <c r="A487" i="2" s="1"/>
  <c r="B488" i="2"/>
  <c r="A488" i="2" s="1"/>
  <c r="B41" i="2"/>
  <c r="A41" i="2" s="1"/>
  <c r="B483" i="2" l="1"/>
  <c r="A483" i="2" s="1"/>
  <c r="B484" i="2"/>
  <c r="A484" i="2" s="1"/>
  <c r="B480" i="2"/>
  <c r="A480" i="2" s="1"/>
  <c r="B481" i="2"/>
  <c r="A481" i="2" s="1"/>
  <c r="B482" i="2"/>
  <c r="A482" i="2" s="1"/>
  <c r="B479" i="2"/>
  <c r="A479" i="2" s="1"/>
  <c r="B476" i="2"/>
  <c r="A476" i="2" s="1"/>
  <c r="B477" i="2"/>
  <c r="A477" i="2" s="1"/>
  <c r="B478" i="2"/>
  <c r="A478" i="2" s="1"/>
  <c r="B474" i="2"/>
  <c r="A474" i="2" s="1"/>
  <c r="B475" i="2"/>
  <c r="A475" i="2" s="1"/>
  <c r="B473" i="2"/>
  <c r="A473" i="2" s="1"/>
  <c r="B472" i="2"/>
  <c r="A472" i="2" s="1"/>
  <c r="B471" i="2"/>
  <c r="A471" i="2" s="1"/>
  <c r="B470" i="2"/>
  <c r="A470" i="2" s="1"/>
  <c r="B467" i="2"/>
  <c r="A467" i="2" s="1"/>
  <c r="B468" i="2"/>
  <c r="A468" i="2" s="1"/>
  <c r="B459" i="2"/>
  <c r="A459" i="2" s="1"/>
  <c r="B462" i="2"/>
  <c r="A462" i="2" s="1"/>
  <c r="B463" i="2"/>
  <c r="A463" i="2" s="1"/>
  <c r="B464" i="2"/>
  <c r="A464" i="2" s="1"/>
  <c r="B465" i="2"/>
  <c r="A465" i="2" s="1"/>
  <c r="B466" i="2" l="1"/>
  <c r="A466" i="2" s="1"/>
  <c r="B461" i="2"/>
  <c r="A461" i="2" s="1"/>
  <c r="B460" i="2"/>
  <c r="A460" i="2" s="1"/>
  <c r="B469" i="2" l="1"/>
  <c r="A469" i="2" s="1"/>
  <c r="B458" i="2"/>
  <c r="A458" i="2" s="1"/>
  <c r="B456" i="2"/>
  <c r="A456" i="2" s="1"/>
  <c r="B457" i="2"/>
  <c r="A457" i="2" s="1"/>
  <c r="B439" i="2"/>
  <c r="A439" i="2" s="1"/>
  <c r="B22" i="2" l="1"/>
  <c r="A22" i="2" s="1"/>
  <c r="B494" i="2" l="1"/>
  <c r="A494" i="2" s="1"/>
  <c r="B493" i="2"/>
  <c r="A493" i="2" s="1"/>
  <c r="B492" i="2"/>
  <c r="A492" i="2" s="1"/>
  <c r="B491" i="2" l="1"/>
  <c r="A491" i="2" s="1"/>
  <c r="B10" i="2" l="1"/>
  <c r="A10" i="2" s="1"/>
  <c r="B11" i="2"/>
  <c r="A11" i="2" s="1"/>
  <c r="B12" i="2"/>
  <c r="A12" i="2" s="1"/>
  <c r="B13" i="2"/>
  <c r="A13" i="2" s="1"/>
  <c r="B14" i="2"/>
  <c r="A14" i="2" s="1"/>
  <c r="B15" i="2"/>
  <c r="A15" i="2" s="1"/>
  <c r="B16" i="2"/>
  <c r="A16" i="2" s="1"/>
  <c r="B17" i="2"/>
  <c r="A17" i="2" s="1"/>
  <c r="B18" i="2"/>
  <c r="A18" i="2" s="1"/>
  <c r="B19" i="2"/>
  <c r="A19" i="2" s="1"/>
  <c r="B20" i="2"/>
  <c r="A20" i="2" s="1"/>
  <c r="B21" i="2"/>
  <c r="A21" i="2" s="1"/>
  <c r="B23" i="2"/>
  <c r="A23" i="2" s="1"/>
  <c r="B24" i="2"/>
  <c r="A24" i="2" s="1"/>
  <c r="B25" i="2"/>
  <c r="A25" i="2" s="1"/>
  <c r="B26" i="2"/>
  <c r="A26" i="2" s="1"/>
  <c r="B27" i="2"/>
  <c r="A27" i="2" s="1"/>
  <c r="B28" i="2"/>
  <c r="A28" i="2" s="1"/>
  <c r="B29" i="2"/>
  <c r="A29" i="2" s="1"/>
  <c r="B30" i="2"/>
  <c r="A30" i="2" s="1"/>
  <c r="B31" i="2"/>
  <c r="A31" i="2" s="1"/>
  <c r="B32" i="2"/>
  <c r="A32" i="2" s="1"/>
  <c r="B33" i="2"/>
  <c r="A33" i="2" s="1"/>
  <c r="B34" i="2"/>
  <c r="A34" i="2" s="1"/>
  <c r="B35" i="2"/>
  <c r="A35" i="2" s="1"/>
  <c r="B36" i="2"/>
  <c r="A36" i="2" s="1"/>
  <c r="B37" i="2"/>
  <c r="A37" i="2" s="1"/>
  <c r="B38" i="2"/>
  <c r="A38" i="2" s="1"/>
  <c r="B39" i="2"/>
  <c r="A39" i="2" s="1"/>
  <c r="B40" i="2"/>
  <c r="A40" i="2" s="1"/>
  <c r="B44" i="2"/>
  <c r="A44" i="2" s="1"/>
  <c r="B45" i="2"/>
  <c r="A45" i="2" s="1"/>
  <c r="B46" i="2"/>
  <c r="A46" i="2" s="1"/>
  <c r="B47" i="2"/>
  <c r="A47" i="2" s="1"/>
  <c r="B48" i="2"/>
  <c r="A48" i="2" s="1"/>
  <c r="B49" i="2"/>
  <c r="A49" i="2" s="1"/>
  <c r="B50" i="2"/>
  <c r="A50" i="2" s="1"/>
  <c r="B51" i="2"/>
  <c r="A51" i="2" s="1"/>
  <c r="B52" i="2"/>
  <c r="A52" i="2" s="1"/>
  <c r="B53" i="2"/>
  <c r="A53" i="2" s="1"/>
  <c r="B54" i="2"/>
  <c r="A54" i="2" s="1"/>
  <c r="B55" i="2"/>
  <c r="A55" i="2" s="1"/>
  <c r="B56" i="2"/>
  <c r="A56" i="2" s="1"/>
  <c r="B57" i="2"/>
  <c r="A57" i="2" s="1"/>
  <c r="B58" i="2"/>
  <c r="A58" i="2" s="1"/>
  <c r="B59" i="2"/>
  <c r="A59" i="2" s="1"/>
  <c r="B60" i="2"/>
  <c r="A60" i="2" s="1"/>
  <c r="B61" i="2"/>
  <c r="A61" i="2" s="1"/>
  <c r="B62" i="2"/>
  <c r="A62" i="2" s="1"/>
  <c r="B63" i="2"/>
  <c r="A63" i="2" s="1"/>
  <c r="B64" i="2"/>
  <c r="A64" i="2" s="1"/>
  <c r="B65" i="2"/>
  <c r="A65" i="2" s="1"/>
  <c r="B66" i="2"/>
  <c r="A66" i="2" s="1"/>
  <c r="B67" i="2"/>
  <c r="A67" i="2" s="1"/>
  <c r="B68" i="2"/>
  <c r="A68" i="2" s="1"/>
  <c r="B69" i="2"/>
  <c r="A69" i="2" s="1"/>
  <c r="B70" i="2"/>
  <c r="A70" i="2" s="1"/>
  <c r="B71" i="2"/>
  <c r="A71" i="2" s="1"/>
  <c r="B72" i="2"/>
  <c r="A72" i="2" s="1"/>
  <c r="B73" i="2"/>
  <c r="A73" i="2" s="1"/>
  <c r="B74" i="2"/>
  <c r="A74" i="2" s="1"/>
  <c r="B75" i="2"/>
  <c r="A75" i="2" s="1"/>
  <c r="B76" i="2"/>
  <c r="A76" i="2" s="1"/>
  <c r="B77" i="2"/>
  <c r="A77" i="2" s="1"/>
  <c r="B78" i="2"/>
  <c r="A78" i="2" s="1"/>
  <c r="B79" i="2"/>
  <c r="A79" i="2" s="1"/>
  <c r="B80" i="2"/>
  <c r="A80" i="2" s="1"/>
  <c r="B81" i="2"/>
  <c r="A81" i="2" s="1"/>
  <c r="B82" i="2"/>
  <c r="A82" i="2" s="1"/>
  <c r="B83" i="2"/>
  <c r="A83" i="2" s="1"/>
  <c r="B84" i="2"/>
  <c r="A84" i="2" s="1"/>
  <c r="B85" i="2"/>
  <c r="A85" i="2" s="1"/>
  <c r="B86" i="2"/>
  <c r="A86" i="2" s="1"/>
  <c r="B87" i="2"/>
  <c r="A87" i="2" s="1"/>
  <c r="B88" i="2"/>
  <c r="A88" i="2" s="1"/>
  <c r="B89" i="2"/>
  <c r="A89" i="2" s="1"/>
  <c r="B90" i="2"/>
  <c r="A90" i="2" s="1"/>
  <c r="B91" i="2"/>
  <c r="A91" i="2" s="1"/>
  <c r="B92" i="2"/>
  <c r="A92" i="2" s="1"/>
  <c r="B93" i="2"/>
  <c r="A93" i="2" s="1"/>
  <c r="B94" i="2"/>
  <c r="A94" i="2" s="1"/>
  <c r="B95" i="2"/>
  <c r="A95" i="2" s="1"/>
  <c r="B96" i="2"/>
  <c r="A96" i="2" s="1"/>
  <c r="B97" i="2"/>
  <c r="A97" i="2" s="1"/>
  <c r="B98" i="2"/>
  <c r="A98" i="2" s="1"/>
  <c r="B99" i="2"/>
  <c r="A99" i="2" s="1"/>
  <c r="B100" i="2"/>
  <c r="A100" i="2" s="1"/>
  <c r="B101" i="2"/>
  <c r="A101" i="2" s="1"/>
  <c r="B102" i="2"/>
  <c r="A102" i="2" s="1"/>
  <c r="B103" i="2"/>
  <c r="A103" i="2" s="1"/>
  <c r="B104" i="2"/>
  <c r="A104" i="2" s="1"/>
  <c r="B105" i="2"/>
  <c r="A105" i="2" s="1"/>
  <c r="B106" i="2"/>
  <c r="A106" i="2" s="1"/>
  <c r="B107" i="2"/>
  <c r="A107" i="2" s="1"/>
  <c r="B108" i="2"/>
  <c r="A108" i="2" s="1"/>
  <c r="B109" i="2"/>
  <c r="A109" i="2" s="1"/>
  <c r="B110" i="2"/>
  <c r="A110" i="2" s="1"/>
  <c r="B111" i="2"/>
  <c r="A111" i="2" s="1"/>
  <c r="B112" i="2"/>
  <c r="A112" i="2" s="1"/>
  <c r="B113" i="2"/>
  <c r="A113" i="2" s="1"/>
  <c r="B114" i="2"/>
  <c r="A114" i="2" s="1"/>
  <c r="B115" i="2"/>
  <c r="A115" i="2" s="1"/>
  <c r="B116" i="2"/>
  <c r="A116" i="2" s="1"/>
  <c r="B117" i="2"/>
  <c r="A117" i="2" s="1"/>
  <c r="B118" i="2"/>
  <c r="A118" i="2" s="1"/>
  <c r="B119" i="2"/>
  <c r="A119" i="2" s="1"/>
  <c r="B120" i="2"/>
  <c r="A120" i="2" s="1"/>
  <c r="B121" i="2"/>
  <c r="A121" i="2" s="1"/>
  <c r="B122" i="2"/>
  <c r="A122" i="2" s="1"/>
  <c r="B123" i="2"/>
  <c r="A123" i="2" s="1"/>
  <c r="B124" i="2"/>
  <c r="A124" i="2" s="1"/>
  <c r="B125" i="2"/>
  <c r="A125" i="2" s="1"/>
  <c r="B126" i="2"/>
  <c r="A126" i="2" s="1"/>
  <c r="B127" i="2"/>
  <c r="A127" i="2" s="1"/>
  <c r="B128" i="2"/>
  <c r="A128" i="2" s="1"/>
  <c r="B129" i="2"/>
  <c r="A129" i="2" s="1"/>
  <c r="B130" i="2"/>
  <c r="A130" i="2" s="1"/>
  <c r="B131" i="2"/>
  <c r="A131" i="2" s="1"/>
  <c r="B132" i="2"/>
  <c r="A132" i="2" s="1"/>
  <c r="B133" i="2"/>
  <c r="A133" i="2" s="1"/>
  <c r="B134" i="2"/>
  <c r="A134" i="2" s="1"/>
  <c r="B135" i="2"/>
  <c r="A135" i="2" s="1"/>
  <c r="B136" i="2"/>
  <c r="A136" i="2" s="1"/>
  <c r="B137" i="2"/>
  <c r="A137" i="2" s="1"/>
  <c r="B138" i="2"/>
  <c r="A138" i="2" s="1"/>
  <c r="B139" i="2"/>
  <c r="A139" i="2" s="1"/>
  <c r="B140" i="2"/>
  <c r="A140" i="2" s="1"/>
  <c r="B141" i="2"/>
  <c r="A141" i="2" s="1"/>
  <c r="B142" i="2"/>
  <c r="A142" i="2" s="1"/>
  <c r="B143" i="2"/>
  <c r="A143" i="2" s="1"/>
  <c r="B144" i="2"/>
  <c r="A144" i="2" s="1"/>
  <c r="B145" i="2"/>
  <c r="A145" i="2" s="1"/>
  <c r="B146" i="2"/>
  <c r="A146" i="2" s="1"/>
  <c r="B147" i="2"/>
  <c r="A147" i="2" s="1"/>
  <c r="B148" i="2"/>
  <c r="A148" i="2" s="1"/>
  <c r="B149" i="2"/>
  <c r="A149" i="2" s="1"/>
  <c r="B150" i="2"/>
  <c r="A150" i="2" s="1"/>
  <c r="B151" i="2"/>
  <c r="A151" i="2" s="1"/>
  <c r="B152" i="2"/>
  <c r="A152" i="2" s="1"/>
  <c r="B153" i="2"/>
  <c r="A153" i="2" s="1"/>
  <c r="B154" i="2"/>
  <c r="A154" i="2" s="1"/>
  <c r="B155" i="2"/>
  <c r="A155" i="2" s="1"/>
  <c r="B156" i="2"/>
  <c r="A156" i="2" s="1"/>
  <c r="B157" i="2"/>
  <c r="A157" i="2" s="1"/>
  <c r="B158" i="2"/>
  <c r="A158" i="2" s="1"/>
  <c r="B159" i="2"/>
  <c r="A159" i="2" s="1"/>
  <c r="B160" i="2"/>
  <c r="A160" i="2" s="1"/>
  <c r="B161" i="2"/>
  <c r="A161" i="2" s="1"/>
  <c r="B162" i="2"/>
  <c r="A162" i="2" s="1"/>
  <c r="B163" i="2"/>
  <c r="A163" i="2" s="1"/>
  <c r="B164" i="2"/>
  <c r="A164" i="2" s="1"/>
  <c r="B165" i="2"/>
  <c r="A165" i="2" s="1"/>
  <c r="B166" i="2"/>
  <c r="A166" i="2" s="1"/>
  <c r="B167" i="2"/>
  <c r="A167" i="2" s="1"/>
  <c r="B168" i="2"/>
  <c r="A168" i="2" s="1"/>
  <c r="B169" i="2"/>
  <c r="A169" i="2" s="1"/>
  <c r="B170" i="2"/>
  <c r="A170" i="2" s="1"/>
  <c r="B171" i="2"/>
  <c r="A171" i="2" s="1"/>
  <c r="B172" i="2"/>
  <c r="A172" i="2" s="1"/>
  <c r="B173" i="2"/>
  <c r="A173" i="2" s="1"/>
  <c r="B174" i="2"/>
  <c r="A174" i="2" s="1"/>
  <c r="B175" i="2"/>
  <c r="A175" i="2" s="1"/>
  <c r="B176" i="2"/>
  <c r="A176" i="2" s="1"/>
  <c r="B177" i="2"/>
  <c r="A177" i="2" s="1"/>
  <c r="B178" i="2"/>
  <c r="A178" i="2" s="1"/>
  <c r="B179" i="2"/>
  <c r="A179" i="2" s="1"/>
  <c r="B180" i="2"/>
  <c r="A180" i="2" s="1"/>
  <c r="B181" i="2"/>
  <c r="A181" i="2" s="1"/>
  <c r="B182" i="2"/>
  <c r="A182" i="2" s="1"/>
  <c r="B183" i="2"/>
  <c r="A183" i="2" s="1"/>
  <c r="B184" i="2"/>
  <c r="A184" i="2" s="1"/>
  <c r="B185" i="2"/>
  <c r="A185" i="2" s="1"/>
  <c r="B186" i="2"/>
  <c r="A186" i="2" s="1"/>
  <c r="B187" i="2"/>
  <c r="A187" i="2" s="1"/>
  <c r="B188" i="2"/>
  <c r="A188" i="2" s="1"/>
  <c r="B189" i="2"/>
  <c r="A189" i="2" s="1"/>
  <c r="B190" i="2"/>
  <c r="A190" i="2" s="1"/>
  <c r="B191" i="2"/>
  <c r="A191" i="2" s="1"/>
  <c r="B192" i="2"/>
  <c r="A192" i="2" s="1"/>
  <c r="B193" i="2"/>
  <c r="A193" i="2" s="1"/>
  <c r="B194" i="2"/>
  <c r="A194" i="2" s="1"/>
  <c r="B195" i="2"/>
  <c r="A195" i="2" s="1"/>
  <c r="B196" i="2"/>
  <c r="A196" i="2" s="1"/>
  <c r="B197" i="2"/>
  <c r="A197" i="2" s="1"/>
  <c r="B198" i="2"/>
  <c r="A198" i="2" s="1"/>
  <c r="B199" i="2"/>
  <c r="A199" i="2" s="1"/>
  <c r="B200" i="2"/>
  <c r="A200" i="2" s="1"/>
  <c r="B201" i="2"/>
  <c r="A201" i="2" s="1"/>
  <c r="B202" i="2"/>
  <c r="A202" i="2" s="1"/>
  <c r="B203" i="2"/>
  <c r="A203" i="2" s="1"/>
  <c r="B204" i="2"/>
  <c r="A204" i="2" s="1"/>
  <c r="B205" i="2"/>
  <c r="A205" i="2" s="1"/>
  <c r="B206" i="2"/>
  <c r="A206" i="2" s="1"/>
  <c r="B207" i="2"/>
  <c r="A207" i="2" s="1"/>
  <c r="B208" i="2"/>
  <c r="A208" i="2" s="1"/>
  <c r="B209" i="2"/>
  <c r="A209" i="2" s="1"/>
  <c r="B210" i="2"/>
  <c r="A210" i="2" s="1"/>
  <c r="B211" i="2"/>
  <c r="A211" i="2" s="1"/>
  <c r="B212" i="2"/>
  <c r="A212" i="2" s="1"/>
  <c r="B213" i="2"/>
  <c r="A213" i="2" s="1"/>
  <c r="B214" i="2"/>
  <c r="A214" i="2" s="1"/>
  <c r="B215" i="2"/>
  <c r="A215" i="2" s="1"/>
  <c r="B216" i="2"/>
  <c r="A216" i="2" s="1"/>
  <c r="B217" i="2"/>
  <c r="A217" i="2" s="1"/>
  <c r="B218" i="2"/>
  <c r="A218" i="2" s="1"/>
  <c r="B219" i="2"/>
  <c r="A219" i="2" s="1"/>
  <c r="B220" i="2"/>
  <c r="A220" i="2" s="1"/>
  <c r="B221" i="2"/>
  <c r="A221" i="2" s="1"/>
  <c r="B222" i="2"/>
  <c r="A222" i="2" s="1"/>
  <c r="B223" i="2"/>
  <c r="A223" i="2" s="1"/>
  <c r="B224" i="2"/>
  <c r="A224" i="2" s="1"/>
  <c r="B225" i="2"/>
  <c r="A225" i="2" s="1"/>
  <c r="B226" i="2"/>
  <c r="A226" i="2" s="1"/>
  <c r="B227" i="2"/>
  <c r="A227" i="2" s="1"/>
  <c r="B228" i="2"/>
  <c r="A228" i="2" s="1"/>
  <c r="B229" i="2"/>
  <c r="A229" i="2" s="1"/>
  <c r="B230" i="2"/>
  <c r="A230" i="2" s="1"/>
  <c r="B231" i="2"/>
  <c r="A231" i="2" s="1"/>
  <c r="B232" i="2"/>
  <c r="A232" i="2" s="1"/>
  <c r="B233" i="2"/>
  <c r="A233" i="2" s="1"/>
  <c r="B234" i="2"/>
  <c r="A234" i="2" s="1"/>
  <c r="B235" i="2"/>
  <c r="A235" i="2" s="1"/>
  <c r="B236" i="2"/>
  <c r="A236" i="2" s="1"/>
  <c r="B237" i="2"/>
  <c r="A237" i="2" s="1"/>
  <c r="B238" i="2"/>
  <c r="A238" i="2" s="1"/>
  <c r="B239" i="2"/>
  <c r="A239" i="2" s="1"/>
  <c r="B240" i="2"/>
  <c r="A240" i="2" s="1"/>
  <c r="B241" i="2"/>
  <c r="A241" i="2" s="1"/>
  <c r="B242" i="2"/>
  <c r="A242" i="2" s="1"/>
  <c r="B243" i="2"/>
  <c r="A243" i="2" s="1"/>
  <c r="B244" i="2"/>
  <c r="A244" i="2" s="1"/>
  <c r="B245" i="2"/>
  <c r="A245" i="2" s="1"/>
  <c r="B246" i="2"/>
  <c r="A246" i="2" s="1"/>
  <c r="B247" i="2"/>
  <c r="A247" i="2" s="1"/>
  <c r="B248" i="2"/>
  <c r="A248" i="2" s="1"/>
  <c r="B249" i="2"/>
  <c r="A249" i="2" s="1"/>
  <c r="B250" i="2"/>
  <c r="A250" i="2" s="1"/>
  <c r="B251" i="2"/>
  <c r="A251" i="2" s="1"/>
  <c r="B252" i="2"/>
  <c r="A252" i="2" s="1"/>
  <c r="B253" i="2"/>
  <c r="A253" i="2" s="1"/>
  <c r="B254" i="2"/>
  <c r="A254" i="2" s="1"/>
  <c r="B255" i="2"/>
  <c r="A255" i="2" s="1"/>
  <c r="B256" i="2"/>
  <c r="A256" i="2" s="1"/>
  <c r="B257" i="2"/>
  <c r="A257" i="2" s="1"/>
  <c r="B258" i="2"/>
  <c r="A258" i="2" s="1"/>
  <c r="B259" i="2"/>
  <c r="A259" i="2" s="1"/>
  <c r="B260" i="2"/>
  <c r="A260" i="2" s="1"/>
  <c r="B261" i="2"/>
  <c r="A261" i="2" s="1"/>
  <c r="B262" i="2"/>
  <c r="A262" i="2" s="1"/>
  <c r="B263" i="2"/>
  <c r="A263" i="2" s="1"/>
  <c r="B264" i="2"/>
  <c r="A264" i="2" s="1"/>
  <c r="B265" i="2"/>
  <c r="A265" i="2" s="1"/>
  <c r="B266" i="2"/>
  <c r="A266" i="2" s="1"/>
  <c r="B267" i="2"/>
  <c r="A267" i="2" s="1"/>
  <c r="B268" i="2"/>
  <c r="A268" i="2" s="1"/>
  <c r="B269" i="2"/>
  <c r="A269" i="2" s="1"/>
  <c r="B270" i="2"/>
  <c r="A270" i="2" s="1"/>
  <c r="B271" i="2"/>
  <c r="A271" i="2" s="1"/>
  <c r="B272" i="2"/>
  <c r="A272" i="2" s="1"/>
  <c r="B273" i="2"/>
  <c r="A273" i="2" s="1"/>
  <c r="B274" i="2"/>
  <c r="A274" i="2" s="1"/>
  <c r="B275" i="2"/>
  <c r="A275" i="2" s="1"/>
  <c r="B276" i="2"/>
  <c r="A276" i="2" s="1"/>
  <c r="B277" i="2"/>
  <c r="A277" i="2" s="1"/>
  <c r="B278" i="2"/>
  <c r="A278" i="2" s="1"/>
  <c r="B279" i="2"/>
  <c r="A279" i="2" s="1"/>
  <c r="B280" i="2"/>
  <c r="A280" i="2" s="1"/>
  <c r="B281" i="2"/>
  <c r="A281" i="2" s="1"/>
  <c r="B282" i="2"/>
  <c r="A282" i="2" s="1"/>
  <c r="B283" i="2"/>
  <c r="A283" i="2" s="1"/>
  <c r="B284" i="2"/>
  <c r="A284" i="2" s="1"/>
  <c r="B285" i="2"/>
  <c r="A285" i="2" s="1"/>
  <c r="B286" i="2"/>
  <c r="A286" i="2" s="1"/>
  <c r="B287" i="2"/>
  <c r="A287" i="2" s="1"/>
  <c r="B288" i="2"/>
  <c r="A288" i="2" s="1"/>
  <c r="B289" i="2"/>
  <c r="A289" i="2" s="1"/>
  <c r="B290" i="2"/>
  <c r="A290" i="2" s="1"/>
  <c r="B291" i="2"/>
  <c r="A291" i="2" s="1"/>
  <c r="B292" i="2"/>
  <c r="A292" i="2" s="1"/>
  <c r="B293" i="2"/>
  <c r="A293" i="2" s="1"/>
  <c r="B294" i="2"/>
  <c r="A294" i="2" s="1"/>
  <c r="B295" i="2"/>
  <c r="A295" i="2" s="1"/>
  <c r="B296" i="2"/>
  <c r="A296" i="2" s="1"/>
  <c r="B297" i="2"/>
  <c r="A297" i="2" s="1"/>
  <c r="B298" i="2"/>
  <c r="A298" i="2" s="1"/>
  <c r="B299" i="2"/>
  <c r="A299" i="2" s="1"/>
  <c r="B300" i="2"/>
  <c r="A300" i="2" s="1"/>
  <c r="B301" i="2"/>
  <c r="A301" i="2" s="1"/>
  <c r="B302" i="2"/>
  <c r="A302" i="2" s="1"/>
  <c r="B303" i="2"/>
  <c r="A303" i="2" s="1"/>
  <c r="B304" i="2"/>
  <c r="A304" i="2" s="1"/>
  <c r="B305" i="2"/>
  <c r="A305" i="2" s="1"/>
  <c r="B306" i="2"/>
  <c r="A306" i="2" s="1"/>
  <c r="B307" i="2"/>
  <c r="A307" i="2" s="1"/>
  <c r="B308" i="2"/>
  <c r="A308" i="2" s="1"/>
  <c r="B309" i="2"/>
  <c r="A309" i="2" s="1"/>
  <c r="B310" i="2"/>
  <c r="A310" i="2" s="1"/>
  <c r="B311" i="2"/>
  <c r="A311" i="2" s="1"/>
  <c r="B312" i="2"/>
  <c r="A312" i="2" s="1"/>
  <c r="B313" i="2"/>
  <c r="A313" i="2" s="1"/>
  <c r="B314" i="2"/>
  <c r="A314" i="2" s="1"/>
  <c r="B315" i="2"/>
  <c r="A315" i="2" s="1"/>
  <c r="B316" i="2"/>
  <c r="A316" i="2" s="1"/>
  <c r="B317" i="2"/>
  <c r="A317" i="2" s="1"/>
  <c r="B318" i="2"/>
  <c r="A318" i="2" s="1"/>
  <c r="B319" i="2"/>
  <c r="A319" i="2" s="1"/>
  <c r="B320" i="2"/>
  <c r="A320" i="2" s="1"/>
  <c r="B321" i="2"/>
  <c r="A321" i="2" s="1"/>
  <c r="B322" i="2"/>
  <c r="A322" i="2" s="1"/>
  <c r="B323" i="2"/>
  <c r="A323" i="2" s="1"/>
  <c r="B324" i="2"/>
  <c r="A324" i="2" s="1"/>
  <c r="B325" i="2"/>
  <c r="A325" i="2" s="1"/>
  <c r="B326" i="2"/>
  <c r="A326" i="2" s="1"/>
  <c r="B327" i="2"/>
  <c r="A327" i="2" s="1"/>
  <c r="B328" i="2"/>
  <c r="A328" i="2" s="1"/>
  <c r="B329" i="2"/>
  <c r="A329" i="2" s="1"/>
  <c r="B330" i="2"/>
  <c r="A330" i="2" s="1"/>
  <c r="B331" i="2"/>
  <c r="A331" i="2" s="1"/>
  <c r="B332" i="2"/>
  <c r="A332" i="2" s="1"/>
  <c r="B333" i="2"/>
  <c r="A333" i="2" s="1"/>
  <c r="B334" i="2"/>
  <c r="A334" i="2" s="1"/>
  <c r="B335" i="2"/>
  <c r="A335" i="2" s="1"/>
  <c r="B336" i="2"/>
  <c r="A336" i="2" s="1"/>
  <c r="B337" i="2"/>
  <c r="A337" i="2" s="1"/>
  <c r="B338" i="2"/>
  <c r="A338" i="2" s="1"/>
  <c r="B339" i="2"/>
  <c r="A339" i="2" s="1"/>
  <c r="B340" i="2"/>
  <c r="A340" i="2" s="1"/>
  <c r="B341" i="2"/>
  <c r="A341" i="2" s="1"/>
  <c r="B342" i="2"/>
  <c r="A342" i="2" s="1"/>
  <c r="B343" i="2"/>
  <c r="A343" i="2" s="1"/>
  <c r="B344" i="2"/>
  <c r="A344" i="2" s="1"/>
  <c r="B345" i="2"/>
  <c r="A345" i="2" s="1"/>
  <c r="B346" i="2"/>
  <c r="A346" i="2" s="1"/>
  <c r="B347" i="2"/>
  <c r="A347" i="2" s="1"/>
  <c r="B348" i="2"/>
  <c r="A348" i="2" s="1"/>
  <c r="B349" i="2"/>
  <c r="A349" i="2" s="1"/>
  <c r="B350" i="2"/>
  <c r="A350" i="2" s="1"/>
  <c r="B351" i="2"/>
  <c r="A351" i="2" s="1"/>
  <c r="B352" i="2"/>
  <c r="A352" i="2" s="1"/>
  <c r="B353" i="2"/>
  <c r="A353" i="2" s="1"/>
  <c r="B354" i="2"/>
  <c r="A354" i="2" s="1"/>
  <c r="B355" i="2"/>
  <c r="A355" i="2" s="1"/>
  <c r="B356" i="2"/>
  <c r="A356" i="2" s="1"/>
  <c r="B357" i="2"/>
  <c r="A357" i="2" s="1"/>
  <c r="B358" i="2"/>
  <c r="A358" i="2" s="1"/>
  <c r="B359" i="2"/>
  <c r="A359" i="2" s="1"/>
  <c r="B360" i="2"/>
  <c r="A360" i="2" s="1"/>
  <c r="B361" i="2"/>
  <c r="A361" i="2" s="1"/>
  <c r="B362" i="2"/>
  <c r="A362" i="2" s="1"/>
  <c r="B363" i="2"/>
  <c r="A363" i="2" s="1"/>
  <c r="B364" i="2"/>
  <c r="A364" i="2" s="1"/>
  <c r="B365" i="2"/>
  <c r="A365" i="2" s="1"/>
  <c r="B366" i="2"/>
  <c r="A366" i="2" s="1"/>
  <c r="B367" i="2"/>
  <c r="A367" i="2" s="1"/>
  <c r="B368" i="2"/>
  <c r="A368" i="2" s="1"/>
  <c r="B369" i="2"/>
  <c r="A369" i="2" s="1"/>
  <c r="B370" i="2"/>
  <c r="A370" i="2" s="1"/>
  <c r="B371" i="2"/>
  <c r="A371" i="2" s="1"/>
  <c r="B372" i="2"/>
  <c r="A372" i="2" s="1"/>
  <c r="B373" i="2"/>
  <c r="A373" i="2" s="1"/>
  <c r="B374" i="2"/>
  <c r="A374" i="2" s="1"/>
  <c r="B375" i="2"/>
  <c r="A375" i="2" s="1"/>
  <c r="B376" i="2"/>
  <c r="A376" i="2" s="1"/>
  <c r="B377" i="2"/>
  <c r="A377" i="2" s="1"/>
  <c r="B378" i="2"/>
  <c r="A378" i="2" s="1"/>
  <c r="B379" i="2"/>
  <c r="A379" i="2" s="1"/>
  <c r="B380" i="2"/>
  <c r="A380" i="2" s="1"/>
  <c r="B381" i="2"/>
  <c r="A381" i="2" s="1"/>
  <c r="B382" i="2"/>
  <c r="A382" i="2" s="1"/>
  <c r="B383" i="2"/>
  <c r="A383" i="2" s="1"/>
  <c r="B384" i="2"/>
  <c r="A384" i="2" s="1"/>
  <c r="B385" i="2"/>
  <c r="A385" i="2" s="1"/>
  <c r="B386" i="2"/>
  <c r="A386" i="2" s="1"/>
  <c r="B387" i="2"/>
  <c r="A387" i="2" s="1"/>
  <c r="B388" i="2"/>
  <c r="A388" i="2" s="1"/>
  <c r="B389" i="2"/>
  <c r="A389" i="2" s="1"/>
  <c r="B390" i="2"/>
  <c r="A390" i="2" s="1"/>
  <c r="B391" i="2"/>
  <c r="A391" i="2" s="1"/>
  <c r="B392" i="2"/>
  <c r="A392" i="2" s="1"/>
  <c r="B393" i="2"/>
  <c r="A393" i="2" s="1"/>
  <c r="B394" i="2"/>
  <c r="A394" i="2" s="1"/>
  <c r="B395" i="2"/>
  <c r="A395" i="2" s="1"/>
  <c r="B396" i="2"/>
  <c r="A396" i="2" s="1"/>
  <c r="B397" i="2"/>
  <c r="A397" i="2" s="1"/>
  <c r="B398" i="2"/>
  <c r="A398" i="2" s="1"/>
  <c r="B399" i="2"/>
  <c r="A399" i="2" s="1"/>
  <c r="B400" i="2"/>
  <c r="A400" i="2" s="1"/>
  <c r="B401" i="2"/>
  <c r="A401" i="2" s="1"/>
  <c r="B402" i="2"/>
  <c r="A402" i="2" s="1"/>
  <c r="B403" i="2"/>
  <c r="A403" i="2" s="1"/>
  <c r="B404" i="2"/>
  <c r="A404" i="2" s="1"/>
  <c r="B405" i="2"/>
  <c r="A405" i="2" s="1"/>
  <c r="B406" i="2"/>
  <c r="A406" i="2" s="1"/>
  <c r="B407" i="2"/>
  <c r="A407" i="2" s="1"/>
  <c r="B408" i="2"/>
  <c r="A408" i="2" s="1"/>
  <c r="B409" i="2"/>
  <c r="A409" i="2" s="1"/>
  <c r="B410" i="2"/>
  <c r="A410" i="2" s="1"/>
  <c r="B411" i="2"/>
  <c r="A411" i="2" s="1"/>
  <c r="B412" i="2"/>
  <c r="A412" i="2" s="1"/>
  <c r="B413" i="2"/>
  <c r="A413" i="2" s="1"/>
  <c r="B414" i="2"/>
  <c r="A414" i="2" s="1"/>
  <c r="B415" i="2"/>
  <c r="A415" i="2" s="1"/>
  <c r="B416" i="2"/>
  <c r="A416" i="2" s="1"/>
  <c r="B417" i="2"/>
  <c r="A417" i="2" s="1"/>
  <c r="B418" i="2"/>
  <c r="A418" i="2" s="1"/>
  <c r="B419" i="2"/>
  <c r="A419" i="2" s="1"/>
  <c r="B420" i="2"/>
  <c r="A420" i="2" s="1"/>
  <c r="B421" i="2"/>
  <c r="A421" i="2" s="1"/>
  <c r="B422" i="2"/>
  <c r="A422" i="2" s="1"/>
  <c r="B423" i="2"/>
  <c r="A423" i="2" s="1"/>
  <c r="B424" i="2"/>
  <c r="A424" i="2" s="1"/>
  <c r="B425" i="2"/>
  <c r="A425" i="2" s="1"/>
  <c r="B426" i="2"/>
  <c r="A426" i="2" s="1"/>
  <c r="B427" i="2"/>
  <c r="A427" i="2" s="1"/>
  <c r="B428" i="2"/>
  <c r="A428" i="2" s="1"/>
  <c r="B429" i="2"/>
  <c r="A429" i="2" s="1"/>
  <c r="B430" i="2"/>
  <c r="A430" i="2" s="1"/>
  <c r="B431" i="2"/>
  <c r="A431" i="2" s="1"/>
  <c r="B432" i="2"/>
  <c r="A432" i="2" s="1"/>
  <c r="B433" i="2"/>
  <c r="A433" i="2" s="1"/>
  <c r="B434" i="2"/>
  <c r="A434" i="2" s="1"/>
  <c r="B435" i="2"/>
  <c r="A435" i="2" s="1"/>
  <c r="B436" i="2"/>
  <c r="A436" i="2" s="1"/>
  <c r="B437" i="2"/>
  <c r="A437" i="2" s="1"/>
  <c r="B438" i="2"/>
  <c r="A438" i="2" s="1"/>
  <c r="B440" i="2"/>
  <c r="A440" i="2" s="1"/>
  <c r="B441" i="2"/>
  <c r="A441" i="2" s="1"/>
  <c r="B442" i="2"/>
  <c r="A442" i="2" s="1"/>
  <c r="B443" i="2"/>
  <c r="A443" i="2" s="1"/>
  <c r="B444" i="2"/>
  <c r="A444" i="2" s="1"/>
  <c r="B445" i="2"/>
  <c r="A445" i="2" s="1"/>
  <c r="B446" i="2"/>
  <c r="A446" i="2" s="1"/>
  <c r="B447" i="2"/>
  <c r="A447" i="2" s="1"/>
  <c r="B448" i="2"/>
  <c r="A448" i="2" s="1"/>
  <c r="B449" i="2"/>
  <c r="A449" i="2" s="1"/>
  <c r="B450" i="2"/>
  <c r="A450" i="2" s="1"/>
  <c r="B451" i="2"/>
  <c r="A451" i="2" s="1"/>
  <c r="B452" i="2"/>
  <c r="A452" i="2" s="1"/>
  <c r="B453" i="2"/>
  <c r="A453" i="2" s="1"/>
  <c r="B454" i="2"/>
  <c r="A454" i="2" s="1"/>
  <c r="B490" i="2"/>
  <c r="A490" i="2" s="1"/>
  <c r="B455" i="2"/>
  <c r="A455" i="2" s="1"/>
  <c r="B700" i="2"/>
  <c r="A700" i="2" s="1"/>
  <c r="B702" i="2"/>
  <c r="A702" i="2" s="1"/>
  <c r="B703" i="2"/>
  <c r="A703" i="2" s="1"/>
  <c r="B704" i="2"/>
  <c r="A704" i="2" s="1"/>
  <c r="B705" i="2"/>
  <c r="A705" i="2" s="1"/>
  <c r="B495" i="2"/>
  <c r="A495" i="2" s="1"/>
  <c r="B496" i="2"/>
  <c r="A496" i="2" s="1"/>
  <c r="B497" i="2"/>
  <c r="A497" i="2" s="1"/>
  <c r="B498" i="2"/>
  <c r="A498" i="2" s="1"/>
  <c r="B499" i="2"/>
  <c r="A499" i="2" s="1"/>
  <c r="B500" i="2"/>
  <c r="A500" i="2" s="1"/>
  <c r="B501" i="2"/>
  <c r="A501" i="2" s="1"/>
  <c r="B502" i="2"/>
  <c r="A502" i="2" s="1"/>
  <c r="B503" i="2"/>
  <c r="A503" i="2" s="1"/>
  <c r="B504" i="2"/>
  <c r="A504" i="2" s="1"/>
  <c r="B505" i="2"/>
  <c r="A505" i="2" s="1"/>
  <c r="B506" i="2"/>
  <c r="A506" i="2" s="1"/>
  <c r="B507" i="2"/>
  <c r="A507" i="2" s="1"/>
  <c r="B508" i="2"/>
  <c r="A508" i="2" s="1"/>
  <c r="B509" i="2"/>
  <c r="A509" i="2" s="1"/>
  <c r="B510" i="2"/>
  <c r="A510" i="2" s="1"/>
  <c r="B514" i="2"/>
  <c r="A514" i="2" s="1"/>
  <c r="B515" i="2"/>
  <c r="A515" i="2" s="1"/>
  <c r="B516" i="2"/>
  <c r="A516" i="2" s="1"/>
  <c r="B517" i="2"/>
  <c r="A517" i="2" s="1"/>
  <c r="B521" i="2"/>
  <c r="A521" i="2" s="1"/>
  <c r="B522" i="2"/>
  <c r="A522" i="2" s="1"/>
  <c r="B523" i="2"/>
  <c r="A523" i="2" s="1"/>
  <c r="B524" i="2"/>
  <c r="A524" i="2" s="1"/>
  <c r="B535" i="2"/>
  <c r="A535" i="2" s="1"/>
  <c r="B536" i="2"/>
  <c r="A536" i="2" s="1"/>
  <c r="B537" i="2"/>
  <c r="A537" i="2" s="1"/>
  <c r="B538" i="2"/>
  <c r="A538" i="2" s="1"/>
  <c r="B539" i="2"/>
  <c r="A539" i="2" s="1"/>
  <c r="B540" i="2"/>
  <c r="A540" i="2" s="1"/>
  <c r="B561" i="2"/>
  <c r="A561" i="2" s="1"/>
  <c r="B562" i="2"/>
  <c r="A562" i="2" s="1"/>
  <c r="B563" i="2"/>
  <c r="A563" i="2" s="1"/>
  <c r="B564" i="2"/>
  <c r="A564" i="2" s="1"/>
  <c r="B565" i="2"/>
  <c r="A565" i="2" s="1"/>
  <c r="B566" i="2"/>
  <c r="A566" i="2" s="1"/>
  <c r="B567" i="2"/>
  <c r="A567" i="2" s="1"/>
  <c r="B568" i="2"/>
  <c r="A568" i="2" s="1"/>
  <c r="B569" i="2"/>
  <c r="A569" i="2" s="1"/>
  <c r="B570" i="2"/>
  <c r="A570" i="2" s="1"/>
  <c r="B571" i="2"/>
  <c r="A571" i="2" s="1"/>
  <c r="B572" i="2"/>
  <c r="A572" i="2" s="1"/>
  <c r="B573" i="2"/>
  <c r="A573" i="2" s="1"/>
  <c r="B574" i="2"/>
  <c r="A574" i="2" s="1"/>
  <c r="B575" i="2"/>
  <c r="A575" i="2" s="1"/>
  <c r="B576" i="2"/>
  <c r="A576" i="2" s="1"/>
  <c r="B577" i="2"/>
  <c r="A577" i="2" s="1"/>
  <c r="B578" i="2"/>
  <c r="A578" i="2" s="1"/>
  <c r="B579" i="2"/>
  <c r="A579" i="2" s="1"/>
  <c r="B580" i="2"/>
  <c r="A580" i="2" s="1"/>
  <c r="B581" i="2"/>
  <c r="A581" i="2" s="1"/>
  <c r="B582" i="2"/>
  <c r="A582" i="2" s="1"/>
  <c r="B583" i="2"/>
  <c r="A583" i="2" s="1"/>
  <c r="B584" i="2"/>
  <c r="A584" i="2" s="1"/>
  <c r="B585" i="2"/>
  <c r="A585" i="2" s="1"/>
  <c r="B586" i="2"/>
  <c r="A586" i="2" s="1"/>
  <c r="B587" i="2"/>
  <c r="A587" i="2" s="1"/>
  <c r="B588" i="2"/>
  <c r="A588" i="2" s="1"/>
  <c r="B589" i="2"/>
  <c r="A589" i="2" s="1"/>
  <c r="B590" i="2"/>
  <c r="A590" i="2" s="1"/>
  <c r="B616" i="2"/>
  <c r="A616" i="2" s="1"/>
  <c r="B617" i="2"/>
  <c r="A617" i="2" s="1"/>
  <c r="B618" i="2"/>
  <c r="A618" i="2" s="1"/>
  <c r="B619" i="2"/>
  <c r="A619" i="2" s="1"/>
  <c r="B620" i="2"/>
  <c r="A620" i="2" s="1"/>
  <c r="B621" i="2"/>
  <c r="A621" i="2" s="1"/>
  <c r="B638" i="2"/>
  <c r="A638" i="2" s="1"/>
  <c r="B639" i="2"/>
  <c r="A639" i="2" s="1"/>
  <c r="B640" i="2"/>
  <c r="A640" i="2" s="1"/>
  <c r="B641" i="2"/>
  <c r="A641" i="2" s="1"/>
  <c r="B642" i="2"/>
  <c r="A642" i="2" s="1"/>
  <c r="B643" i="2"/>
  <c r="A643" i="2" s="1"/>
  <c r="B644" i="2"/>
  <c r="A644" i="2" s="1"/>
  <c r="B645" i="2"/>
  <c r="A645" i="2" s="1"/>
  <c r="B646" i="2"/>
  <c r="A646" i="2" s="1"/>
  <c r="B647" i="2"/>
  <c r="A647" i="2" s="1"/>
  <c r="B648" i="2"/>
  <c r="A648" i="2" s="1"/>
  <c r="B649" i="2"/>
  <c r="A649" i="2" s="1"/>
  <c r="B650" i="2"/>
  <c r="A650" i="2" s="1"/>
  <c r="B651" i="2"/>
  <c r="A651" i="2" s="1"/>
  <c r="B652" i="2"/>
  <c r="A652" i="2" s="1"/>
  <c r="B653" i="2"/>
  <c r="A653" i="2" s="1"/>
  <c r="B654" i="2"/>
  <c r="A654" i="2" s="1"/>
  <c r="B655" i="2"/>
  <c r="A655" i="2" s="1"/>
  <c r="B656" i="2"/>
  <c r="A656" i="2" s="1"/>
  <c r="B657" i="2"/>
  <c r="A657" i="2" s="1"/>
  <c r="B658" i="2"/>
  <c r="A658" i="2" s="1"/>
  <c r="B659" i="2"/>
  <c r="A659" i="2" s="1"/>
  <c r="B660" i="2"/>
  <c r="A660" i="2" s="1"/>
  <c r="B661" i="2"/>
  <c r="A661" i="2" s="1"/>
  <c r="B662" i="2"/>
  <c r="A662" i="2" s="1"/>
  <c r="B663" i="2"/>
  <c r="A663" i="2" s="1"/>
  <c r="B664" i="2"/>
  <c r="A664" i="2" s="1"/>
  <c r="B665" i="2"/>
  <c r="A665" i="2" s="1"/>
  <c r="B666" i="2"/>
  <c r="A666" i="2" s="1"/>
  <c r="B667" i="2"/>
  <c r="A667" i="2" s="1"/>
  <c r="B668" i="2"/>
  <c r="A668" i="2" s="1"/>
  <c r="B669" i="2"/>
  <c r="A669" i="2" s="1"/>
  <c r="B670" i="2"/>
  <c r="A670" i="2" s="1"/>
  <c r="B671" i="2"/>
  <c r="A671" i="2" s="1"/>
  <c r="B672" i="2"/>
  <c r="A672" i="2" s="1"/>
  <c r="B673" i="2"/>
  <c r="A673" i="2" s="1"/>
  <c r="B674" i="2"/>
  <c r="A674" i="2" s="1"/>
  <c r="B675" i="2"/>
  <c r="A675" i="2" s="1"/>
  <c r="B676" i="2"/>
  <c r="A676" i="2" s="1"/>
  <c r="B677" i="2"/>
  <c r="A677" i="2" s="1"/>
  <c r="B678" i="2"/>
  <c r="A678" i="2" s="1"/>
  <c r="B679" i="2"/>
  <c r="A679" i="2" s="1"/>
  <c r="B680" i="2"/>
  <c r="A680" i="2" s="1"/>
  <c r="B681" i="2"/>
  <c r="A681" i="2" s="1"/>
  <c r="B682" i="2"/>
  <c r="A682" i="2" s="1"/>
  <c r="B683" i="2"/>
  <c r="A683" i="2" s="1"/>
  <c r="B689" i="2"/>
  <c r="A689" i="2" s="1"/>
  <c r="B690" i="2"/>
  <c r="A690" i="2" s="1"/>
  <c r="B691" i="2"/>
  <c r="A691" i="2" s="1"/>
  <c r="B692" i="2"/>
  <c r="A692" i="2" s="1"/>
  <c r="B693" i="2"/>
  <c r="A693" i="2" s="1"/>
  <c r="B694" i="2"/>
  <c r="A694" i="2" s="1"/>
  <c r="B695" i="2"/>
  <c r="A695" i="2" s="1"/>
  <c r="B696" i="2"/>
  <c r="A696" i="2" s="1"/>
  <c r="B697" i="2"/>
  <c r="A697" i="2" s="1"/>
  <c r="B698" i="2"/>
  <c r="A698" i="2" s="1"/>
  <c r="B699" i="2"/>
  <c r="A699" i="2" s="1"/>
  <c r="B9" i="2"/>
  <c r="A9" i="2" s="1"/>
  <c r="V31" i="2" l="1"/>
  <c r="W62" i="2"/>
  <c r="V62" i="2"/>
  <c r="V94" i="2"/>
  <c r="W97" i="2"/>
  <c r="V97" i="2"/>
  <c r="W103" i="2"/>
  <c r="V103" i="2"/>
  <c r="V113" i="2"/>
  <c r="V123" i="2"/>
  <c r="V36" i="2" l="1"/>
  <c r="W89" i="2"/>
  <c r="V89" i="2"/>
  <c r="V82" i="2"/>
  <c r="W82" i="2"/>
  <c r="W94" i="2"/>
  <c r="W113" i="2"/>
  <c r="W123" i="2"/>
  <c r="W129" i="2"/>
  <c r="V129" i="2"/>
  <c r="W132" i="2"/>
  <c r="V132" i="2"/>
  <c r="W137" i="2"/>
  <c r="V137" i="2"/>
  <c r="W145" i="2"/>
  <c r="V145" i="2"/>
  <c r="W149" i="2"/>
  <c r="V149" i="2"/>
  <c r="V160" i="2"/>
  <c r="V169" i="2"/>
  <c r="W178" i="2"/>
  <c r="V178" i="2"/>
  <c r="W185" i="2"/>
  <c r="V185" i="2"/>
  <c r="W194" i="2"/>
  <c r="V194" i="2"/>
  <c r="W200" i="2"/>
  <c r="V200" i="2"/>
  <c r="W206" i="2"/>
  <c r="V206" i="2"/>
  <c r="W214" i="2"/>
  <c r="V214" i="2"/>
  <c r="W219" i="2"/>
  <c r="V219" i="2"/>
  <c r="W225" i="2"/>
  <c r="V225" i="2"/>
  <c r="W232" i="2"/>
  <c r="V232" i="2"/>
  <c r="W237" i="2"/>
  <c r="V237" i="2"/>
  <c r="W244" i="2"/>
  <c r="V244" i="2"/>
  <c r="W254" i="2"/>
  <c r="V254" i="2"/>
  <c r="W257" i="2"/>
  <c r="V257" i="2"/>
  <c r="W264" i="2"/>
  <c r="V264" i="2"/>
  <c r="W273" i="2"/>
  <c r="V273" i="2"/>
  <c r="W278" i="2"/>
  <c r="V278" i="2"/>
  <c r="W287" i="2"/>
  <c r="V287" i="2"/>
  <c r="V290" i="2"/>
  <c r="W290" i="2"/>
  <c r="W299" i="2"/>
  <c r="V299" i="2"/>
  <c r="W302" i="2"/>
  <c r="V302" i="2"/>
  <c r="W308" i="2"/>
  <c r="V308" i="2"/>
  <c r="W313" i="2"/>
  <c r="V313" i="2"/>
  <c r="W316" i="2"/>
  <c r="V316" i="2"/>
  <c r="W320" i="2"/>
  <c r="V320" i="2"/>
  <c r="W322" i="2"/>
  <c r="V322" i="2"/>
  <c r="V330" i="2"/>
  <c r="V332" i="2"/>
  <c r="W330" i="2"/>
  <c r="W332" i="2"/>
  <c r="V339" i="2"/>
  <c r="W286" i="2" l="1"/>
  <c r="V112" i="2"/>
  <c r="V159" i="2"/>
  <c r="W298" i="2"/>
  <c r="W224" i="2"/>
  <c r="W136" i="2"/>
  <c r="W112" i="2"/>
  <c r="V298" i="2"/>
  <c r="V286" i="2"/>
  <c r="V224" i="2"/>
  <c r="V136" i="2"/>
  <c r="V30" i="2"/>
  <c r="W344" i="2"/>
  <c r="V344" i="2"/>
  <c r="V415" i="2"/>
  <c r="W422" i="2"/>
  <c r="V422" i="2"/>
  <c r="W445" i="2"/>
  <c r="V445" i="2"/>
  <c r="W454" i="2"/>
  <c r="V454" i="2"/>
  <c r="V698" i="2"/>
  <c r="V697" i="2" s="1"/>
  <c r="V696" i="2" s="1"/>
  <c r="V695" i="2" s="1"/>
  <c r="V694" i="2" s="1"/>
  <c r="W698" i="2"/>
  <c r="W697" i="2" s="1"/>
  <c r="V692" i="2"/>
  <c r="V691" i="2" s="1"/>
  <c r="W72" i="2" l="1"/>
  <c r="W67" i="2" l="1"/>
  <c r="V67" i="2"/>
  <c r="V18" i="2" l="1"/>
  <c r="V16" i="2"/>
  <c r="V14" i="2"/>
  <c r="W692" i="2" l="1"/>
  <c r="W691" i="2" s="1"/>
  <c r="W690" i="2" s="1"/>
  <c r="W689" i="2" s="1"/>
  <c r="V690" i="2"/>
  <c r="V689" i="2" s="1"/>
  <c r="V683" i="2" s="1"/>
  <c r="W664" i="2"/>
  <c r="W663" i="2" s="1"/>
  <c r="W662" i="2" s="1"/>
  <c r="W661" i="2" s="1"/>
  <c r="V664" i="2"/>
  <c r="V663" i="2" s="1"/>
  <c r="V662" i="2" s="1"/>
  <c r="V661" i="2" s="1"/>
  <c r="W589" i="2"/>
  <c r="W588" i="2" s="1"/>
  <c r="W587" i="2" s="1"/>
  <c r="W586" i="2" s="1"/>
  <c r="W585" i="2" s="1"/>
  <c r="V589" i="2"/>
  <c r="V588" i="2" s="1"/>
  <c r="V587" i="2" s="1"/>
  <c r="V586" i="2" s="1"/>
  <c r="V585" i="2" s="1"/>
  <c r="V578" i="2"/>
  <c r="W573" i="2"/>
  <c r="W572" i="2" s="1"/>
  <c r="W571" i="2" s="1"/>
  <c r="V573" i="2"/>
  <c r="V572" i="2" s="1"/>
  <c r="V571" i="2" s="1"/>
  <c r="V565" i="2"/>
  <c r="W539" i="2"/>
  <c r="W538" i="2" s="1"/>
  <c r="W537" i="2" s="1"/>
  <c r="W536" i="2" s="1"/>
  <c r="V539" i="2"/>
  <c r="V538" i="2" s="1"/>
  <c r="V537" i="2" s="1"/>
  <c r="V536" i="2" s="1"/>
  <c r="V523" i="2"/>
  <c r="W504" i="2"/>
  <c r="W503" i="2" s="1"/>
  <c r="W502" i="2" s="1"/>
  <c r="V504" i="2"/>
  <c r="V503" i="2" s="1"/>
  <c r="V502" i="2" s="1"/>
  <c r="W500" i="2"/>
  <c r="W499" i="2" s="1"/>
  <c r="W498" i="2" s="1"/>
  <c r="V500" i="2"/>
  <c r="V453" i="2"/>
  <c r="V444" i="2"/>
  <c r="W441" i="2"/>
  <c r="W440" i="2" s="1"/>
  <c r="W439" i="2" s="1"/>
  <c r="V441" i="2"/>
  <c r="V440" i="2" s="1"/>
  <c r="V439" i="2" s="1"/>
  <c r="W437" i="2"/>
  <c r="W436" i="2" s="1"/>
  <c r="W435" i="2" s="1"/>
  <c r="V437" i="2"/>
  <c r="V436" i="2" s="1"/>
  <c r="V435" i="2" s="1"/>
  <c r="W433" i="2"/>
  <c r="W432" i="2" s="1"/>
  <c r="W431" i="2" s="1"/>
  <c r="V433" i="2"/>
  <c r="V432" i="2" s="1"/>
  <c r="V431" i="2" s="1"/>
  <c r="V409" i="2"/>
  <c r="V402" i="2"/>
  <c r="W396" i="2"/>
  <c r="V396" i="2"/>
  <c r="W386" i="2"/>
  <c r="V386" i="2"/>
  <c r="W382" i="2"/>
  <c r="V382" i="2"/>
  <c r="W378" i="2"/>
  <c r="V378" i="2"/>
  <c r="W371" i="2"/>
  <c r="V371" i="2"/>
  <c r="V354" i="2"/>
  <c r="W349" i="2"/>
  <c r="V349" i="2"/>
  <c r="V93" i="2"/>
  <c r="V72" i="2"/>
  <c r="W57" i="2"/>
  <c r="W56" i="2" s="1"/>
  <c r="W55" i="2" s="1"/>
  <c r="V57" i="2"/>
  <c r="V56" i="2" s="1"/>
  <c r="V55" i="2" s="1"/>
  <c r="W36" i="2"/>
  <c r="V27" i="2"/>
  <c r="W21" i="2"/>
  <c r="W20" i="2" s="1"/>
  <c r="V21" i="2"/>
  <c r="V20" i="2" s="1"/>
  <c r="V401" i="2" l="1"/>
  <c r="V499" i="2"/>
  <c r="V498" i="2" s="1"/>
  <c r="V497" i="2" s="1"/>
  <c r="V61" i="2"/>
  <c r="V60" i="2" s="1"/>
  <c r="V443" i="2"/>
  <c r="V430" i="2" s="1"/>
  <c r="W497" i="2"/>
  <c r="W675" i="2"/>
  <c r="W674" i="2" s="1"/>
  <c r="W673" i="2" s="1"/>
  <c r="W672" i="2" s="1"/>
  <c r="V675" i="2"/>
  <c r="V674" i="2" s="1"/>
  <c r="V673" i="2" s="1"/>
  <c r="V672" i="2" s="1"/>
  <c r="W683" i="2" l="1"/>
  <c r="W535" i="2" l="1"/>
  <c r="V535" i="2"/>
  <c r="W444" i="2" l="1"/>
  <c r="W681" i="2" l="1"/>
  <c r="W680" i="2" s="1"/>
  <c r="W679" i="2" s="1"/>
  <c r="W678" i="2" s="1"/>
  <c r="W677" i="2" s="1"/>
  <c r="V681" i="2"/>
  <c r="V680" i="2" s="1"/>
  <c r="V679" i="2" s="1"/>
  <c r="V678" i="2" s="1"/>
  <c r="V677" i="2" s="1"/>
  <c r="W670" i="2"/>
  <c r="W669" i="2" s="1"/>
  <c r="W668" i="2" s="1"/>
  <c r="W667" i="2" s="1"/>
  <c r="W666" i="2" s="1"/>
  <c r="V670" i="2"/>
  <c r="V669" i="2" s="1"/>
  <c r="V668" i="2" s="1"/>
  <c r="V667" i="2" s="1"/>
  <c r="V666" i="2" s="1"/>
  <c r="W659" i="2"/>
  <c r="W658" i="2" s="1"/>
  <c r="V659" i="2"/>
  <c r="V658" i="2" s="1"/>
  <c r="W656" i="2"/>
  <c r="W655" i="2" s="1"/>
  <c r="V656" i="2"/>
  <c r="V655" i="2" s="1"/>
  <c r="W652" i="2"/>
  <c r="W651" i="2" s="1"/>
  <c r="V652" i="2"/>
  <c r="V651" i="2" s="1"/>
  <c r="W649" i="2"/>
  <c r="W648" i="2" s="1"/>
  <c r="V649" i="2"/>
  <c r="V648" i="2" s="1"/>
  <c r="W645" i="2"/>
  <c r="W644" i="2" s="1"/>
  <c r="V645" i="2"/>
  <c r="V644" i="2" s="1"/>
  <c r="W642" i="2"/>
  <c r="W641" i="2" s="1"/>
  <c r="V642" i="2"/>
  <c r="V641" i="2" s="1"/>
  <c r="W620" i="2"/>
  <c r="V620" i="2"/>
  <c r="V596" i="2" s="1"/>
  <c r="V595" i="2" s="1"/>
  <c r="W583" i="2"/>
  <c r="W582" i="2" s="1"/>
  <c r="V583" i="2"/>
  <c r="V582" i="2" s="1"/>
  <c r="W578" i="2"/>
  <c r="W577" i="2" s="1"/>
  <c r="W576" i="2" s="1"/>
  <c r="W575" i="2" s="1"/>
  <c r="V577" i="2"/>
  <c r="V576" i="2" s="1"/>
  <c r="V575" i="2" s="1"/>
  <c r="W569" i="2"/>
  <c r="W568" i="2" s="1"/>
  <c r="V569" i="2"/>
  <c r="V568" i="2" s="1"/>
  <c r="W565" i="2"/>
  <c r="V564" i="2"/>
  <c r="W523" i="2"/>
  <c r="W522" i="2" s="1"/>
  <c r="W521" i="2" s="1"/>
  <c r="V522" i="2"/>
  <c r="V521" i="2" s="1"/>
  <c r="W516" i="2"/>
  <c r="V516" i="2"/>
  <c r="V515" i="2" s="1"/>
  <c r="V514" i="2" s="1"/>
  <c r="W509" i="2"/>
  <c r="W508" i="2" s="1"/>
  <c r="W507" i="2" s="1"/>
  <c r="V509" i="2"/>
  <c r="V508" i="2" s="1"/>
  <c r="V507" i="2" s="1"/>
  <c r="W704" i="2"/>
  <c r="V704" i="2"/>
  <c r="W415" i="2"/>
  <c r="W409" i="2"/>
  <c r="W402" i="2"/>
  <c r="W364" i="2"/>
  <c r="V364" i="2"/>
  <c r="V343" i="2" s="1"/>
  <c r="W354" i="2"/>
  <c r="W339" i="2"/>
  <c r="W336" i="2"/>
  <c r="V336" i="2"/>
  <c r="V335" i="2" s="1"/>
  <c r="W169" i="2"/>
  <c r="W160" i="2"/>
  <c r="W619" i="2" l="1"/>
  <c r="W618" i="2" s="1"/>
  <c r="W617" i="2" s="1"/>
  <c r="W616" i="2" s="1"/>
  <c r="W596" i="2"/>
  <c r="W595" i="2" s="1"/>
  <c r="W567" i="2"/>
  <c r="W556" i="2"/>
  <c r="V563" i="2"/>
  <c r="V551" i="2"/>
  <c r="V567" i="2"/>
  <c r="V556" i="2"/>
  <c r="W343" i="2"/>
  <c r="W335" i="2"/>
  <c r="W159" i="2"/>
  <c r="W401" i="2"/>
  <c r="W93" i="2"/>
  <c r="V640" i="2"/>
  <c r="V603" i="2" s="1"/>
  <c r="V602" i="2" s="1"/>
  <c r="V647" i="2"/>
  <c r="W654" i="2"/>
  <c r="V506" i="2"/>
  <c r="V496" i="2" s="1"/>
  <c r="V619" i="2"/>
  <c r="V618" i="2" s="1"/>
  <c r="V617" i="2" s="1"/>
  <c r="V616" i="2" s="1"/>
  <c r="W515" i="2"/>
  <c r="W514" i="2" s="1"/>
  <c r="W506" i="2" s="1"/>
  <c r="W496" i="2" s="1"/>
  <c r="W564" i="2"/>
  <c r="V703" i="2"/>
  <c r="V702" i="2" s="1"/>
  <c r="V700" i="2" s="1"/>
  <c r="W703" i="2"/>
  <c r="W702" i="2" s="1"/>
  <c r="W700" i="2" s="1"/>
  <c r="V654" i="2"/>
  <c r="W647" i="2"/>
  <c r="W61" i="2"/>
  <c r="W640" i="2"/>
  <c r="W603" i="2" s="1"/>
  <c r="W602" i="2" s="1"/>
  <c r="W696" i="2"/>
  <c r="V592" i="2" l="1"/>
  <c r="V591" i="2" s="1"/>
  <c r="V612" i="2"/>
  <c r="W592" i="2"/>
  <c r="W591" i="2" s="1"/>
  <c r="W612" i="2"/>
  <c r="V562" i="2"/>
  <c r="W563" i="2"/>
  <c r="W562" i="2" s="1"/>
  <c r="W551" i="2"/>
  <c r="W60" i="2"/>
  <c r="W111" i="2"/>
  <c r="V111" i="2"/>
  <c r="V59" i="2" s="1"/>
  <c r="W695" i="2"/>
  <c r="W694" i="2" s="1"/>
  <c r="W639" i="2"/>
  <c r="V639" i="2"/>
  <c r="W18" i="2"/>
  <c r="W16" i="2"/>
  <c r="V638" i="2" l="1"/>
  <c r="V599" i="2"/>
  <c r="W638" i="2"/>
  <c r="W599" i="2"/>
  <c r="W59" i="2"/>
  <c r="V13" i="2"/>
  <c r="V12" i="2" s="1"/>
  <c r="V11" i="2" s="1"/>
  <c r="W53" i="2"/>
  <c r="W52" i="2" s="1"/>
  <c r="V53" i="2"/>
  <c r="V52" i="2" s="1"/>
  <c r="W50" i="2"/>
  <c r="W49" i="2" s="1"/>
  <c r="V50" i="2"/>
  <c r="V49" i="2" s="1"/>
  <c r="V47" i="2"/>
  <c r="V46" i="2" s="1"/>
  <c r="W47" i="2"/>
  <c r="W46" i="2" s="1"/>
  <c r="W14" i="2"/>
  <c r="W13" i="2" s="1"/>
  <c r="W12" i="2" s="1"/>
  <c r="W27" i="2"/>
  <c r="W26" i="2" s="1"/>
  <c r="W25" i="2" s="1"/>
  <c r="V45" i="2" l="1"/>
  <c r="V44" i="2" s="1"/>
  <c r="W11" i="2"/>
  <c r="W45" i="2"/>
  <c r="W44" i="2" s="1"/>
  <c r="V26" i="2"/>
  <c r="V25" i="2" s="1"/>
  <c r="W41" i="2" l="1"/>
  <c r="W42" i="2"/>
  <c r="V41" i="2"/>
  <c r="V42" i="2"/>
  <c r="W31" i="2"/>
  <c r="W30" i="2" s="1"/>
  <c r="W24" i="2" s="1"/>
  <c r="V24" i="2" l="1"/>
  <c r="V10" i="2" s="1"/>
  <c r="V9" i="2" s="1"/>
  <c r="W453" i="2" l="1"/>
  <c r="W443" i="2" l="1"/>
  <c r="W430" i="2" s="1"/>
  <c r="W10" i="2" l="1"/>
  <c r="W9" i="2" s="1"/>
  <c r="W495" i="2" l="1"/>
  <c r="W561" i="2"/>
  <c r="W580" i="2"/>
  <c r="W581" i="2"/>
  <c r="V581" i="2"/>
  <c r="V580" i="2"/>
  <c r="V561" i="2"/>
  <c r="V49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I8" authorId="0" shapeId="0" xr:uid="{00000000-0006-0000-0300-000001000000}">
      <text>
        <r>
          <rPr>
            <b/>
            <sz val="9"/>
            <color indexed="81"/>
            <rFont val="Tahoma"/>
            <family val="2"/>
          </rPr>
          <t xml:space="preserve">TODOS PONER DOS DIGITOS
</t>
        </r>
      </text>
    </comment>
  </commentList>
</comments>
</file>

<file path=xl/sharedStrings.xml><?xml version="1.0" encoding="utf-8"?>
<sst xmlns="http://schemas.openxmlformats.org/spreadsheetml/2006/main" count="14687" uniqueCount="9834">
  <si>
    <t xml:space="preserve">PROPUESTA DE CLASIFICADORES PRESUPUESTALES PARA LAS UNIVERSIDADES PUBLICAS </t>
  </si>
  <si>
    <t>Los descuentos, devoluciones y reintegros es un menor valor del gasto, no un ingreso.</t>
  </si>
  <si>
    <t>El criterio para que se considere un ingreso es que tiene afectacion patrimonial</t>
  </si>
  <si>
    <t xml:space="preserve">CLASIFICADOR POR CONCEPTO DE INGRESO </t>
  </si>
  <si>
    <t>Nivel
estructural</t>
  </si>
  <si>
    <t>Nivel
rentístico</t>
  </si>
  <si>
    <t>Subnivel
rentístico</t>
  </si>
  <si>
    <t>Concepto</t>
  </si>
  <si>
    <t>Nivel 4</t>
  </si>
  <si>
    <t>Nivel 5</t>
  </si>
  <si>
    <t>Nivel 6</t>
  </si>
  <si>
    <t>Nivel 7</t>
  </si>
  <si>
    <t>Nivel 8</t>
  </si>
  <si>
    <t>Nivel 9</t>
  </si>
  <si>
    <t>INGRESOS</t>
  </si>
  <si>
    <t>INGRESOS CORRIENTES</t>
  </si>
  <si>
    <t>01</t>
  </si>
  <si>
    <t>02</t>
  </si>
  <si>
    <t>03</t>
  </si>
  <si>
    <t>04</t>
  </si>
  <si>
    <t>1</t>
  </si>
  <si>
    <t>05</t>
  </si>
  <si>
    <t>06</t>
  </si>
  <si>
    <t>07</t>
  </si>
  <si>
    <t>08</t>
  </si>
  <si>
    <t>09</t>
  </si>
  <si>
    <t>10</t>
  </si>
  <si>
    <t>12</t>
  </si>
  <si>
    <t>13</t>
  </si>
  <si>
    <t>INGRESOS NO TRIBUTARIOS</t>
  </si>
  <si>
    <t>CONTRIBUCIONES</t>
  </si>
  <si>
    <t>CONTRIBUCIONES SOCIALES</t>
  </si>
  <si>
    <t>SALUD</t>
  </si>
  <si>
    <t>APORTES EMPLEADO</t>
  </si>
  <si>
    <t>APORTES EMPLEADOR</t>
  </si>
  <si>
    <t>APORTES PENSIONADOS</t>
  </si>
  <si>
    <t>2</t>
  </si>
  <si>
    <t>PENSIÓN</t>
  </si>
  <si>
    <t>ESTAMPILLAS</t>
  </si>
  <si>
    <t>TASAS Y DERECHOS ADMINISTRATIVOS</t>
  </si>
  <si>
    <t>CERTIFICACIONES Y CONSTANCIAS</t>
  </si>
  <si>
    <t>CERTIFICACIONES Y CONSTANCIAS ADMINISTRATIVAS</t>
  </si>
  <si>
    <t>DERECHOS PECUNIARIOS EDUCACIÓN SUPERIOR</t>
  </si>
  <si>
    <t xml:space="preserve">SERVICIOS DE EDUCACIÓN SUPERIOR (TERCIARIA) </t>
  </si>
  <si>
    <t>SERVICIOS DE EDUCACIÓN SUPERIOR (TERCIARIA) NIVEL PREGRADO</t>
  </si>
  <si>
    <t xml:space="preserve">INSCRIPCIONES </t>
  </si>
  <si>
    <t>DERECHOS DE GRADO</t>
  </si>
  <si>
    <t>MULTAS, SANCIONES E INTERESES DE MORA</t>
  </si>
  <si>
    <t>MULTAS Y SANCIONES</t>
  </si>
  <si>
    <t>SANCIONES DISCIPLINARIAS</t>
  </si>
  <si>
    <t>SANCIONES CONTRACTUALES</t>
  </si>
  <si>
    <t>SANCIONES ADMINISTRATIVAS</t>
  </si>
  <si>
    <t>INTERESES DE MORA</t>
  </si>
  <si>
    <t>VENTA DE BIENES Y SERVICIOS</t>
  </si>
  <si>
    <t>VENTAS DE ESTABLECIMIENTO DE MERCADO</t>
  </si>
  <si>
    <t>00</t>
  </si>
  <si>
    <t>AGRICULTURA, SILVICULTURA Y PRODUCTOS DE LA PESCA</t>
  </si>
  <si>
    <t>PRODUCTOS DE LA AGRICULTURA Y LA HORTICULTURA</t>
  </si>
  <si>
    <t>CEREALES</t>
  </si>
  <si>
    <t>HORTALIZAS</t>
  </si>
  <si>
    <t>FRUTAS Y NUECES</t>
  </si>
  <si>
    <t>SEMILLAS Y FRUTOS OLEAGINOSOS</t>
  </si>
  <si>
    <t>RAÍCES Y TUBÉRCULOS COMESTIBLES RICOS EN ALMIDÓN O INULINA</t>
  </si>
  <si>
    <t>PLANTAS AROMÁTICAS, BEBESTIBLES Y ESPECIAS</t>
  </si>
  <si>
    <t>LEGUMBRES, SECAS</t>
  </si>
  <si>
    <t>PLANTAS UTILIZADAS EN LA FABRICACIÓN DE AZÚCAR</t>
  </si>
  <si>
    <t>PRODUCTOS DE FORRAJE, FIBRAS, PLANTAS VIVAS, FLORES Y CAPULLOS DE FLORES, TABACO EN RAMA Y CAUCHO NATURAL</t>
  </si>
  <si>
    <t>ANIMALES VIVOS Y PRODUCTOS ANIMALES (EXCEPTO LA CARNE)</t>
  </si>
  <si>
    <t>ANIMALES VIVOS</t>
  </si>
  <si>
    <t>LECHE CRUDA</t>
  </si>
  <si>
    <t>HUEVOS DE GALLINA O DE OTRAS AVES, CON CÁSCARA, FRESCOS</t>
  </si>
  <si>
    <t>MATERIALES REPRODUCTORES DE ANIMALES</t>
  </si>
  <si>
    <t>PRODUCTOS ANIMALES N.C.P.</t>
  </si>
  <si>
    <t>PRODUCTOS DE LA SILVICULTURA Y DE LA EXPLOTACIÓN FORESTAL</t>
  </si>
  <si>
    <t>MADERA EN BRUTO</t>
  </si>
  <si>
    <t>PRODUCTOS FORESTALES DIFERENTES A LA MADERA</t>
  </si>
  <si>
    <t>PESCADO Y OTROS PRODUCTOS DE LA PESCA</t>
  </si>
  <si>
    <t>PECES VIVOS, FRESCOS O REFRIGERADOS</t>
  </si>
  <si>
    <t>CRUSTÁCEOS SIN CONGELAR, OSTRAS, MOLUSCOS Y DEMÁS INVERTEBRADOS ACUÁTICOS, VIVOS, FRESCOS O REFRIGERADOS</t>
  </si>
  <si>
    <t>PLANTAS Y ANIMALES ACUÁTICOS N.C.P.</t>
  </si>
  <si>
    <t>MINERALES; ELECTRICIDAD, GAS Y AGUA</t>
  </si>
  <si>
    <t>CARBÓN DE HULLA, LIGNITO Y TURBA</t>
  </si>
  <si>
    <t>PETRÓLEO CRUDO Y GAS NATURAL</t>
  </si>
  <si>
    <t>MINERALES Y CONCENTRADOS DE URANIO Y TORIO</t>
  </si>
  <si>
    <t>MINERALES METÁLICOS</t>
  </si>
  <si>
    <t>MINERALES CONCENTRADOS DE HIERRO (EXCEPTO LAS PIRITAS DE HIERRO TOSTADAS)</t>
  </si>
  <si>
    <t>MINERALES METÁLICOS NO FERROSOS Y SUS CONCENTRADOS (EXCEPTO MINERALES DE URANIO O TORIO Y SUS CONCENTRADOS)</t>
  </si>
  <si>
    <t>PIEDRA, ARENA Y ARCILLA</t>
  </si>
  <si>
    <t>ROCA O PIEDRA DE CONSTRUCCIÓN Y DE TALLA</t>
  </si>
  <si>
    <t>YESO; ANHIDRITA, FUNDENTE, CALIZO; PIEDRA CALIZA Y OTRAS PIEDRAS CALCÁREAS DEL TIPO UTILIZADO HABITUALMENTE PARA LA FABRICACIÓN DE CAL O CEMENTO</t>
  </si>
  <si>
    <t>ARENAS, CANTOS, GRAVAS, PIEDRA PARTIDA O TRITURADA, BETÚN Y ASFALTOS NATURALES</t>
  </si>
  <si>
    <t>ARCILLAS</t>
  </si>
  <si>
    <t>OTROS MINERALES</t>
  </si>
  <si>
    <t>MINERALES PARA LA INDUSTRIA QUÍMICA, ABONOS MINERALES</t>
  </si>
  <si>
    <t>CLORURO DE SODIO PURO Y SUS SALES, AGUA DE MAR</t>
  </si>
  <si>
    <t>PIEDRAS PRECIOSAS Y SEMIPRECIOSAS; PIEDRA PÓMEZ, PIEDRA ESMERIL; ABRASIVOS NATURALES; OTROS MINERALES</t>
  </si>
  <si>
    <t>ELECTRICIDAD, GAS DE CIUDAD, VAPOR Y AGUA CALIENTE</t>
  </si>
  <si>
    <t>ENERGÍA ELÉCTRICA</t>
  </si>
  <si>
    <t>GAS DE CARBÓN, GAS DE AGUA, GAS POBRE Y OTROS GASES SIMILARES (EXCEPTO LOS GASES DE PETRÓLEO Y OTROS HIDROCARBUROS GASEOSOS)</t>
  </si>
  <si>
    <t>VAPOR Y AGUA CALIENTE</t>
  </si>
  <si>
    <t>NIEVE</t>
  </si>
  <si>
    <t>AGUA NATURAL</t>
  </si>
  <si>
    <t>PRODUCTOS ALIMENTICIOS, BEBIDAS Y TABACO; TEXTILES, PRENDAS DE VESTIR Y PRODUCTOS DE CUERO</t>
  </si>
  <si>
    <t>CARNE, PESCADO, FRUTAS, HORTALIZAS, ACEITES Y GRASAS</t>
  </si>
  <si>
    <t>CARNE Y PRODUCTOS CÁRNICOS</t>
  </si>
  <si>
    <t>PREPARACIONES Y CONSERVAS DE PESCADO, CRUSTÁCEOS, MOLUSCOS Y DEMÁS INVERTEBRADOS ACUÁTICOS</t>
  </si>
  <si>
    <t>PREPARACIONES Y CONSERVAS DE HORTALIZAS, LEGUMBRES, TUBÉRCULOS Y PAPAS</t>
  </si>
  <si>
    <t>PREPARACIONES Y CONSERVAS DE FRUTAS Y NUECES</t>
  </si>
  <si>
    <t>ACEITES Y GRASAS ANIMALES Y VEGETALES</t>
  </si>
  <si>
    <t>BORRA DE ALGODÓN</t>
  </si>
  <si>
    <t>TORTAS Y DEMÁS RESIDUOS DE LA EXTRACCIÓN DE GRASAS O ACEITES VEGETALES; HARINA Y POLVO DE SEMILLAS O DE FRUTOS OLEAGINOSOS (EXCEPTO LAS DE MOSTAZA); CERAS VEGETALES (EXCEPTO LOS TRIGLICÉRIDOS); DEGRÁS, RESIDUOS DE TRATAMIENTO DE GRASAS Y CERAS ANIMALES O VEGETALES</t>
  </si>
  <si>
    <t>PRODUCTOS LÁCTEOS Y OVOPRODUCTOS</t>
  </si>
  <si>
    <t>LECHE LÍQUIDA PROCESADA Y CREMA</t>
  </si>
  <si>
    <t>OTROS PRODUCTOS LÁCTEOS</t>
  </si>
  <si>
    <t>HUEVOS CON CÁSCARA, CONSERVADOS O COCIDOS</t>
  </si>
  <si>
    <t>PRODUCTOS DE MOLINERÍA, ALMIDONES Y PRODUCTOS DERIVADOS DEL ALMIDÓN; OTROS PRODUCTOS ALIMENTICIOS</t>
  </si>
  <si>
    <t>PRODUCTOS DE MOLINERÍA</t>
  </si>
  <si>
    <t>ALMIDONES Y PRODUCTOS DERIVADOS DEL ALMIDÓN, AZÚCARES Y JARABES DE AZÚCAR N.C.P.</t>
  </si>
  <si>
    <t>PREPARACIONES UTILIZADAS EN LA ALIMENTACIÓN DE ANIMALES</t>
  </si>
  <si>
    <t>PRODUCTOS DE PANADERÍA</t>
  </si>
  <si>
    <t>AZÚCAR</t>
  </si>
  <si>
    <t>CACAO, CHOCOLATE Y CONFITERÍA</t>
  </si>
  <si>
    <t>MACARRONES, FIDEOS, ALCUZCUZ Y PRODUCTOS FARINÁCEOS SIMILARES</t>
  </si>
  <si>
    <t>PRODUCTOS DEL CAFÉ</t>
  </si>
  <si>
    <t>OTROS PRODUCTOS ALIMENTICIOS N.C.P.</t>
  </si>
  <si>
    <t>BEBIDAS</t>
  </si>
  <si>
    <t>VINOS</t>
  </si>
  <si>
    <t>LICORES DE MALTA Y MALTA</t>
  </si>
  <si>
    <t>BEBIDAS NO ALCOHÓLICAS; AGUAS MINERALES EMBOTELLADAS</t>
  </si>
  <si>
    <t>PRODUCTOS DE TABACO</t>
  </si>
  <si>
    <t>HILADOS E HILOS; TEJIDOS DE FIBRAS TEXTILES INCLUSO AFELPADOS</t>
  </si>
  <si>
    <t>FIBRAS TEXTILES NATURALES PREPARADAS PARA EL HILADO</t>
  </si>
  <si>
    <t>FIBRAS TEXTILES DISCONTINUAS MANUFACTURADAS ELABORADAS PARA EL HILADO</t>
  </si>
  <si>
    <t>HILADOS E HILOS DE FIBRAS TEXTILES NATURALES</t>
  </si>
  <si>
    <t>HILADOS TEXTILES E HILOS DE FILAMENTOS MANUFACTURADOS O FIBRAS DISCONTINUAS</t>
  </si>
  <si>
    <t>TEJIDOS (EXCEPTO TEJIDOS ESPECIALES) DE FIBRAS NATURALES DISTINTAS DEL ALGODÓN</t>
  </si>
  <si>
    <t>TEJIDOS (EXCEPTO TEJIDOS ESPECIALES) DE ALGODÓN</t>
  </si>
  <si>
    <t>TEJIDOS (EXCEPTO TEJIDOS ESPECIALES) DE FILAMENTOS MANUFACTURADOS Y FIBRAS DISCONTINUAS</t>
  </si>
  <si>
    <t>TEJIDOS ESPECIALES</t>
  </si>
  <si>
    <t>ARTÍCULOS TEXTILES (EXCEPTO PRENDAS DE VESTIR)</t>
  </si>
  <si>
    <t>ARTÍCULOS CONFECCIONADOS CON TEXTILES</t>
  </si>
  <si>
    <t>ALFOMBRAS Y OTROS RECUBRIMIENTOS PARA PISOS, DE MATERIALES TEXTILES</t>
  </si>
  <si>
    <t>ARTÍCULOS TEXTILES N.C.P.</t>
  </si>
  <si>
    <t>TEJIDO DE PUNTO O GANCHILLO; PRENDAS DE VESTIR</t>
  </si>
  <si>
    <t>TEJIDOS DE PUNTO O GANCHILLO</t>
  </si>
  <si>
    <t>PRENDAS DE VESTIR (EXCEPTO PRENDAS DE PIEL)</t>
  </si>
  <si>
    <t>PIELES FINAS CURTIDAS O ADOBADAS Y PIELES ARTIFICIALES; ARTÍCULOS SIMILARES (EXCEPTO SOMBREROS Y DEMÁS TOCADOS)</t>
  </si>
  <si>
    <t>CUERO Y PRODUCTOS DE CUERO; CALZADO</t>
  </si>
  <si>
    <t>CUERO CURTIDO O ADOBADO; CUERO REGENERADO</t>
  </si>
  <si>
    <t>MALETAS, BOLSOS DE MANO Y ARTÍCULOS SIMILARES; ARTÍCULOS DE TALABARTERÍA Y GUARNICIONERÍA, OTROS ARTÍCULOS DE CUERO</t>
  </si>
  <si>
    <t>CALZADO DEPORTIVO (EXCEPTO BOTAS DE PATINAR)</t>
  </si>
  <si>
    <t>OTROS BIENES TRANSPORTABLES, (EXCEPTO PRODUCTOS METÁLICOS, MAQUINARIA Y EQUIPO)</t>
  </si>
  <si>
    <t>PRODUCTOS DE MADERA, CORCHO, CESTERÍA Y ESPARTERÍA</t>
  </si>
  <si>
    <t>MADERA ASERRADA O CORTADA LONGITUDINALMENTE, CORTADA EN HOJAS O DESCORTEZADA, DE MÁS DE 6 MM DE ESPESOR; DURMIENTES (TRAVIESAS) DE MADERA PARA VÍAS DE FERROCARRIL O TRANVÍAS, SIN IMPREGNAR</t>
  </si>
  <si>
    <t>MADERA CON PERFILADO CONTINUO A LO LARGO DE CUALQUIERA DE SUS BORDES O CARAS; LANA DE MADERA; HARINA DE MADERA; MADERA EN ASTILLAS O PARTÍCULAS</t>
  </si>
  <si>
    <t>MADERA EN BRUTO, INCLUIDAS AQUELLAS TRATADAS CON PINTURA, COLORANTES, CREOSOTA U OTROS PRESERVATIVOS; DURMIENTES (TRAVIESAS) DE MADERA IMPREGNADA PARA VÍAS DE FERROCARRIL O TRANVÍA</t>
  </si>
  <si>
    <t>TABLEROS Y PANELES</t>
  </si>
  <si>
    <t>HOJAS DE MADERA PARA ENCHAPADO; HOJAS DE MADERA CONTRACHAPADAS; MADERA DENSIFICADA</t>
  </si>
  <si>
    <t>OBRAS Y PIEZAS DE CARPINTERÍA PARA CONSTRUCCIONES (INCLUSO TABLEROS DE MADERA CELULAR, TABLEROS ENSAMBLADOS PARA PISOS DE PARQUÉ, TABLILLAS Y RIPIAS)</t>
  </si>
  <si>
    <t>CAJONES, CAJAS, GUACALES, CILINDROS Y ENVASES SIMILARES DE MADERA; CARRETES DE MADERA PARA CABLES; ESTIBAS Y OTRAS PLATAFORMAS DE MADERA PARA CARGA; BARRILES, CUBAS, TINAS Y DEMÁS PRODUCTOS DE TONELERÍA Y SUS PARTES (INCLUSO DUELAS) DE MADERA</t>
  </si>
  <si>
    <t>PRODUCTOS DE MADERA; ARTÍCULOS DE CORCHO, MATERIALES TRENZABLES Y PAJA N.C.P.</t>
  </si>
  <si>
    <t>PASTA O PULPA, PAPEL Y PRODUCTOS DE PAPEL; IMPRESOS Y ARTÍCULOS RELACIONADOS</t>
  </si>
  <si>
    <t>PASTA DE PAPEL, PAPEL Y CARTÓN</t>
  </si>
  <si>
    <t>LIBROS IMPRESOS</t>
  </si>
  <si>
    <t>DIARIOS, REVISTAS Y PUBLICACIONES PERIÓDICAS, PUBLICADOS POR LO MENOS CUATRO VECES POR SEMANA</t>
  </si>
  <si>
    <t>DIARIOS, REVISTAS Y PUBLICACIONES PERIÓDICAS IMPRESAS, PUBLICADAS MENOS DE CUATRO VECES POR SEMANA</t>
  </si>
  <si>
    <t>MAPAS IMPRESOS; MÚSICA IMPRESA O EN MANUSCRITO; TARJETAS POSTALES, TARJETAS DE FELICITACIÓN, FOTOGRAFÍAS Y PLANOS</t>
  </si>
  <si>
    <t>SELLOS, CHEQUERAS, BILLETES DE BANCO, TÍTULOS DE ACCIONES, CATÁLOGOS Y FOLLETOS, MATERIAL PARA ANUNCIOS PUBLICITARIOS Y OTROS MATERIALES IMPRESOS</t>
  </si>
  <si>
    <t>LIBROS DE REGISTROS, LIBROS DE CONTABILIDAD, CUADERNILLOS DE NOTAS, BLOQUES PARA CARTAS, AGENDAS Y ARTÍCULOS SIMILARES SECANTES, ENCUADERNADORES, CLASIFICADORES PARA ARCHIVOS, FORMULARIOS Y OTROS ARTÍCULOS DE ESCRITORIO, DE PAPEL O CARTÓN</t>
  </si>
  <si>
    <t>TIPOS DE IMPRENTA, PLANCHAS O CILINDROS, PREPARADOS PARA LAS ARTES GRÁFICAS, PIEDRAS LITOGRÁFICAS IMPRESAS U OTROS ELEMENTOS DE IMPRESIÓN</t>
  </si>
  <si>
    <t>PRODUCTOS DE HORNOS DE COQUE; PRODUCTOS DE REFINACIÓN DE PETRÓLEO Y COMBUSTIBLE NUCLEAR</t>
  </si>
  <si>
    <t>CARBÓN DE COQUE U SEMICOQUE, CARBÓN DE LIGNITO O CARBÓN DE HULLA; CARBÓN DE RETORTA</t>
  </si>
  <si>
    <t>ALQUITRÁN DE CARBÓN, DE CARBÓN LIGNITO, HULLA Y OTRAS TORTAS MINERALES</t>
  </si>
  <si>
    <t>ACEITES DE PETRÓLEO O ACEITES OBTENIDOS DE MINERALES BITUMINOSOS (EXCEPTO LOS ACEITES CRUDOS); PREPARADOS N.C.P. QUE CONTENGAN POR LO MENOS 70% DE SU PESO EN ACEITES DE ESOS TIPOS Y CUYOS COMPONENTES BÁSICOS SEAN ESOS ACEITES</t>
  </si>
  <si>
    <t>GAS DE PETRÓLEO Y OTROS HIDROCARBUROS GASEOSOS (EXCEPTO GAS NATURAL)</t>
  </si>
  <si>
    <t>VASELINA, CERA DE PARAFINA, CERA DE PETRÓLEO DE MICROCRISTALINA, CERA CRUDA, OZOCERITA, CERA DE LIGNITO, CERA DE TURBA, OTRAS CERAS MINERALES Y PRODUCTOS SIMILARES, COQUE DE PETRÓLEO, BETÚN DE PETRÓLEO Y OTROS RESIDUOS DE LOS ACEITES DE PETRÓLEO O DE ACEITES OBTENIDOS DE MINERALES BITUMINOSOS</t>
  </si>
  <si>
    <t>ELEMENTOS COMBUSTIBLES (CARTUCHOS) PARA REACTORES NUCLEARES O DE REACTORES NUCLEARES</t>
  </si>
  <si>
    <t>QUÍMICOS BÁSICOS</t>
  </si>
  <si>
    <t>QUÍMICOS ORGÁNICO BÁSICOS</t>
  </si>
  <si>
    <t>PRODUCTOS QUÍMICOS INORGÁNICOS BÁSICOS N.C.P.</t>
  </si>
  <si>
    <t>EXTRACTOS TINTÓREOS Y CURTIENTES; TANINOS Y SUS DERIVADOS; SUSTANCIAS COLORANTES N.C.P.</t>
  </si>
  <si>
    <t>PRODUCTOS MINERALES NATURALES ACTIVADOS; NEGRO ANIMAL; ACEITE DE RESINA; ACEITE TERPÉNICOS PRODUCIDOS EN EL TRATAMIENTO DE MADERAS DE ÁRBOLES CONÍFEROS; DIPENTENO Y P-CIMENTO EN BRUTO; ACEITE DE PINO; COLOFONIA Y ÁCIDOS RESÍNICOS, ESENCIAS Y ACEITES DE COLOFONIA; GOMAS FUNDIDAS; ALQUITRÁN DE MADERA; ACEITES DE ALQUITRÁN DE MADERA; CREOSOTA DE MADERA; NAFTA DE MADERA; PEZ VEGETAL; PEZ DE CERVECERÍA</t>
  </si>
  <si>
    <t>PRODUCTOS QUÍMICOS BÁSICOS DIVERSOS</t>
  </si>
  <si>
    <t>ABONOS Y PLAGUICIDAS</t>
  </si>
  <si>
    <t>PLÁSTICOS EN FORMAS PRIMARIAS</t>
  </si>
  <si>
    <t>CAUCHO SINTÉTICO Y FACTICIO DERIVADO DEL PETRÓLEO, MEZCLAS DE ESTOS CAUCHOS CON CAUCHO NATURAL Y GOMAS NATURALES SIMILARES, EN FORMAS PRIMARIAS O EN PLANCHAS, HOJAS O TIRAS</t>
  </si>
  <si>
    <t>OTROS PRODUCTOS QUÍMICOS; FIBRAS ARTIFICIALES (O FIBRAS INDUSTRIALES HECHAS POR EL HOMBRE)</t>
  </si>
  <si>
    <t>PINTURAS Y BARNICES Y PRODUCTOS RELACIONADOS; COLORES PARA LA PINTURA ARTÍSTICA; TINTAS</t>
  </si>
  <si>
    <t>PRODUCTOS FARMACÉUTICOS</t>
  </si>
  <si>
    <t>JABÓN, PREPARADOS PARA LIMPIEZA, PERFUMES Y PREPARADOS DE TOCADOR</t>
  </si>
  <si>
    <t>PRODUCTOS QUÍMICOS N.C.P.</t>
  </si>
  <si>
    <t>FIBRAS TEXTILES MANUFACTURADAS</t>
  </si>
  <si>
    <t>PRODUCTOS DE CAUCHO Y PLÁSTICO</t>
  </si>
  <si>
    <t>LLANTAS DE CAUCHO Y NEUMÁTICOS (CÁMARAS DE AIRE)</t>
  </si>
  <si>
    <t>OTROS PRODUCTOS DE CAUCHO</t>
  </si>
  <si>
    <t>SEMIMANUFACTURAS DE PLÁSTICO</t>
  </si>
  <si>
    <t>PRODUCTOS DE EMPAQUE Y ENVASADO, DE PLÁSTICO</t>
  </si>
  <si>
    <t>PRODUCTOS PLÁSTICOS N.C.P.</t>
  </si>
  <si>
    <t>VIDRIO Y PRODUCTOS DE VIDRIO Y OTROS PRODUCTOS NO METÁLICOS N.C.P.</t>
  </si>
  <si>
    <t>VIDRIO Y PRODUCTOS DE VIDRIO</t>
  </si>
  <si>
    <t>ARTÍCULOS DE CERÁMICA NO ESTRUCTURAL</t>
  </si>
  <si>
    <t>PRODUCTOS REFRACTARIOS Y PRODUCTOS ESTRUCTURALES NO REFRACTARIOS DE ARCILLA</t>
  </si>
  <si>
    <t>YESO, CAL Y CEMENTO</t>
  </si>
  <si>
    <t>ARTÍCULOS DE CONCRETO, CEMENTO Y YESO</t>
  </si>
  <si>
    <t>PIEDRA DE CONSTRUCCIÓN O DE TALLA LABRADAS, Y SUS MANUFACTURAS (EXCEPTO SIN LABRAR)</t>
  </si>
  <si>
    <t>OTROS PRODUCTOS MINERALES NO METÁLICOS N.C.P.</t>
  </si>
  <si>
    <t>MUEBLES; OTROS BIENES TRANSPORTABLES N.C.P.</t>
  </si>
  <si>
    <t>JUEGOS Y JUGUETES</t>
  </si>
  <si>
    <t>TIOVIVOS (CARRUSELES), COLUMPIOS, CASETAS DE TIRO Y DEMÁS ATRACCIONES DE FERIA</t>
  </si>
  <si>
    <t>CONSTRUCCIONES PREFABRICADAS</t>
  </si>
  <si>
    <t>OTROS ARTÍCULOS MANUFACTURADOS N.C.P.</t>
  </si>
  <si>
    <t>DESPERDICIOS; DESECHOS Y RESIDUALES</t>
  </si>
  <si>
    <t>DESPERDICIOS DE LA INDUSTRIA DE ALIMENTOS Y TABACO</t>
  </si>
  <si>
    <t>DESPERDICIOS O DESECHOS NO METÁLICOS</t>
  </si>
  <si>
    <t>DESPERDICIOS O DESECHOS METÁLICOS</t>
  </si>
  <si>
    <t>OTROS DESPERDICIOS Y DESECHOS</t>
  </si>
  <si>
    <t>METALES BÁSICOS</t>
  </si>
  <si>
    <t>PRODUCTOS BÁSICOS DE HIERRO Y ACERO</t>
  </si>
  <si>
    <t>PRODUCTOS DE HIERRO Y ACERO</t>
  </si>
  <si>
    <t>METALES PRECIOSOS COMUNES Y METALES ENCHAPADOS CON METALES PRECIOSOS</t>
  </si>
  <si>
    <t>COBRE, NÍQUEL, ALUMINIO, ALÚMINA, PLOMO, ZINC Y ESTAÑO, EN BRUTO</t>
  </si>
  <si>
    <t>PRODUCTOS SEMIACABADOS DE COBRE, NÍQUEL, ALUMINIO, PLOMO, ZINC Y ESTAÑO Y SUS ALEACIONES</t>
  </si>
  <si>
    <t>OTROS METALES NO FERROSOS Y SUS MANUFACTURAS (INCLUSO DESPERDICIOS Y DESECHOS); ALEACIONES METALOCERÁMICAS Y SUS MANUFACTURAS; CENIZAS Y RESIDUOS (EXCEPTO LOS RESULTANTES DE LA FABRICACIÓN DE HIERRO Y ACERO) QUE CONTENGAN METALES O COMPUESTOS METÁLICOS</t>
  </si>
  <si>
    <t>PRODUCTOS METÁLICOS ELABORADOS (EXCEPTO MAQUINARIA Y EQUIPO)</t>
  </si>
  <si>
    <t>PRODUCTOS METÁLICOS ESTRUCTURALES Y SUS PARTES</t>
  </si>
  <si>
    <t>DEPÓSITOS, CISTERNAS Y RECIPIENTES DE HIERRO, ACERO O ALUMINIO</t>
  </si>
  <si>
    <t>CALDERAS GENERADORAS DE VAPOR DE AGUA (EXCEPTO CALDERAS DE AGUA CALIENTE PARA CALEFACCIÓN CENTRAL) Y SUS PARTES Y PIEZAS</t>
  </si>
  <si>
    <t>OTROS PRODUCTOS METÁLICOS ELABORADOS</t>
  </si>
  <si>
    <t>MAQUINARIA PARA USO GENERAL</t>
  </si>
  <si>
    <t>MOTORES Y TURBINAS Y SUS PARTES</t>
  </si>
  <si>
    <t>BOMBAS, COMPRESORES, MOTORES DE FUERZA HIDRÁULICA Y MOTORES DE POTENCIA NEUMÁTICA Y VÁLVULAS Y SUS PARTES Y PIEZAS</t>
  </si>
  <si>
    <t>COJINETES, ENGRANAJES, RUEDAS DE FRICCIÓN Y ELEMENTOS DE TRANSMISIÓN Y SUS PARTES Y PIEZAS</t>
  </si>
  <si>
    <t>HORNOS Y QUEMADORES PARA ALIMENTACIÓN DE HOGARES Y SUS PARTES Y PIEZAS</t>
  </si>
  <si>
    <t>EQUIPO DE ELEVACIÓN Y MANIPULACIÓN Y SUS PARTES Y PIEZAS</t>
  </si>
  <si>
    <t>OTRAS MÁQUINAS PARA USOS GENERALES Y SUS PARTES Y PIEZAS</t>
  </si>
  <si>
    <t>MAQUINARIA PARA USOS ESPECIALES</t>
  </si>
  <si>
    <t>MAQUINARIA AGROPECUARIA O SILVÍCOLA Y SUS PARTES Y PIEZAS</t>
  </si>
  <si>
    <t>MÁQUINAS HERRAMIENTAS Y SUS PARTES, PIEZAS Y ACCESORIOS</t>
  </si>
  <si>
    <t>MAQUINARIA PARA LA INDUSTRIA METALÚRGICA Y SUS PARTES Y PIEZAS</t>
  </si>
  <si>
    <t>MAQUINARIA PARA LA MINERÍA, LA EXPLOTACIÓN DE CANTERAS Y LA CONSTRUCCIÓN Y SUS PARTES Y PIEZAS</t>
  </si>
  <si>
    <t>MAQUINARIA PARA LA ELABORACIÓN DE ALIMENTOS, BEBIDAS Y TABACO, Y SUS PARTES Y PIEZAS</t>
  </si>
  <si>
    <t>MAQUINARIA PARA LA FABRICACIÓN DE TEXTILES, PRENDAS DE VESTIR Y ARTÍCULOS DE CUERO, Y SUS PARTES Y PIEZAS</t>
  </si>
  <si>
    <t>ARMAS Y MUNICIONES Y SUS PARTES Y PIEZAS</t>
  </si>
  <si>
    <t>APARATOS DE USO DOMÉSTICO Y SUS PARTES Y PIEZAS</t>
  </si>
  <si>
    <t>OTRA MAQUINARIA PARA USOS ESPECIALES Y SUS PARTES Y PIEZAS</t>
  </si>
  <si>
    <t>MAQUINARIA DE OFICINA, CONTABILIDAD E INFORMÁTICA</t>
  </si>
  <si>
    <t>MÁQUINAS PARA OFICINA Y CONTABILIDAD, Y SUS PARTES Y ACCESORIOS</t>
  </si>
  <si>
    <t>MAQUINARIA DE INFORMÁTICA Y SUS PARTES, PIEZAS Y ACCESORIOS</t>
  </si>
  <si>
    <t>MAQUINARIA Y APARATOS ELÉCTRICOS</t>
  </si>
  <si>
    <t>MOTORES, GENERADORES Y TRANSFORMADORES ELÉCTRICOS Y SUS PARTES Y PIEZAS</t>
  </si>
  <si>
    <t>APARATOS DE CONTROL ELÉCTRICO Y DISTRIBUCIÓN DE ELECTRICIDAD Y SUS PARTES Y PIEZAS</t>
  </si>
  <si>
    <t>HILOS Y CABLES AISLADOS; CABLE DE FIBRA ÓPTICA</t>
  </si>
  <si>
    <t>ACUMULADORES, PILAS Y BATERÍAS PRIMARIAS Y SUS PARTES Y PIEZAS</t>
  </si>
  <si>
    <t>LÁMPARAS ELÉCTRICAS DE INCANDESCENCIA O DESCARGA; LÁMPARAS DE ARCO, EQUIPO PARA ALUMBRADO ELÉCTRICO; SUS PARTES Y PIEZAS</t>
  </si>
  <si>
    <t>OTRO EQUIPO ELÉCTRICO Y SUS PARTES Y PIEZAS</t>
  </si>
  <si>
    <t>EQUIPO Y APARATOS DE RADIO, TELEVISIÓN Y COMUNICACIONES</t>
  </si>
  <si>
    <t>VÁLVULAS Y TUBOS ELECTRÓNICOS; COMPONENTES ELECTRÓNICOS; SUS PARTES Y PIEZAS</t>
  </si>
  <si>
    <t>APARATOS TRANSMISORES DE TELEVISIÓN Y RADIO; TELEVISIÓN, VIDEO Y CÁMARAS DIGITALES; TELÉFONOS</t>
  </si>
  <si>
    <t>RADIORRECEPTORES Y RECEPTORES DE TELEVISIÓN; APARATOS PARA LA GRABACIÓN Y REPRODUCCIÓN DE SONIDO Y VÍDEO; MICRÓFONOS, ALTAVOCES, AMPLIFICADORES, ETC.</t>
  </si>
  <si>
    <t xml:space="preserve">PARTES Y PIEZAS DE LOS PRODUCTOS </t>
  </si>
  <si>
    <t>DISCOS, CINTAS, DISPOSITIVOS DE ALMACENAMIENTO EN ESTADO SÓLIDO NO VOLÁTILES Y OTROS MEDIOS, NO GRABADOS</t>
  </si>
  <si>
    <t>GRABACIONES DE AUDIO, VÍDEO Y OTROS DISCOS, CINTAS Y OTROS MEDIOS FÍSICOS</t>
  </si>
  <si>
    <t>PAQUETES DE SOFTWARE</t>
  </si>
  <si>
    <t>TARJETAS CON BANDAS MAGNÉTICAS O PLAQUETAS (CHIP)</t>
  </si>
  <si>
    <t>APARATOS MÉDICOS, INSTRUMENTOS ÓPTICOS Y DE PRECISIÓN, RELOJES</t>
  </si>
  <si>
    <t>APARATOS MÉDICOS Y QUIRÚRGICOS Y APARATOS ORTÉSICOS Y PROTÉSICOS</t>
  </si>
  <si>
    <t>INSTRUMENTOS Y APARATOS DE MEDICIÓN, VERIFICACIÓN, ANÁLISIS, DE NAVEGACIÓN Y PARA OTROS FINES (EXCEPTO INSTRUMENTOS ÓPTICOS); INSTRUMENTOS DE CONTROL DE PROCESOS INDUSTRIALES, SUS PARTES, PIEZAS Y ACCESORIOS</t>
  </si>
  <si>
    <t>INSTRUMENTOS ÓPTICOS Y EQUIPO FOTOGRÁFICO; PARTES, PIEZAS Y ACCESORIOS</t>
  </si>
  <si>
    <t>RELOJES Y SUS PARTES Y PIEZAS</t>
  </si>
  <si>
    <t>EQUIPO DE TRANSPORTE</t>
  </si>
  <si>
    <t>VEHÍCULOS AUTOMOTORES, REMOLQUES Y SEMIRREMOLQUES; Y SUS PARTES, PIEZAS Y ACCESORIOS</t>
  </si>
  <si>
    <t>CARROCERÍAS (INCLUSO CABINAS) PARA VEHÍCULOS AUTOMOTORES; REMOLQUES Y SEMIRREMOLQUES; Y SUS PARTES, PIEZAS Y ACCESORIOS</t>
  </si>
  <si>
    <t>BUQUES</t>
  </si>
  <si>
    <t>EMBARCACIONES PARA DEPORTES Y RECREO</t>
  </si>
  <si>
    <t>LOCOMOTORAS Y MATERIAL RODANTE DE FERROCARRIL Y TRANVÍA, Y SUS PARTES Y PIEZAS</t>
  </si>
  <si>
    <t>AERONAVES Y NAVES ESPACIALES, Y SUS PARTES Y PIEZAS</t>
  </si>
  <si>
    <t>OTRO EQUIPO DE TRANSPORTE, Y SUS PARTES Y PIEZAS</t>
  </si>
  <si>
    <t>CONSTRUCCIÓN Y SERVICIOS DE LA CONSTRUCCIÓN</t>
  </si>
  <si>
    <t>CONSTRUCCIONES</t>
  </si>
  <si>
    <t>EDIFICIOS</t>
  </si>
  <si>
    <t>OBRAS DE INGENIERÍA CIVIL</t>
  </si>
  <si>
    <t>SERVICIOS DE CONSTRUCCIÓN</t>
  </si>
  <si>
    <t>SERVICIOS GENERALES DE CONSTRUCCIÓN DE EDIFICACIONES</t>
  </si>
  <si>
    <t>SERVICIOS GENERALES DE CONSTRUCCIÓN DE OBRAS DE INGENIERÍA CIVIL</t>
  </si>
  <si>
    <t>SERVICIOS DE PREPARACIÓN DEL TERRENO</t>
  </si>
  <si>
    <t>MONTAJE Y ERECCIÓN DE CONSTRUCCIONES PREFABRICADAS</t>
  </si>
  <si>
    <t>SERVICIOS ESPECIALES DE CONSTRUCCIÓN</t>
  </si>
  <si>
    <t>SERVICIOS DE INSTALACIONES</t>
  </si>
  <si>
    <t>SERVICIOS DE TERMINACIÓN Y ACABADOS DE EDIFICIOS</t>
  </si>
  <si>
    <t>SERVICIOS DE VENTA Y DE DISTRIBUCIÓN; ALOJAMIENTO; SERVICIOS DE SUMINISTRO DE COMIDAS Y BEBIDAS; SERVICIOS DE TRANSPORTE; Y SERVICIOS DE DISTRIBUCIÓN DE ELECTRICIDAD, GAS Y AGUA</t>
  </si>
  <si>
    <t>SERVICIOS DE VENTA AL POR MAYOR</t>
  </si>
  <si>
    <t>SERVICIOS DE VENTA AL POR MAYOR, EXCEPTO LOS PRESTADOS A CAMBIO DE UNA RETRIBUCIÓN O POR CONTRATA</t>
  </si>
  <si>
    <t>SERVICIOS DE VENTA AL POR MAYOR PRESTADOS A COMISIÓN O POR CONTRATA</t>
  </si>
  <si>
    <t>SERVICIOS DE VENTA AL POR MENOR</t>
  </si>
  <si>
    <t>SERVICIOS DE VENTA AL POR MENOR EN ESTABLECIMIENTOS NO ESPECIALIZADOS</t>
  </si>
  <si>
    <t>SERVICIOS DE VENTA AL POR MENOR EN ESTABLECIMIENTOS ESPECIALIZADOS</t>
  </si>
  <si>
    <t>SERVICIOS DE VENTA AL POR MENOR POR CORREO O INTERNET</t>
  </si>
  <si>
    <t>OTROS SERVICIOS DE VENTA AL POR MENOR NO REALIZADOS EN ESTABLECIMIENTOS</t>
  </si>
  <si>
    <t>SERVICIOS DE VENTA AL POR MENOR PRESTADOS A COMISIÓN O POR CONTRATA</t>
  </si>
  <si>
    <t>ALOJAMIENTO; SERVICIOS DE SUMINISTROS DE COMIDAS Y BEBIDAS</t>
  </si>
  <si>
    <t>SERVICIOS DE ALOJAMIENTO PARA ESTANCIAS CORTAS</t>
  </si>
  <si>
    <t>OTROS SERVICIOS DE ALOJAMIENTO</t>
  </si>
  <si>
    <t>SERVICIOS DE SUMINISTRO DE COMIDAS</t>
  </si>
  <si>
    <t>SERVICIOS DE SUMINISTRO DE BEBIDAS PARA SU CONSUMO DENTRO DEL ESTABLECIMIENTO</t>
  </si>
  <si>
    <t>SERVICIOS DE TRANSPORTE DE PASAJEROS</t>
  </si>
  <si>
    <t>SERVICIOS DE TRANSPORTE LOCAL Y TURÍSTICO DE PASAJEROS</t>
  </si>
  <si>
    <t>SERVICIOS DE TRANSPORTE DE PASAJEROS DIFERENTE DEL TRANSPORTE LOCAL Y TURÍSTICO DE PASAJEROS</t>
  </si>
  <si>
    <t>SERVICIOS DE TRANSPORTE DE CARGA</t>
  </si>
  <si>
    <t>SERVICIOS DE TRANSPORTE DE CARGA POR VÍA TERRESTRE</t>
  </si>
  <si>
    <t>SERVICIOS DE TRANSPORTE DE CARGA POR VÍA ACUÁTICA</t>
  </si>
  <si>
    <t>SERVICIOS DE TRANSPORTE DE CARGA POR VÍA AÉREA O ESPACIAL</t>
  </si>
  <si>
    <t>SERVICIOS DE ALQUILER DE VEHÍCULOS DE TRANSPORTE CON OPERARIO</t>
  </si>
  <si>
    <t>SERVICIOS DE APOYO AL TRANSPORTE</t>
  </si>
  <si>
    <t>SERVICIO DE MANIPULACIÓN DE CARGA</t>
  </si>
  <si>
    <t>SERVICIO DE ALMACENAMIENTO Y DEPÓSITO</t>
  </si>
  <si>
    <t>SERVICIO DE APOYO AL TRANSPORTE POR VÍA FÉRREA</t>
  </si>
  <si>
    <t>SERVICIO DE APOYO AL TRANSPORTE POR CARRETERA</t>
  </si>
  <si>
    <t>SERVICIO DE APOYO AL TRANSPORTE POR VÍA ACÚATICA</t>
  </si>
  <si>
    <t>SERVICIO DE APOYO AL TRANSPORTE AÉREO</t>
  </si>
  <si>
    <t>OTROS SERVICIOS DE APOYO AL TRANSPORTE</t>
  </si>
  <si>
    <t>SERVICIOS POSTALES Y DE MENSAJERÍA</t>
  </si>
  <si>
    <t>SERVICIOS DE DISTRIBUCIÓN DE ELECTRICIDAD, GAS Y AGUA (POR CUENTA PROPIA)</t>
  </si>
  <si>
    <t>SERVICIOS DE DISTRIBUCIÓN DE ELECTRICIDAD, Y SERVICIOS DE DISTRIBUCIÓN DE GAS (POR CUENTA PROPIA)</t>
  </si>
  <si>
    <t>SERVICIOS DE DISTRIBUCIÓN DE AGUA (POR CUENTA PROPIA)</t>
  </si>
  <si>
    <t>SERVICIOS FINANCIEROS Y SERVICIOS CONEXOS, SERVICIOS INMOBILIARIOS Y SERVICIOS DE LEASING</t>
  </si>
  <si>
    <t>SERVICIOS FINANCIEROS Y SERVICIOS CONEXOS</t>
  </si>
  <si>
    <t>SERVICIOS FINANCIEROS, EXCEPTO DE LA BANCA DE INVERSIÓN, SERVICIOS DE SEGUROS Y SERVICIOS DE PENSIONES</t>
  </si>
  <si>
    <t>SERVICIOS DE LA BANCA DE INVERSIÓN</t>
  </si>
  <si>
    <t>SERVICIOS DE SEGUROS Y PENSIONES (CON EXCLUSIÓN DE SERVICIOS DE REASEGURO), EXCEPTO LOS SERVICIOS DE SEGUROS SOCIALES</t>
  </si>
  <si>
    <t>SERVICIOS AUXILIARES A LOS SERVICIOS FINANCIEROS DISTINTOS DE LOS SEGUROS Y LAS PENSIONES</t>
  </si>
  <si>
    <t>SERVICIOS AUXILIARES DE SEGUROS, PENSIONES Y CESANTÍAS</t>
  </si>
  <si>
    <t>SERVICIOS DE MANTENIMIENTO DE ACTIVOS FINANCIEROS</t>
  </si>
  <si>
    <t>SERVICIOS INMOBILIARIOS</t>
  </si>
  <si>
    <t>SERVICIOS INMOBILIARIOS RELATIVOS A BIENES RAÍCES PROPIOS O ARRENDADOS</t>
  </si>
  <si>
    <t>SERVICIOS INMOBILIARIOS A COMISIÓN O POR CONTRATO</t>
  </si>
  <si>
    <t>SERVICIOS DE ARRENDAMIENTO O ALQUILER SIN OPERARIO</t>
  </si>
  <si>
    <t>SERVICIOS DE ARRENDAMIENTO O ALQUILER DE MAQUINARIA Y EQUIPO SIN OPERARIO</t>
  </si>
  <si>
    <t>SERVICIOS DE ARRENDAMIENTO SIN OPCIÓN DE COMPRA DE OTROS BIENES</t>
  </si>
  <si>
    <t>DERECHOS DE USO DE PRODUCTOS DE PROPIEDAD INTELECTUAL Y OTROS PRODUCTOS SIMILARES</t>
  </si>
  <si>
    <t>SERVICIOS PRESTADOS A LAS EMPRESAS Y SERVICIOS DE PRODUCCIÓN</t>
  </si>
  <si>
    <t>SERVICIOS DE INVESTIGACIÓN Y DESARROLLO</t>
  </si>
  <si>
    <t>SERVICIOS DE INVESTIGACIÓN Y DESARROLLO EXPERIMENTAL EN CIENCIAS NATURALES E INGENIERÍA</t>
  </si>
  <si>
    <t>SERVICIOS DE INVESTIGACIÓN Y DESARROLLO EN CIENCIAS SOCIALES Y HUMANIDADES</t>
  </si>
  <si>
    <t>SERVICIOS INTERDISCIPLINARIOS DE INVESTIGACIÓN Y DESARROLLO EXPERIMENTAL</t>
  </si>
  <si>
    <t>CREACIONES ORIGINALES RELACIONADAS CON INVESTIGACIÓN Y EL DESARROLLO</t>
  </si>
  <si>
    <t>SERVICIOS JURÍDICOS Y CONTABLES</t>
  </si>
  <si>
    <t>SERVICIOS JURÍDICOS</t>
  </si>
  <si>
    <t>SERVICIOS DE CONTABILIDAD, AUDITORÍA Y TENEDURÍA DE LIBROS</t>
  </si>
  <si>
    <t>SERVICIOS DE PREPARACIÓN Y ASESORAMIENTO TRIBUTARIO</t>
  </si>
  <si>
    <t>SERVICIOS RELACIONADOS CON CASOS DE INSOLVENCIA Y LIQUIDACIÓN</t>
  </si>
  <si>
    <t>OTROS SERVICIOS PROFESIONALES, CIENTÍFICOS Y TÉCNICO</t>
  </si>
  <si>
    <t>SERVICIOS DE CONSULTORÍA EN ADMINISTRACIÓN Y SERVICIOS DE GESTIÓN, SERVICIOS DE TECNOLOGÍA DE LA INFORMACIÓN</t>
  </si>
  <si>
    <t>SERVICIOS DE ARQUITECTURA, SERVICIOS DE PLANEACIÓN URBANA Y ORDENAMIENTO DEL TERRITORIO, SERVICIOS DE ARQUITECTURA PAISAJISTA</t>
  </si>
  <si>
    <t>SERVICIOS DE INGENIERÍA</t>
  </si>
  <si>
    <t>SERVICIOS CIENTÍFICOS Y OTROS TÉCNICOS</t>
  </si>
  <si>
    <t>SERVICIOS VETERINARIOS</t>
  </si>
  <si>
    <t>SERVICIOS DE PUBLICIDAD Y EL SUMINISTRO DE ESPACIO O TIEMPO PUBLICITARIOS</t>
  </si>
  <si>
    <t>SERVICIOS DE INVESTIGACIONES DE MERCADO Y DE ENCUESTAS DE OPINIÓN PÚBLICA</t>
  </si>
  <si>
    <t>SERVICIOS FOTOGRÁFICOS Y SERVICIOS DE REVELADO FOTOGRÁFICO</t>
  </si>
  <si>
    <t>OTROS SERVICIOS PROFESIONALES Y TÉCNICOS N.C.P</t>
  </si>
  <si>
    <t>SERVICIOS DE TELECOMUNICACIONES, TRANSMISIÓN Y SUMINISTRO DE INFORMACIÓN</t>
  </si>
  <si>
    <t>SERVICIOS DE TELEFONÍA Y OTRAS TELECOMUNICACIONES</t>
  </si>
  <si>
    <t>SERVICIOS DE TELECOMUNICACIONES A TRAVÉS DE INTERNET</t>
  </si>
  <si>
    <t>SERVICIOS DE CONTENIDOS EN LÍNEA (ON-LINE)</t>
  </si>
  <si>
    <t>SERVICIOS DE AGENCIAS DE NOTICIAS</t>
  </si>
  <si>
    <t>SERVICIOS DE BIBLIOTECA Y ARCHIVOS</t>
  </si>
  <si>
    <t>SERVICIOS DE PROGRAMACIÓN, DISTRIBUCIÓN Y TRANSMISIÓN DE PROGRAMAS</t>
  </si>
  <si>
    <t>SERVICIOS DE SOPORTE</t>
  </si>
  <si>
    <t>SERVICIOS DE EMPLEO</t>
  </si>
  <si>
    <t>SERVICIOS DE INVESTIGACIÓN Y SEGURIDAD</t>
  </si>
  <si>
    <t>SERVICIOS DE LIMPIEZA</t>
  </si>
  <si>
    <t>OTROS SERVICIOS AUXILIARES</t>
  </si>
  <si>
    <t>SERVICIOS DE APOYO A LA AGRICULTURA, LA CAZA, LA SILVICULTURA, LA PESCA, LA MINERÍA Y LOS SERVICIOS PÚBLICOS</t>
  </si>
  <si>
    <t>SERVICIOS DE APOYO A LA MINERÍA</t>
  </si>
  <si>
    <t>SERVICIOS DE APOYO A LA DISTRIBUCIÓN DE ELECTRICIDAD, GAS Y AGUA</t>
  </si>
  <si>
    <t>SERVICIOS DE MANTENIMIENTO, REPARACIÓN E INSTALACIÓN (EXCEPTO SERVICIOS DE CONSTRUCCIÓN)</t>
  </si>
  <si>
    <t>SERVICIOS DE MANTENIMIENTO Y REPARACIÓN DE PRODUCTOS METÁLICOS ELABORADOS, MAQUINARIA Y EQUIPO</t>
  </si>
  <si>
    <t>SERVICIOS DE REPARACIÓN DE OTROS BIENES</t>
  </si>
  <si>
    <t>SERVICIOS DE INSTALACIÓN (DISTINTOS DE LOS SERVICIOS DE CONSTRUCCIÓN)</t>
  </si>
  <si>
    <t>SERVICIOS DE FABRICACIÓN DE INSUMOS FÍSICOS QUE SON PROPIEDAD DE OTROS</t>
  </si>
  <si>
    <t>SERVICIOS DE FABRICACIÓN DE ALIMENTOS, BEBIDAS Y TABACO</t>
  </si>
  <si>
    <t>SERVICIOS DE FABRICACIÓN DE TEXTILES, CONFECCIONES Y PRODUCTOS DE CUERO</t>
  </si>
  <si>
    <t>SERVICIOS DE FABRICACIÓN DE LA MADERA Y EL PAPEL</t>
  </si>
  <si>
    <t>SERVICIOS DE FABRICACIÓN DE PRODUCTOS DE CAUCHO, PLÁSTICO Y OTROS PRODUCTOS MINERALES NO METÁLICOS</t>
  </si>
  <si>
    <t>SERVICIOS DE FABRICACIÓN DE PRODUCTOS METALÚRGICOS BÁSICOS</t>
  </si>
  <si>
    <t>SERVICIOS DE FABRICACIÓN DE PRODUCTOS METÁLICOS ELABORADOS, MAQUINARIA Y EQUIPO</t>
  </si>
  <si>
    <t>SERVICIOS DE FABRICACIÓN DE EQUIPO DE TRANSPORTE</t>
  </si>
  <si>
    <t>OTROS SERVICIOS DE FABRICACIÓN</t>
  </si>
  <si>
    <t>OTROS SERVICIOS DE FABRICACIÓN; SERVICIOS DE EDICIÓN, IMPRESIÓN Y REPRODUCCIÓN; SERVICIOS DE RECUPERACIÓN DE MATERIALES</t>
  </si>
  <si>
    <t>SERVICIOS DE EDICIÓN, IMPRESIÓN Y REPRODUCCIÓN</t>
  </si>
  <si>
    <t>SERVICIOS DE MOLDEADO, ESTAMPADO, EXTRUSIÓN Y FABRICACIÓN DE PRODUCTOS SIMILARES DE PLÁSTICO</t>
  </si>
  <si>
    <t>SERVICIOS DE FUNDICIÓN, FORJA, ESTAMPADO Y FABRICACIÓN DE PRODUCTOS SIMILARES DE METALES</t>
  </si>
  <si>
    <t>SERVICIOS DE RECUPERACIÓN DE MATERIALES, A COMISIÓN O POR CONTRATO</t>
  </si>
  <si>
    <t>SERVICIOS PARA LA COMUNIDAD, SOCIALES Y PERSONALES</t>
  </si>
  <si>
    <t>SERVICIOS ADMINISTRATIVOS DEL GOBIERNO</t>
  </si>
  <si>
    <t>SERVICIOS ADMINISTRATIVOS RELACIONADOS CON LOS ESQUEMAS DE SEGUROS SOCIALES</t>
  </si>
  <si>
    <t>SERVICIOS DE EDUCACIÓN</t>
  </si>
  <si>
    <t>SERVICIOS DE EDUCACIÓN DE LA PRIMERA INFANCIA Y PREESCOLAR</t>
  </si>
  <si>
    <t>SERVICIOS DE ENSEÑANZA PRIMARIA</t>
  </si>
  <si>
    <t>SERVICIOS DE EDUCACIÓN SECUNDARIA</t>
  </si>
  <si>
    <t>SERVICIOS DE EDUCACIÓN POST SECUNDARIA NO TERCIARIA</t>
  </si>
  <si>
    <t>SERVICIOS DE EDUCACIÓN SUPERIOR (TERCIARIA)</t>
  </si>
  <si>
    <t>OTROS TIPOS DE EDUCACIÓN Y SERVICIOS DE APOYO EDUCATIVO</t>
  </si>
  <si>
    <t>SERVICIOS PARA EL CUIDADO DE LA SALUD HUMANA Y SERVICIOS SOCIALES</t>
  </si>
  <si>
    <t>SERVICIOS DE SALUD HUMANA</t>
  </si>
  <si>
    <t>SERVICIOS DE ATENCIÓN RESIDENCIAL PARA PERSONAS MAYORES Y CON DISCAPACIDAD</t>
  </si>
  <si>
    <t>OTROS SERVICIOS SOCIALES CON ALOJAMIENTO</t>
  </si>
  <si>
    <t>SERVICIOS SOCIALES SIN ALOJAMIENTO PARA PERSONAS MAYORES Y CON DISCAPACIDAD</t>
  </si>
  <si>
    <t>OTROS SERVICIOS SOCIALES SIN ALOJAMIENTO</t>
  </si>
  <si>
    <t>SERVICIOS DE ALCANTARILLADO, RECOLECCIÓN, TRATAMIENTO Y DISPOSICIÓN DE DESECHOS Y OTROS SERVICIOS DE SANEAMIENTO AMBIENTAL</t>
  </si>
  <si>
    <t>SERVICIOS DE ALCANTARILLADO, SERVICIOS DE LIMPIEZA, TRATAMIENTO DE AGUAS RESIDUALES Y TANQUES SÉPTICOS</t>
  </si>
  <si>
    <t>SERVICIOS DE RECOLECCIÓN DE DESECHOS</t>
  </si>
  <si>
    <t>SERVICIOS DE TRATAMIENTO Y DISPOSICIÓN DE DESECHOS</t>
  </si>
  <si>
    <t>SERVICIO DE DESCONTAMINACIÓN</t>
  </si>
  <si>
    <t>SERVICIOS DE SANEAMIENTO Y SIMILARES</t>
  </si>
  <si>
    <t>OTROS SERVICIOS DE PROTECCIÓN DEL MEDIO AMBIENTE N.C.P.</t>
  </si>
  <si>
    <t>SERVICIOS DE ASOCIACIONES</t>
  </si>
  <si>
    <t>SERVICIOS PROPORCIONADOS POR SINDICATOS</t>
  </si>
  <si>
    <t>SERVICIOS PROPORCIONADOS POR OTRAS ASOCIACIONES</t>
  </si>
  <si>
    <t>SERVICIOS DE ESPARCIMIENTO, CULTURALES Y DEPORTIVOS</t>
  </si>
  <si>
    <t>SERVICIOS AUDIOVISUALES Y SERVICIOS CONEXOS</t>
  </si>
  <si>
    <t>SERVICIOS DE PROMOCIÓN Y PRESENTACIÓN DE ARTES ESCÉNICAS Y EVENTOS DE ENTRETENIMIENTO EN VIVO</t>
  </si>
  <si>
    <t>SERVICIOS RELACIONADOS CON ACTORES Y OTROS ARTISTAS</t>
  </si>
  <si>
    <t>SERVICIOS DE PRESERVACIÓN Y MUSEOS</t>
  </si>
  <si>
    <t>SERVICIOS DEPORTIVOS Y DEPORTES RECREATIVOS</t>
  </si>
  <si>
    <t>SERVICIOS DE ATLETAS Y SERVICIOS DE AUXILIARES CONEXOS</t>
  </si>
  <si>
    <t>OTROS SERVICIOS DE ESPARCIMIENTO Y DIVERSIÓN</t>
  </si>
  <si>
    <t>OTROS SERVICIOS</t>
  </si>
  <si>
    <t>SERVICIOS FUNERARIOS, DE CREMACIÓN Y DE SEPULTURA</t>
  </si>
  <si>
    <t>OTROS SERVICIOS DIVERSOS N.C.P.</t>
  </si>
  <si>
    <t>SERVICIOS DOMÉSTICOS</t>
  </si>
  <si>
    <t>SERVICIOS PRESTADOS POR ORGANIZACIONES Y ORGANISMOS EXTRATERRITORIALES</t>
  </si>
  <si>
    <t>Incluye la venta de videos</t>
  </si>
  <si>
    <t>Arrendamiento de bienes muebles</t>
  </si>
  <si>
    <t>Arrendamiento de bienes inmuebles</t>
  </si>
  <si>
    <t>Aplica para unimedios, editorial, otros servicios diferentes a extension</t>
  </si>
  <si>
    <t xml:space="preserve">Ejecución de programas radiales y de television </t>
  </si>
  <si>
    <t>SERVICIOS DE LA ADMINISTRACIÓN PÚBLICA Y OTROS SERVICIOS PRESTADOS A LA COMUNIDAD EN GENERAL; SERVICIOS DE SEGURIDAD SOCIAL OBLIGATORIA</t>
  </si>
  <si>
    <t>SERVICIOS DE ADMINISTRACIÓN PÚBLICA PRESTADOS A LA COMUNIDAD EN GENERAL</t>
  </si>
  <si>
    <t>Corresponde  a los ingresos recibidos de  jardines y colegios</t>
  </si>
  <si>
    <t>Corresponden a los servicios de bienestar, teatro, museos</t>
  </si>
  <si>
    <t>TRANSFERENCIAS CORRIENTES</t>
  </si>
  <si>
    <t>INDEMNIZACIONES RELACIONADAS CON SEGUROS NO DE VIDA</t>
  </si>
  <si>
    <t>SENTENCIAS Y CONCILIACIONES</t>
  </si>
  <si>
    <t>DEVOLUCIÓN IVA- INSTITUCIONES DE EDUCACIÓN SUPERIOR</t>
  </si>
  <si>
    <t>TRANSFERENCIAS DE OTRAS UNIDADES DE GOBIERNO</t>
  </si>
  <si>
    <t>APORTES NACIÓN</t>
  </si>
  <si>
    <t>OTRAS UNIDADES DE GOBIERNO</t>
  </si>
  <si>
    <t>RECURSOS DE CAPITAL</t>
  </si>
  <si>
    <t>DISPOSICIÓN DE ACTIVOS</t>
  </si>
  <si>
    <t>DISPOSICIÓN DE ACTIVOS FINANCIEROS</t>
  </si>
  <si>
    <t>ACCIONES</t>
  </si>
  <si>
    <t>REDUCCIONES DE CAPITAL</t>
  </si>
  <si>
    <t>DISPOSICIÓN DE ACTIVOS NO FINANCIEROS</t>
  </si>
  <si>
    <t>VENTA DE OTROS ACTIVOS NO FINANCIEROS</t>
  </si>
  <si>
    <t>DIVIDENDOS Y UTILIDADES POR OTRAS INVERSIONES DE CAPITAL</t>
  </si>
  <si>
    <t>RENDIMIENTOS FINANCIEROS</t>
  </si>
  <si>
    <t>RECURSOS DE LA ENTIDAD</t>
  </si>
  <si>
    <t>TÍTULOS PARTICIPATIVOS</t>
  </si>
  <si>
    <t>DEPÓSITOS</t>
  </si>
  <si>
    <t>VALORES DISTINTOS DE ACCIONES</t>
  </si>
  <si>
    <t>INTERESES POR PRÉSTAMOS</t>
  </si>
  <si>
    <t>RENDIMIENTOS RECURSOS DE TERCEROS</t>
  </si>
  <si>
    <t xml:space="preserve">RECURSOS DE CRÉDITO EXTERNO </t>
  </si>
  <si>
    <t>RECURSOS DE CRÉDITO INTERNO</t>
  </si>
  <si>
    <t>ENTIDADES FINANCIERAS Y OTROS</t>
  </si>
  <si>
    <t>TRANSFERENCIAS DE CAPITAL</t>
  </si>
  <si>
    <t>DONACIONES</t>
  </si>
  <si>
    <t>DE GOBIERNOS EXTRANJEROS</t>
  </si>
  <si>
    <t>NO CONDICIONADAS A LA ADQUISICIÓN DE UN ACTIVO</t>
  </si>
  <si>
    <t>CONDICIONADAS A LA ADQUISICIÓN DE UN ACTIVO</t>
  </si>
  <si>
    <t>DE ORGANIZACIONES INTERNACIONALES</t>
  </si>
  <si>
    <t>INDEMNIZACIONES DE CAPITAL RELACIONADAS CON SEGUROS NO DE VIDA</t>
  </si>
  <si>
    <t>RECUPERACIÓN DE CARTERA – PRÉSTAMOS</t>
  </si>
  <si>
    <t>DE PERSONAS NATURALES</t>
  </si>
  <si>
    <t>RECURSOS DEL BALANCE</t>
  </si>
  <si>
    <t>RECURSOS DE TERCEROS EN ADMINISTRACIÓN</t>
  </si>
  <si>
    <t>REINTEGROS Y OTROS RECURSOS NO APROPIADOS</t>
  </si>
  <si>
    <t>REINTEGROS</t>
  </si>
  <si>
    <t>Servicios de venta al por menor, de artículos textiles, prendas
de vestir y calzado, en establecimientos no especializados</t>
  </si>
  <si>
    <t xml:space="preserve">TRANSFERENCIAS INTERNAS </t>
  </si>
  <si>
    <t>Corresponde a los ingresos por concepto de rendimientos financieros sobre títulos participativos. Los títulos participativos otorgan al titular la calidad de copropietario e incorporan derechos sobre los resultados obtenidos por la entidad emisora (Contaduría General de la Nación, pág. 375).</t>
  </si>
  <si>
    <t>Comprende los recursos provenientes de operaciones de crédito público realizadas con agentes residentes fuera del país. Entiéndase por operaciones de crédito público todo acto o contrato que tienen por objeto dotar a la entidad estatal de recursos, bienes o servicios con plazo para su pago. Dentro de estas operaciones están comprendidas, entre otras, la contratación de empréstitos, las líneas de crédito de gobierno a gobierno, la emisión, suscripción y colocación de títulos de deuda pública y los créditos de proveedores (Decreto 1068 de 2015, Art. 2.2.1.1.1).</t>
  </si>
  <si>
    <t>Comprende los recursos provenientes de operaciones de crédito público realizadas con agentes residentes en el territorio colombiano, para ser pagaderas en moneda legal colombiana.Entiéndase por operaciones de crédito público todo acto o contrato que tienen por objeto dotar a la entidad estatal de recursos, bienes o servicios con plazo para su pago (Decreto 1068 de 2015, Art. 2.2.1.1.1.).</t>
  </si>
  <si>
    <t>Corresponde a los recursos provenientes de los créditos adquiridos con entidades financieras públicas residentes en el territorio nacional, diferentes al Banco de la República (Ministerio de Hacienda y Crédito Público - DGPPN, 2008, pág. 45).</t>
  </si>
  <si>
    <t>Las contribuciones son las cargas fiscales al patrimonio particular, sustentadas en la potestad tributaria del Estado. la jurisprudencia diferencia entre contribuciones parafiscales y contribuciones especiales, las primeras son los pagos que deben realizar los usuarios de algunos organismos públicos, mixtos o privados, para asegurar el financiamiento de estas entidades de manera autónoma, mientras que las segundas corresponden al pago por una inversión que beneficia a un grupo de personas (Corte Constitucional, Sentencia C-545/1994).</t>
  </si>
  <si>
    <t>Las contribuciones sociales son los ingresos por aportes de los empleados y de los empleadores a los sistemas de seguros sociales, destinados a cubrir un riesgo social. Los riesgos sociales son los eventos o circunstancias que pueden tener un efecto adverso sobre el bienestar de los hogares, ya sea porque imponen una demanda adicional de recursos o porque reducen el ingreso disponible. Son ejemplos de riesgos sociales la enfermedad y la vejez.</t>
  </si>
  <si>
    <t>Recursos por concepto de penalidades pecuniarias que derivan del poder punitivo del Estado, y que se establecen con el fin de prevenir un comportamiento considerado indeseable (Corte Constitucional, Sentencia C-134/2009).</t>
  </si>
  <si>
    <t>Se crea el presente clasificador el cual corresponde a multas de biblioteca, perdida de elementos deportivos, de laboratorio, entre otros</t>
  </si>
  <si>
    <t>Mas información, ir a la pagina 305 del CPC DANE tomo II</t>
  </si>
  <si>
    <t>Mas información, ir a la pagina 313 del CPC DANE tomo II</t>
  </si>
  <si>
    <t>Mas información, ir a la pagina 327 del CPC DANE tomo II</t>
  </si>
  <si>
    <t>Los servicios de educación que conducen a un título en los niveles de formación técnico profesional o tecnológico. Estos servicios son la educación que ofrecen los institutos técnicos o tecnológicos, las instituciones universitarias y las universidades.</t>
  </si>
  <si>
    <t xml:space="preserve">VENTA DE BIENES Y SERVICIOS </t>
  </si>
  <si>
    <t xml:space="preserve">TRIGO </t>
  </si>
  <si>
    <t>TRIGO, SEMILLA</t>
  </si>
  <si>
    <t>TRIGO, OTROS</t>
  </si>
  <si>
    <t>TRIGO EN GRANO</t>
  </si>
  <si>
    <t>MAÍZ</t>
  </si>
  <si>
    <t>MAÍZ, SEMILLA</t>
  </si>
  <si>
    <t>MAÍZ, OTROS</t>
  </si>
  <si>
    <t>ARROZ</t>
  </si>
  <si>
    <t>ARROZ, SEMILLA</t>
  </si>
  <si>
    <t>ARROZ PARA SIEMBRA</t>
  </si>
  <si>
    <t>ARROZ CON CÁSCARA, OTROS (NO DESCASCARILLADO)</t>
  </si>
  <si>
    <t>ARROZ PERGAMINO (SECO)</t>
  </si>
  <si>
    <t>ARROZ PERGAMINO (VERDE-PADDY)</t>
  </si>
  <si>
    <t>SORGO</t>
  </si>
  <si>
    <t>SORGO, SEMILLA</t>
  </si>
  <si>
    <t>SORGO, OTROS</t>
  </si>
  <si>
    <t xml:space="preserve">CEBADA </t>
  </si>
  <si>
    <t>CEBADA, SEMILLA</t>
  </si>
  <si>
    <t>CEBADA, OTROS</t>
  </si>
  <si>
    <t>CEBADA EN GRANO, CON CÁSCARA</t>
  </si>
  <si>
    <t>CEBADA PELADA O PERLADA</t>
  </si>
  <si>
    <t>CENTENO</t>
  </si>
  <si>
    <t>CENTENO, SEMILLA</t>
  </si>
  <si>
    <t>CENTENO, OTROS</t>
  </si>
  <si>
    <t>CENTENO EN GRANO</t>
  </si>
  <si>
    <t>AVENA</t>
  </si>
  <si>
    <t xml:space="preserve">AVENA, SEMILLA </t>
  </si>
  <si>
    <t>AVENA, OTROS</t>
  </si>
  <si>
    <t>AVENA EN GRANO</t>
  </si>
  <si>
    <t xml:space="preserve">MIJO </t>
  </si>
  <si>
    <t>MIJO, SEMILLA</t>
  </si>
  <si>
    <t>MIJO, OTROS</t>
  </si>
  <si>
    <t>MIJO</t>
  </si>
  <si>
    <t>OTROS CEREALES</t>
  </si>
  <si>
    <t>ALPISTE</t>
  </si>
  <si>
    <t>QUINUA</t>
  </si>
  <si>
    <t>TRIGO AMAZÓNICO</t>
  </si>
  <si>
    <t xml:space="preserve">AMARANTO </t>
  </si>
  <si>
    <t>HORTALIZAS DE HOJA O DE TALLO</t>
  </si>
  <si>
    <t>ESPÁRRAGOS</t>
  </si>
  <si>
    <t>COLES</t>
  </si>
  <si>
    <t>REPOLLO</t>
  </si>
  <si>
    <t>COLIFLORES Y BRÓCOLIS</t>
  </si>
  <si>
    <t>COLIFLORES</t>
  </si>
  <si>
    <t>BRÓCOLIS</t>
  </si>
  <si>
    <t>LECHUGA Y ACHICORIA</t>
  </si>
  <si>
    <t>LECHUGA</t>
  </si>
  <si>
    <t>ESPINACAS</t>
  </si>
  <si>
    <t>ESPINACA</t>
  </si>
  <si>
    <t>ALCACHOFAS</t>
  </si>
  <si>
    <t>ALCACHOFA</t>
  </si>
  <si>
    <t>OTRAS HORTALIZAS DE HOJA O DE TALLO</t>
  </si>
  <si>
    <t>HABICHUELAS</t>
  </si>
  <si>
    <t>PALMITOS</t>
  </si>
  <si>
    <t>CILANTRO</t>
  </si>
  <si>
    <t>ACELGA</t>
  </si>
  <si>
    <t>MELONES</t>
  </si>
  <si>
    <t>SANDÍAS</t>
  </si>
  <si>
    <t>OTROS MELONES</t>
  </si>
  <si>
    <t>MELÓN</t>
  </si>
  <si>
    <t>HORTALIZAS DE FRUTO</t>
  </si>
  <si>
    <t>AJÍES Y PIMIENTOS (CAPSICUM)</t>
  </si>
  <si>
    <t>AJÍES Y PIMIENTOS</t>
  </si>
  <si>
    <t>PIMENTÓN</t>
  </si>
  <si>
    <t>PEPINOS Y PEPINILLOS</t>
  </si>
  <si>
    <t>BERENJENAS</t>
  </si>
  <si>
    <t>BERENJENA</t>
  </si>
  <si>
    <t>TOMATES</t>
  </si>
  <si>
    <t>CALABAZAS Y CALABACINES</t>
  </si>
  <si>
    <t>AHUYAMA</t>
  </si>
  <si>
    <t>OTRAS HORTALIZAS DE FRUTO</t>
  </si>
  <si>
    <t>ALCAPARRAS</t>
  </si>
  <si>
    <t>CUYA</t>
  </si>
  <si>
    <t>LEGUMBRES VERDES</t>
  </si>
  <si>
    <t>FRÍJOLES VERDES</t>
  </si>
  <si>
    <t>CAUPÍ</t>
  </si>
  <si>
    <t>ARVEJAS VERDES</t>
  </si>
  <si>
    <t>ARVEJA VERDE</t>
  </si>
  <si>
    <t>ARVEJA DESVAINADA</t>
  </si>
  <si>
    <t>OTRAS LEGUMBRES VERDES</t>
  </si>
  <si>
    <t>GARBANZOS VERDES</t>
  </si>
  <si>
    <t>LENTEJAS VERDES</t>
  </si>
  <si>
    <t>HABAS VERDES</t>
  </si>
  <si>
    <t>OTRAS LEGUMBRES VERDES N.C.P</t>
  </si>
  <si>
    <t>HORTALIZAS DE RAÍZ, BULBOSAS Y TUBEROSAS</t>
  </si>
  <si>
    <t>ZANAHORIAS Y NABOS</t>
  </si>
  <si>
    <t>ZANAHORIAS</t>
  </si>
  <si>
    <t>NABOS</t>
  </si>
  <si>
    <t>AJOS</t>
  </si>
  <si>
    <t>CEBOLLAS</t>
  </si>
  <si>
    <t>CEBOLLA CABEZONA (BULBO)</t>
  </si>
  <si>
    <t>PUERROS Y DEMÁS HORTALIZAS ALIÁCEAS</t>
  </si>
  <si>
    <t>PUERRO</t>
  </si>
  <si>
    <t>CEBOLLA LARGA (TALLO)</t>
  </si>
  <si>
    <t>OTRAS HORTALIZAS DE RAÍZ, BULBOSAS Y TUBEROSAS N.C.P.</t>
  </si>
  <si>
    <t>REMOLACHA PARA ENSALADA (EXCEPTO FORRAJERA)</t>
  </si>
  <si>
    <t>RÁBANO</t>
  </si>
  <si>
    <t>SEMILLAS DE HORTALIZAS, EXCEPTO DE REMOLACHA</t>
  </si>
  <si>
    <t>SEMILLAS DE HORTALIZAS</t>
  </si>
  <si>
    <t>HONGOS Y TRUFAS</t>
  </si>
  <si>
    <t>CHAMPIÑONES</t>
  </si>
  <si>
    <t>OTRAS HORTALIZAS N.C.P.</t>
  </si>
  <si>
    <t>GUATILA</t>
  </si>
  <si>
    <t>PEPINO GUISO</t>
  </si>
  <si>
    <t xml:space="preserve">ESTRAGÓN </t>
  </si>
  <si>
    <t xml:space="preserve">PEREJIL </t>
  </si>
  <si>
    <t>BERRO</t>
  </si>
  <si>
    <t>APIO</t>
  </si>
  <si>
    <t>HORTALIZAS Y LEGUMBRES N.C.P.</t>
  </si>
  <si>
    <t>FRUTAS TROPICALES Y SUBTROPICALES</t>
  </si>
  <si>
    <t>AGUACATES</t>
  </si>
  <si>
    <t>BANANO</t>
  </si>
  <si>
    <t>PLÁTANO Y OTROS</t>
  </si>
  <si>
    <t>PLÁTANO</t>
  </si>
  <si>
    <t>DÁTILES</t>
  </si>
  <si>
    <t>DÁTIL</t>
  </si>
  <si>
    <t>HIGOS</t>
  </si>
  <si>
    <t>HIGOS FRESCOS</t>
  </si>
  <si>
    <t>MANGOS</t>
  </si>
  <si>
    <t>MANGOSTINO</t>
  </si>
  <si>
    <t>PAPAYAS</t>
  </si>
  <si>
    <t>PAPAYA</t>
  </si>
  <si>
    <t>PIÑAS</t>
  </si>
  <si>
    <t>OTRAS FRUTAS TROPICALES Y SUBTROPICALES N.C.P.</t>
  </si>
  <si>
    <t>GUAYABAS</t>
  </si>
  <si>
    <t>GUANÁBANAS</t>
  </si>
  <si>
    <t>CURUBAS</t>
  </si>
  <si>
    <t>LULOS</t>
  </si>
  <si>
    <t xml:space="preserve">MARACUYÁ </t>
  </si>
  <si>
    <t>BOROJÓ</t>
  </si>
  <si>
    <t>FEIJOA</t>
  </si>
  <si>
    <t>BADEA</t>
  </si>
  <si>
    <t>TAMARINDO</t>
  </si>
  <si>
    <t>TOMATE DE ÁRBOL</t>
  </si>
  <si>
    <t>PITAHAYA</t>
  </si>
  <si>
    <t>UCHUVA</t>
  </si>
  <si>
    <t>ANÓN, VIÑON, SARAMUYO</t>
  </si>
  <si>
    <t>CHIRIMOYA, CHIRIMORRIÑON</t>
  </si>
  <si>
    <t xml:space="preserve">BABACO, CHAMBURO </t>
  </si>
  <si>
    <t>ZAPOTE</t>
  </si>
  <si>
    <t>GRANADILLA, PASIONARIA, PERCHA AMARILLA</t>
  </si>
  <si>
    <t>GULUPA</t>
  </si>
  <si>
    <t>PAPAYUELA</t>
  </si>
  <si>
    <t>POMARROSO, MANZANITA DE ROSA, ZAMBU</t>
  </si>
  <si>
    <t>PIÑUELA</t>
  </si>
  <si>
    <t>CARAMBOLO, TIRIGURO, ÁRBOL DEL PEPINO</t>
  </si>
  <si>
    <t>NÍSPERO</t>
  </si>
  <si>
    <t>GUAMO</t>
  </si>
  <si>
    <t>BREVO</t>
  </si>
  <si>
    <t>CAIMO</t>
  </si>
  <si>
    <t>CÍTRICOS</t>
  </si>
  <si>
    <t>TORONJAS Y POMELOS</t>
  </si>
  <si>
    <t>POMELO, PAMPLEMUSA, GREY</t>
  </si>
  <si>
    <t>TORONJAS</t>
  </si>
  <si>
    <t>LIMONES Y LIMAS</t>
  </si>
  <si>
    <t>LIMÓN</t>
  </si>
  <si>
    <t>LIMA</t>
  </si>
  <si>
    <t>NARANJAS</t>
  </si>
  <si>
    <t>NARANJA</t>
  </si>
  <si>
    <t>MANDARINAS Y CLEMENTINAS</t>
  </si>
  <si>
    <t>MANDARINA</t>
  </si>
  <si>
    <t>OTROS CÍTRICOS N.C.P.</t>
  </si>
  <si>
    <t>CIDRA, PONCIL</t>
  </si>
  <si>
    <t>KUMQUAT</t>
  </si>
  <si>
    <t>NARANJO AGRIO</t>
  </si>
  <si>
    <t>OTRAS FRUTAS CÍTRICAS N.C.P.</t>
  </si>
  <si>
    <t>UVAS</t>
  </si>
  <si>
    <t>UVAS FRESCAS</t>
  </si>
  <si>
    <t>BAYAS Y FRUTOS DEL GÉNERO VACCINIUM</t>
  </si>
  <si>
    <t>GROSELLAS</t>
  </si>
  <si>
    <t>KIWI</t>
  </si>
  <si>
    <t>FRAMBUESAS, ZARZAMORAS Y MORAS</t>
  </si>
  <si>
    <t>MORAS Y FRAMBUESAS</t>
  </si>
  <si>
    <t>FRESAS</t>
  </si>
  <si>
    <t>OTRAS BAYAS Y FRUTOS DEL GÉNERO VACCINUM N.C.P.</t>
  </si>
  <si>
    <t>FRUTAS DE PEPITA Y FRUTAS DE HUESO</t>
  </si>
  <si>
    <t>MANZANAS</t>
  </si>
  <si>
    <t>PERAS</t>
  </si>
  <si>
    <t>ALBARICOQUES</t>
  </si>
  <si>
    <t>CEREZAS</t>
  </si>
  <si>
    <t xml:space="preserve">CEREZAS </t>
  </si>
  <si>
    <t>MELOCOTONES Y NECTARINAS</t>
  </si>
  <si>
    <t xml:space="preserve">DURAZNO </t>
  </si>
  <si>
    <t>CIRUELAS Y ENDRINAS</t>
  </si>
  <si>
    <t>CIRUELAS</t>
  </si>
  <si>
    <t>OTRAS FRUTAS DE PEPITA Y FRUTAS DE HUESO N.C.P.</t>
  </si>
  <si>
    <t>CHONTADURO</t>
  </si>
  <si>
    <t>MAMONCILLO</t>
  </si>
  <si>
    <t>MAMEY</t>
  </si>
  <si>
    <t>SEMILLAS DE FRUTAS</t>
  </si>
  <si>
    <t>NUECES, CON CÁSCARA</t>
  </si>
  <si>
    <t>ALMENDRAS, CON CÁSCARA</t>
  </si>
  <si>
    <t>ALMENDRAS</t>
  </si>
  <si>
    <t>MARAÑONES, CON CÁSCARA</t>
  </si>
  <si>
    <t>MARAÑÓN</t>
  </si>
  <si>
    <t>CASTAÑAS, CON CÁSCARA</t>
  </si>
  <si>
    <t>AVELLANAS, CON CÁSCARA</t>
  </si>
  <si>
    <t>PISTACHOS, CON CÁSCARA</t>
  </si>
  <si>
    <t>PISTACHOS</t>
  </si>
  <si>
    <t>NUECES DE NOGAL, CON CÁSCARA</t>
  </si>
  <si>
    <t>NUECES DEL BRASIL, CON CÁSCARA</t>
  </si>
  <si>
    <t>NUECES DEL BRASIL</t>
  </si>
  <si>
    <t>OTRAS NUECES CON CÁSCARA</t>
  </si>
  <si>
    <t>NUEZ DE MACADAMIA</t>
  </si>
  <si>
    <t>OTRAS NUECES CON CÁSCARA N.C.P.</t>
  </si>
  <si>
    <t>OTRAS FRUTAS N.C.P.</t>
  </si>
  <si>
    <t>ALGARROBAS</t>
  </si>
  <si>
    <t>SOJA</t>
  </si>
  <si>
    <t>SOJA, SEMILLA</t>
  </si>
  <si>
    <t>SOJA, OTROS</t>
  </si>
  <si>
    <t>SOJA (SOYA)</t>
  </si>
  <si>
    <t>MANÍ CON CÁSCARA</t>
  </si>
  <si>
    <t>MANÍ CON CÁSCARA, SEMILLA</t>
  </si>
  <si>
    <t>MANÍ CON CÁSCARA, OTROS</t>
  </si>
  <si>
    <t>MANÍ</t>
  </si>
  <si>
    <t>SEMILLAS DE ALGODÓN</t>
  </si>
  <si>
    <t>SEMILLAS DE ALGODÓN, SEMILLA</t>
  </si>
  <si>
    <t>SEMILLAS DE ALGODÓN, OTROS</t>
  </si>
  <si>
    <t>OTRAS SEMILLAS OLEAGINOSAS</t>
  </si>
  <si>
    <t>SEMILLAS DE LINAZA</t>
  </si>
  <si>
    <t>SEMILLAS DE MOSTAZA</t>
  </si>
  <si>
    <t>SEMILLAS DE CANOLA</t>
  </si>
  <si>
    <t>SEMILLAS DE COLZA O CANOLA</t>
  </si>
  <si>
    <t>SEMILLAS DE AJONJOLÍ</t>
  </si>
  <si>
    <t>SEMILLAS DE GIRASOL</t>
  </si>
  <si>
    <t>SEMILLAS DE CÁRTAMO</t>
  </si>
  <si>
    <t>OTRAS SEMILLAS OLEAGINOSAS N.C.P.</t>
  </si>
  <si>
    <t>SEMILLAS DE HIGUERILLA</t>
  </si>
  <si>
    <t>SEMILLAS DE RICINO</t>
  </si>
  <si>
    <t>OLIVOS</t>
  </si>
  <si>
    <t>ACEITUNAS</t>
  </si>
  <si>
    <t>COCOS, CON CÁSCARA</t>
  </si>
  <si>
    <t>COCOS</t>
  </si>
  <si>
    <t>OTROS FRUTOS OLEAGINOSOS</t>
  </si>
  <si>
    <t>NUECES Y FRUTO DE PALMA</t>
  </si>
  <si>
    <t>FRUTO DE PALMA AFRICANA</t>
  </si>
  <si>
    <t>SEMILLA DE PALMA AFRICANA-PALMISTE</t>
  </si>
  <si>
    <t>COROZO</t>
  </si>
  <si>
    <t>OTROS FRUTOS OLEAGINOSOS N.C.P.</t>
  </si>
  <si>
    <t>COPRA</t>
  </si>
  <si>
    <t>PAPAS</t>
  </si>
  <si>
    <t>PAPAS CRIOLLAS</t>
  </si>
  <si>
    <t>OTRAS RAÍCES Y TUBÉRCULOS COMESTIBLES RICOS EN ALMIDÓN O INULINA</t>
  </si>
  <si>
    <t>BATATAS</t>
  </si>
  <si>
    <t>YUCA</t>
  </si>
  <si>
    <t>ÑAMES</t>
  </si>
  <si>
    <t>OTRAS RAÍCES Y TUBÉRCULOS COMESTIBLES RICOS EN ALMIDÓN O INULINA N.C.P.</t>
  </si>
  <si>
    <t>ARRACACHA</t>
  </si>
  <si>
    <t>ACHIRAS</t>
  </si>
  <si>
    <t>RUBA, ULLUCO, CHUGUA</t>
  </si>
  <si>
    <t>BORE</t>
  </si>
  <si>
    <t>CUBIOS</t>
  </si>
  <si>
    <t>MALANGA</t>
  </si>
  <si>
    <t>IBIAS</t>
  </si>
  <si>
    <t>CAFÉ</t>
  </si>
  <si>
    <t>CAFÉ PERGAMINO</t>
  </si>
  <si>
    <t>CACOTA DE CAFÉ</t>
  </si>
  <si>
    <t>CAFÉ RIPIO</t>
  </si>
  <si>
    <t>CAFÉ CEREZA</t>
  </si>
  <si>
    <t>HOJAS DE TÉ</t>
  </si>
  <si>
    <t>TÉ (VERDE, NEGRO) SIN ELABORAR</t>
  </si>
  <si>
    <t>HOJAS DE YERBA MATE</t>
  </si>
  <si>
    <t xml:space="preserve">YERBA MATE </t>
  </si>
  <si>
    <t>GRANOS DE CACAO</t>
  </si>
  <si>
    <t>CACAO EN GRANO O CRUDO</t>
  </si>
  <si>
    <t>ESPECIAS, SIN ELABORAR</t>
  </si>
  <si>
    <t>PIMIENTA, SIN ELABORAR</t>
  </si>
  <si>
    <t>PIMIENTA SIN ELABORAR</t>
  </si>
  <si>
    <t>CHILES Y PIMIENTOS, SECOS, SIN ELABORAR</t>
  </si>
  <si>
    <t>NUEZ MOSCADA, MACIS Y CARDAMOMO, SIN ELABORAR</t>
  </si>
  <si>
    <t>NUEZ MOSCADA, NUEZ DE CASTILLA, NUEZ DE BOMBAY</t>
  </si>
  <si>
    <t>ANÍS, ANÍS ESTRELLADO, CILANTRO, COMINO, HINOJO, SEMILLAS DE ALCARAVEA, SIN ELABORAR</t>
  </si>
  <si>
    <t>ANÍS</t>
  </si>
  <si>
    <t>COMINO SIN ELABORAR</t>
  </si>
  <si>
    <t>CANELA, SIN ELABORAR</t>
  </si>
  <si>
    <t>CANELA SIN ELABORAR</t>
  </si>
  <si>
    <t>CLAVOS, SIN ELABORAR</t>
  </si>
  <si>
    <t>CLAVOS DE OLOR SIN ELABORAR</t>
  </si>
  <si>
    <t>JENGIBRE, SIN ELABORAR</t>
  </si>
  <si>
    <t>JENGIBRE, AJENGIBRE</t>
  </si>
  <si>
    <t>VAINILLA, SIN ELABORAR</t>
  </si>
  <si>
    <t>CONOS DE LÚPULO</t>
  </si>
  <si>
    <t xml:space="preserve">CONOS DE LÚPULO </t>
  </si>
  <si>
    <t>OTRAS PLANTAS AROMÁTICAS, BEBESTIBLES Y ESPECIAS N.C.P.</t>
  </si>
  <si>
    <t>OTRAS PLANTAS AROMÁTICAS, BEBESTIBLES Y ESPECIAS PROVENIENTES DE CULTIVOS TRANSITORIOS N.C.P.</t>
  </si>
  <si>
    <t>OTRAS PLANTAS AROMÁTICAS, BEBESTIBLES Y ESPECIAS PROVENIENTES DE CULTIVOS PERMANENTES N.C.P.</t>
  </si>
  <si>
    <t>FLOR DE JAMAICA</t>
  </si>
  <si>
    <t>OTRAS ESPECIAS SIN ELABORAR N.C.P</t>
  </si>
  <si>
    <t>FRÍJOLES, SECOS</t>
  </si>
  <si>
    <t>FRÍJOL SECO</t>
  </si>
  <si>
    <t>HABAS, SECAS</t>
  </si>
  <si>
    <t>HABAS</t>
  </si>
  <si>
    <t>GARBANZOS, SECOS</t>
  </si>
  <si>
    <t>LENTEJAS, SECAS</t>
  </si>
  <si>
    <t>LENTEJAS</t>
  </si>
  <si>
    <t>ARVEJAS, SECAS</t>
  </si>
  <si>
    <t>ARVEJA SECA</t>
  </si>
  <si>
    <t>OTRAS LEGUMBRES SECAS N.C.P.</t>
  </si>
  <si>
    <t>REMOLACHA AZUCARERA</t>
  </si>
  <si>
    <t>CAÑA DE AZÚCAR</t>
  </si>
  <si>
    <t>CAÑA AZUCARERA Y/O PANELERA</t>
  </si>
  <si>
    <t>SEMILLAS DE REMOLACHA AZUCARERA</t>
  </si>
  <si>
    <t>OTRAS PLANTAS UTILIZADAS EN LA FABRICACIÓN DE AZÚCAR N.C.P.</t>
  </si>
  <si>
    <t>PRODUCTOS FORRAJEROS</t>
  </si>
  <si>
    <t>MAÍZ FORRAJERO</t>
  </si>
  <si>
    <t>ALFALFA</t>
  </si>
  <si>
    <t xml:space="preserve">ALFALFA </t>
  </si>
  <si>
    <t>PAJA Y CASCABILLO DE CEREALES, EN BRUTO, PICADOS, MOLIDOS O PRENSADOS</t>
  </si>
  <si>
    <t>PAJA Y CASCABILLO DE CEREALES-POLOSUN</t>
  </si>
  <si>
    <t>OTROS PRODUCTOS FORRAJEROS N.C.P.</t>
  </si>
  <si>
    <t>CULTIVOS DE FIBRA</t>
  </si>
  <si>
    <t>ALGODÓN, DESMOTADO O SIN DESMOTAR</t>
  </si>
  <si>
    <t>ALGODÓN SIN DESMOTAR</t>
  </si>
  <si>
    <t>FIBRA DE ALGODÓN</t>
  </si>
  <si>
    <t>YUTE, KENAF Y OTRAS FIBRAS TEXTILES DEL LÍBER, EN RAMA O ENRIADO (EXCEPTO LINO, CÁÑAMO Y RAMIO)</t>
  </si>
  <si>
    <t>YUTE</t>
  </si>
  <si>
    <t>KENAF</t>
  </si>
  <si>
    <t>OTROS CULTIVOS DE FIBRA N.C.P.</t>
  </si>
  <si>
    <t>FIQUE</t>
  </si>
  <si>
    <t>LINO EN RAMA O ENRIADO</t>
  </si>
  <si>
    <t>CÁÑAMO EN RAMA O ENRIADO</t>
  </si>
  <si>
    <t xml:space="preserve">ENEA </t>
  </si>
  <si>
    <t>ABACÁ</t>
  </si>
  <si>
    <t>RAMIO</t>
  </si>
  <si>
    <t>SISAL, MAGUEY, YAXCI</t>
  </si>
  <si>
    <t>IRACA</t>
  </si>
  <si>
    <t>CHAMBIRA, CUMARÉ, COROMBOLO</t>
  </si>
  <si>
    <t>PLANTAS, PARTES DE PLANTAS UTILIZADAS PRINCIPALMENTE EN PERFUMERÍA, FARMACIA O PARA LA PREPARACIÓN DE INSECTICIDAS, FUNGICIDAS O PROPÓSITOS SIMILARES</t>
  </si>
  <si>
    <t>CORTEZAS MEDICINALES</t>
  </si>
  <si>
    <t>HIERBAS MEDICINALES</t>
  </si>
  <si>
    <t>FLORES Y HOJAS MEDICINALES</t>
  </si>
  <si>
    <t>SEMILLAS DEL ÁRBOL DE NEEM</t>
  </si>
  <si>
    <t>MARIHUANA</t>
  </si>
  <si>
    <t>COCA</t>
  </si>
  <si>
    <t>AMAPOLA</t>
  </si>
  <si>
    <t>SEMILLAS DE REMOLACHA (EXCEPTO LAS SEMILLAS DE REMOLACHA AZUCARERA) Y SEMILLAS DE PLANTAS FORRAJERAS</t>
  </si>
  <si>
    <t>SEMILLAS DE PLANTAS FORRAJERAS N.C.P.</t>
  </si>
  <si>
    <t>CAUCHO NATURAL EN FORMAS PRIMARIAS O EN PLACAS, HOJAS O TIRAS</t>
  </si>
  <si>
    <t>LÁTEX NATURAL</t>
  </si>
  <si>
    <t>CAUCHO NATURAL EN FORMAS PRIMARIAS O EN PLANCHAS, HOJAS O TIRAS</t>
  </si>
  <si>
    <t>PLANTAS VIVAS, FLORES Y CAPULLOS DE FLORES, SEMILLAS DE FLORES</t>
  </si>
  <si>
    <t>PLANTAS VIVAS, BULBOS, TUBÉRCULOS Y RAÍCES, ESQUEJES E INJERTOS Y MICELIOS</t>
  </si>
  <si>
    <t>RAÍCES DE PLANTAS</t>
  </si>
  <si>
    <t>CÉSPED</t>
  </si>
  <si>
    <t>PLANTAS ORNAMENTALES</t>
  </si>
  <si>
    <t>ÁRBOLES MADERABLES</t>
  </si>
  <si>
    <t>ÁRBOLES, ARBUSTOS Y VEGETALES NO MADERABLES</t>
  </si>
  <si>
    <t>ÁRBOLES FRUTALES</t>
  </si>
  <si>
    <t>BULBOS, TUBÉRCULOS, RIZOMAS</t>
  </si>
  <si>
    <t>ESQUEJES E INJERTOS NO SILVÍCOLAS</t>
  </si>
  <si>
    <t>OTRAS PLANTAS VIVAS N.C.P.</t>
  </si>
  <si>
    <t>FLORES Y CAPULLOS CORTADOS, PARA RAMILLETES, CORONAS, ARREGLOS FLORALES Y ARTÍCULOS SIMILARES</t>
  </si>
  <si>
    <t>ROSAS</t>
  </si>
  <si>
    <t>CLAVELES</t>
  </si>
  <si>
    <t>POMPONES</t>
  </si>
  <si>
    <t>RAMILLETES, CORONAS, ARREGLOS FLORALES Y ARTÍCULOS SIMILARES, FRESCOS O SECOS</t>
  </si>
  <si>
    <t>OTRAS FLORES Y CAPULLOS CORTADOS N.C.P.</t>
  </si>
  <si>
    <t>SEMILLAS DE FLORES</t>
  </si>
  <si>
    <t>TABACO EN RAMA</t>
  </si>
  <si>
    <t>OTRAS MATERIAS VEGETALES SIN ELABORAR N.C.P.</t>
  </si>
  <si>
    <t>OTRAS MATERIAS VEGETALES (DE CULTIVOS TRANSITORIOS) SIN ELABORAR N.C.P.</t>
  </si>
  <si>
    <t>OTRAS MATERIAS VEGETALES (DE CULTIVOS PERMANENTES) SIN ELABORAR N.C.P.</t>
  </si>
  <si>
    <t>OTROS PRODUCTOS VEGETALES N.C.P.</t>
  </si>
  <si>
    <t>BOVINOS VIVOS</t>
  </si>
  <si>
    <t>GANADO BOVINO</t>
  </si>
  <si>
    <t>BÚFALOS</t>
  </si>
  <si>
    <t>OTROS RUMIANTES</t>
  </si>
  <si>
    <t>CAMELLOS Y CAMÉLIDOS</t>
  </si>
  <si>
    <t>GANADO OVINO</t>
  </si>
  <si>
    <t>GANADO CAPRINO</t>
  </si>
  <si>
    <t>OTROS RUMIANTES N.C.P.</t>
  </si>
  <si>
    <t>CABALLOS Y OTROS ÉQUIDOS</t>
  </si>
  <si>
    <t>CABALLOS</t>
  </si>
  <si>
    <t>ASNOS</t>
  </si>
  <si>
    <t>MULAS Y BURDÉGANOS</t>
  </si>
  <si>
    <t>GANADO PORCINO</t>
  </si>
  <si>
    <t>AVES DE CORRAL</t>
  </si>
  <si>
    <t>POLLOS Y GALLINAS</t>
  </si>
  <si>
    <t>POLLOS</t>
  </si>
  <si>
    <t>GALLINAS</t>
  </si>
  <si>
    <t>PAVOS</t>
  </si>
  <si>
    <t>PAVOS O PISCOS O BIMBOS</t>
  </si>
  <si>
    <t>GANSOS</t>
  </si>
  <si>
    <t>PATOS</t>
  </si>
  <si>
    <t>GALLINAS DE GUINEA O PINTADAS (GALLINETAS)</t>
  </si>
  <si>
    <t>GALLINAS DE GUINEA O PINTADAS O GALLINETAS</t>
  </si>
  <si>
    <t>OTROS ANIMALES VIVOS</t>
  </si>
  <si>
    <t>CONEJOS Y LIEBRES</t>
  </si>
  <si>
    <t>CONEJOS</t>
  </si>
  <si>
    <t>OTROS MAMÍFEROS</t>
  </si>
  <si>
    <t>CHIGÜIROS</t>
  </si>
  <si>
    <t>CURÍES (CUYES)</t>
  </si>
  <si>
    <t>PACAS, LAPAS O GUAGUAS</t>
  </si>
  <si>
    <t>AVESTRUCES Y LOS EMÚES</t>
  </si>
  <si>
    <t>AVESTRUCES</t>
  </si>
  <si>
    <t>EMÚES</t>
  </si>
  <si>
    <t>OTRAS AVES</t>
  </si>
  <si>
    <t>CODORNICES</t>
  </si>
  <si>
    <t>OTRAS AVES DE CORRAL VIVAS N.C.P.</t>
  </si>
  <si>
    <t>REPTILES</t>
  </si>
  <si>
    <t>COCODRILOS, CAIMANES Y BABILLAS</t>
  </si>
  <si>
    <t>SERPIENTES</t>
  </si>
  <si>
    <t>IGUANAS</t>
  </si>
  <si>
    <t>TORTUGAS</t>
  </si>
  <si>
    <t>OTROS REPTILES N.C.P.</t>
  </si>
  <si>
    <t>ABEJAS</t>
  </si>
  <si>
    <t>OTROS ANIMALES VIVOS N.C.P.</t>
  </si>
  <si>
    <t>LOMBRICES</t>
  </si>
  <si>
    <t>GUSANOS DE SEDA</t>
  </si>
  <si>
    <t>LECHE CRUDA DE ANIMALES BOVINOS</t>
  </si>
  <si>
    <t>LECHE CRUDA DE VACA</t>
  </si>
  <si>
    <t>LECHE FRESCA</t>
  </si>
  <si>
    <t>CREMA DE LECHE CRUDA (NATA)</t>
  </si>
  <si>
    <t>LECHE CRUDA DE BÚFALA</t>
  </si>
  <si>
    <t>OTRA LECHE CRUDA</t>
  </si>
  <si>
    <t>LECHE CRUDA DE OVEJA</t>
  </si>
  <si>
    <t>LECHE CRUDA DE CABRA</t>
  </si>
  <si>
    <t>LECHE CRUDA DE CAMELLA</t>
  </si>
  <si>
    <t>OTRA LECHE CRUDA N.C.P.</t>
  </si>
  <si>
    <t>HUEVOS DE GALLINA CON CÁSCARA, FRESCOS</t>
  </si>
  <si>
    <t>HUEVOS DE GALLINA</t>
  </si>
  <si>
    <t>HUEVOS DE OTRAS AVES CON CÁSCARA</t>
  </si>
  <si>
    <t>HUEVOS DE OTRAS AVES DE CORRAL CON CÁSCARA, FRESCOS</t>
  </si>
  <si>
    <t>HUEVOS DE CODORNIZ</t>
  </si>
  <si>
    <t xml:space="preserve">HUEVOS EMBRIONADOS (EMBRIONES DE PATO, ETC.) </t>
  </si>
  <si>
    <t>HUEVOS DE OTRAS AVES CON CÁSCARA, FRESCOS N.C.P.</t>
  </si>
  <si>
    <t>HUEVOS DE OTRAS AVES, FRESCOS</t>
  </si>
  <si>
    <t>HUEVOS PARA INCUBAR</t>
  </si>
  <si>
    <t>HUEVOS DE AVES DE CORRAL, PARA INCUBAR</t>
  </si>
  <si>
    <t>HUEVOS DE OTRAS AVES, PARA INCUBAR</t>
  </si>
  <si>
    <t>SEMEN</t>
  </si>
  <si>
    <t>SEMEN BOVINO</t>
  </si>
  <si>
    <t>SEMEN DE BOVINOS</t>
  </si>
  <si>
    <t>SEMEN DE OVEJAS Y CABRAS</t>
  </si>
  <si>
    <t>SEMEN DE GANADO PORCINO</t>
  </si>
  <si>
    <t>SEMEN DE ÉQUIDOS</t>
  </si>
  <si>
    <t>SEMEN DE OTROS ANIMALES N.C.P.</t>
  </si>
  <si>
    <t>EMBRIONES</t>
  </si>
  <si>
    <t>EMBRIONES DE GANADO BOVINO Y BUFALINO</t>
  </si>
  <si>
    <t>EMBRIONES DE CABALLOS Y OTROS ÉQUIDOS</t>
  </si>
  <si>
    <t>MIEL NATURAL</t>
  </si>
  <si>
    <t>MIEL DE ABEJAS</t>
  </si>
  <si>
    <t>CARACOLES FRESCOS, REFRIGERADOS, CONGELADOS, SECOS, SALADOS O EN SALMUERA (EXCEPTO CARACOLES MARINOS)</t>
  </si>
  <si>
    <t>PRODUCTOS COMESTIBLES DE ORIGEN ANIMAL N.C.P.</t>
  </si>
  <si>
    <t>HUEVOS DE TORTUGA</t>
  </si>
  <si>
    <t>MATERIAS ANIMALES SIN ELABORAR, UTILIZADAS EN LA INDUSTRIA TEXTIL</t>
  </si>
  <si>
    <t>LANA ESQUILADA, INCLUSO LAVADA EN VIVO</t>
  </si>
  <si>
    <t>LANA SIN LAVAR</t>
  </si>
  <si>
    <t>LANA DE MATADERO, INCLUSO LAVADA EN VIVO; PELO ORDINARIO DE ANIMALES</t>
  </si>
  <si>
    <t>LANA LAVADA</t>
  </si>
  <si>
    <t>PELO FINO DE ANIMALES, SIN CARDAR NI PEINAR</t>
  </si>
  <si>
    <t>PELO FINO DE ANIMALES</t>
  </si>
  <si>
    <t>CAPULLOS DE SEDA APTOS PARA EL DEVANADO</t>
  </si>
  <si>
    <t xml:space="preserve">CAPULLOS DE GUSANO DE SEDA </t>
  </si>
  <si>
    <t>CUEROS, PIELES Y PIELES FINAS, SIN CURTIR</t>
  </si>
  <si>
    <t>CUEROS Y PIELES DE BOVINO</t>
  </si>
  <si>
    <t>CUEROS DE BOVINO FRESCOS</t>
  </si>
  <si>
    <t>CUEROS DE BOVINOS SECOS</t>
  </si>
  <si>
    <t>PIELES DE BECERRO</t>
  </si>
  <si>
    <t>PIELES EN BRUTO DE GANADO VACUNO CONSERVADAS Y/O EN PROCESO</t>
  </si>
  <si>
    <t>CUEROS Y PIELES DE EQUINOS</t>
  </si>
  <si>
    <t>CUEROS Y PIELES DE OVINO</t>
  </si>
  <si>
    <t>PIELES DE OVINOS, FRESCAS</t>
  </si>
  <si>
    <t xml:space="preserve">PIELES DE OVINOS, SECAS </t>
  </si>
  <si>
    <t>CUEROS Y PIELES DE CABRA</t>
  </si>
  <si>
    <t>CUEROS FRESCOS DE CAPRINO</t>
  </si>
  <si>
    <t xml:space="preserve">PIELES FRESCAS DE CAPRINO </t>
  </si>
  <si>
    <t>PIELES DE CABRA Y CABRITILLA</t>
  </si>
  <si>
    <t>PELETERÍA EN BRUTO</t>
  </si>
  <si>
    <t>CARNAZAS CRUDAS</t>
  </si>
  <si>
    <t>PIELES DE VISÓN SIN CURTIR</t>
  </si>
  <si>
    <t>PIELES DE CASTOR SIN CURTIR</t>
  </si>
  <si>
    <t>PIELES FINAS DE CONEJO</t>
  </si>
  <si>
    <t>PIELES FINAS DE LIEBRE</t>
  </si>
  <si>
    <t>PIELES FINAS DE CORDERO</t>
  </si>
  <si>
    <t>OTRAS PIELES FINAS SIN CURTIR N.C.P.</t>
  </si>
  <si>
    <t>PIELES EN BRUTO DE OTROS ANIMALES</t>
  </si>
  <si>
    <t>PIELES DE CAIMÁN SIN CURTIR</t>
  </si>
  <si>
    <t>CUEROS DE GANADO PORCINO</t>
  </si>
  <si>
    <t>PIELES DE ANIMALES DE CAZA SIN CURTIR</t>
  </si>
  <si>
    <t>PIEL DE REPTILES SIN CURTIR</t>
  </si>
  <si>
    <t>PIELES DE OTRAS ESPECIES DE ANIMALES SIN CURTIR N.C.P.</t>
  </si>
  <si>
    <t>CERA DE INSECTOS Y ESPERMA DE BALLENA, ESTÉN O NO REFINADAS O COLOREADAS</t>
  </si>
  <si>
    <t>CERA DE ABEJAS</t>
  </si>
  <si>
    <t>BLANCO DE BALLENA (ESPERMA)</t>
  </si>
  <si>
    <t>TRONCOS DE MADERA DE CONÍFERAS, EN BRUTO, INCLUSO DESCORTEZADOS, DESALBURADOS O ESCUADRADOS</t>
  </si>
  <si>
    <t>OTROS TRONCOS DE MADERA DE CONÍFERAS N.C.P.</t>
  </si>
  <si>
    <t xml:space="preserve">TRONCOS DE MADERA DE ESPECIES NO CONÍFERAS, EN BRUTO, INCLUSO DESCORTEZADOS, DESALBURADOS O ESCUADRADOS </t>
  </si>
  <si>
    <t>TRONCOS DE MADERA DE BALSO</t>
  </si>
  <si>
    <t>MADERAS EN BRUTO, N.C.P. DE ESPECIES NO CONÍFERAS</t>
  </si>
  <si>
    <t>OTROS TRONCOS DE MADERA DE ESPECIES NO CONÍFERAS N.C.P.</t>
  </si>
  <si>
    <t>LEÑA EN TRONCOS, VARILLAS, HACES O EN FORMAS SIMILARES</t>
  </si>
  <si>
    <t>CORTEZAS DE CADILLO O BALSO</t>
  </si>
  <si>
    <t>GOMAS NATURALES Y RESINAS, GOMO-RESINAS Y OLEORRESINAS</t>
  </si>
  <si>
    <t>BALATA, GUTAPERCHA, GUAYULE, CHICLE Y GOMAS NATURALES SIMILARES, EN FORMAS PRIMARIAS O EN PLACAS, HOJAS O TIRAS</t>
  </si>
  <si>
    <t>GOMA LACA, RESINAS, BÁLSAMOS, GOMAS NATURALES Y OTRAS RESINAS N.C.P.</t>
  </si>
  <si>
    <t>GOMA LACA</t>
  </si>
  <si>
    <t>GOMA ARÁBIGA</t>
  </si>
  <si>
    <t>GOMA TRAGACANTO</t>
  </si>
  <si>
    <t>RESINAS VEGETALES N.C.P.</t>
  </si>
  <si>
    <t>OTRAS GOMAS, RESINAS, GOMORRESINAS, OLEORRESINAS Y BÁLSAMOS, NATURALES N.C.P.</t>
  </si>
  <si>
    <t>CORCHO NATURAL EN BRUTO O SIMPLEMENTE PREPARADO</t>
  </si>
  <si>
    <t>CORCHO NATURAL, EN BRUTO O SIMPLEMENTE PREPARADO</t>
  </si>
  <si>
    <t>PRODUCTOS SILVESTRES COMESTIBLES</t>
  </si>
  <si>
    <t>PARTES DE PLANTAS SIN FLORES NI CAPULLOS, HIERBAS, MUSGOS Y LÍQUENES DEL TIPO ADECUADO PARA ADORNOS</t>
  </si>
  <si>
    <t>ÁRBOLES DE NAVIDAD</t>
  </si>
  <si>
    <t>OTRAS PARTES DE PLANTAS SIN FLORES NI CAPULLOS, HIERBAS, MUSGOS Y LÍQUENES DEL TIPO ADECUADO PARA ADORNOS</t>
  </si>
  <si>
    <t>MATERIAS VEGETALES UTILIZADAS PRINCIPALMENTE EN CESTERÍA, COMO RELLENO O GUARNICIÓN PARA ESCOBAS O CEPILLOS; MATERIAS VEGETALES SIN ELABORAR UTILIZADAS PRINCIPALMENTE PARA TEÑIR O CURTIR, PRODUCTOS VEGETALES N.C.P.</t>
  </si>
  <si>
    <t>MIMBRE-CAÑA Y SIMILARES</t>
  </si>
  <si>
    <t>ESTROPAJO (LUFFA CYLINDRICA)</t>
  </si>
  <si>
    <t>PAJA PARA ESCOBAS Y SIMILARES</t>
  </si>
  <si>
    <t>TOTUMAS SECAS</t>
  </si>
  <si>
    <t>LEÑOS, CORTEZAS, AGALLAS, RAÍCES, TALLOS, HOJAS Y FLORES; LÍQUENES UTILIZADOS PARA TEÑIR O CURTIR</t>
  </si>
  <si>
    <t>BAMBÚ</t>
  </si>
  <si>
    <t>JUNCO</t>
  </si>
  <si>
    <t>PECES VIVOS</t>
  </si>
  <si>
    <t>PECES ORNAMENTALES MARINOS</t>
  </si>
  <si>
    <t>PECES ORNAMENTALES DE AGUA DULCE</t>
  </si>
  <si>
    <t>PECES ORNAMENTALES</t>
  </si>
  <si>
    <t>OTROS PECES VIVOS, MARINOS</t>
  </si>
  <si>
    <t>OTROS PECES VIVOS, DE AGUA DULCE</t>
  </si>
  <si>
    <t>OTROS PECES VIVOS DE CULTIVO, MARINOS</t>
  </si>
  <si>
    <t>ALEVINOS (PECES PARA CRÍA Y LEVANTE) MARINOS</t>
  </si>
  <si>
    <t>MOJARRA DE MAR, VIVAS</t>
  </si>
  <si>
    <t>PARGO, VIVOS</t>
  </si>
  <si>
    <t>COBIA, VIVAS</t>
  </si>
  <si>
    <t>RÓBALO, VIVOS</t>
  </si>
  <si>
    <t>MERO, VIVOS</t>
  </si>
  <si>
    <t>SÁBALO, VIVOS</t>
  </si>
  <si>
    <t>OTROS PECES VIVOS DE AGUA SALADA N.C.P.</t>
  </si>
  <si>
    <t>OTROS PECES VIVOS DE CULTIVO, DE AGUA DULCE</t>
  </si>
  <si>
    <t>ALEVINOS (PECES PARA CRÍA Y LEVANTE) DE AGUA DULCE</t>
  </si>
  <si>
    <t>TRUCHA, VIVAS</t>
  </si>
  <si>
    <t>CACHAMA, VIVAS</t>
  </si>
  <si>
    <t>TILAPIA (MOJARRA) DE AGUA DULCE, VIVAS</t>
  </si>
  <si>
    <t>CARPA, VIVAS</t>
  </si>
  <si>
    <t>BOCACHICO, VIVOS</t>
  </si>
  <si>
    <t>YAMÚ, VIVOS</t>
  </si>
  <si>
    <t>BAGRE, VIVOS</t>
  </si>
  <si>
    <t>BLANQUILLO, VIVOS</t>
  </si>
  <si>
    <t>DORADA, VIVOS</t>
  </si>
  <si>
    <t>OTROS PECES VIVOS DE AGUA DULCE N.C.P.</t>
  </si>
  <si>
    <t>PESCADO, FRESCO O REFRIGERADO ENTERO, DESCABEZADO, EVISCERADO (EXCEPTO FILETEADO)</t>
  </si>
  <si>
    <t>PESCADO, FRESCO O REFRIGERADO ENTERO, DESCABEZADO, EVISCERADO (EXCEPTO FILETEADO), DE AGUA SALADA</t>
  </si>
  <si>
    <t>ATUNES, FRESCOS O REFRIGERADOS ENTEROS, DESCABEZADOS, EVISCERADOS (EXCEPTO FILETEADOS)</t>
  </si>
  <si>
    <t>SARDINAS, FRESCAS O REFRIGERADAS ENTERAS, DESCABEZADAS, EVISCERADAS (EXCEPTO FILETEADAS)</t>
  </si>
  <si>
    <t>SALMONES MARINOS, FRESCOS O REFRIGERADOS ENTEROS, DESCABEZADOS, EVISCERADOS (EXCEPTO FILETEADOS)</t>
  </si>
  <si>
    <t>SIERRA, FRESCA O REFRIGERADA ENTERA, DESCABEZADA, EVISCERADA (EXCEPTO FILETEADA)</t>
  </si>
  <si>
    <t>BACALAO-COBIA, FRESCO O REFRIGERADO ENTERO, DESCABEZADO, EVISCERADO (EXCEPTO FILETEADO)</t>
  </si>
  <si>
    <t>MERO, CABRILLAS Y CHERNAS, FRESCOS O REFRIGERADOS ENTEROS, DESCABEZADOS, EVISCERADOS (EXCEPTO FILETEADOS)</t>
  </si>
  <si>
    <t>CORVINA, FRESCA O REFRIGERADA ENTERA, DESCABEZADA, EVISCERADA (EXCEPTO FILETEADA)</t>
  </si>
  <si>
    <t>RÓBALO, FRESCO O REFRIGERADO ENTERO, DESCABEZADO, EVISCERADO (EXCEPTO FILETEADO)</t>
  </si>
  <si>
    <t>LISAS Y LEBRANCHES, FRESCOS O REFRIGERADOS ENTEROS, DESCABEZADOS, EVISCERADOS (EXCEPTO FILETEADOS)</t>
  </si>
  <si>
    <t>JURELES Y COJINUAS, FRESCOS O REFRIGERADOS ENTEROS, DESCABEZADOS, EVISCERADOS (EXCEPTO FILETEADOS)</t>
  </si>
  <si>
    <t>PARGOS, RABIRRUBIAS Y RUBIAS, FRESCOS O REFRIGERADOS ENTEROS, DESCABEZADOS, EVISCERADOS (EXCEPTO FILETEADOS)</t>
  </si>
  <si>
    <t>BAGRES MARINOS, FRESCOS O REFRIGERADOS ENTEROS, DESCABEZADOS, EVISCERADOS (EXCEPTO FILETEADOS)</t>
  </si>
  <si>
    <t>LENGUADO, FRESCO O REFRIGERADO ENTERO, DESCABEZADO, EVISCERADO (EXCEPTO FILETEADO)</t>
  </si>
  <si>
    <t>SALMONETES, FRESCOS O REFRIGERADOS ENTEROS, DESCABEZADOS, EVISCERADOS (EXCEPTO FILETEADOS)</t>
  </si>
  <si>
    <t>PEZ GALLO-GALLINA-GALLINETA-RUBIO VOLADOR, FRESCO O REFRIGERADO ENTERO, DESCABEZADO, EVISCERADO (EXCEPTO FILETEADO)</t>
  </si>
  <si>
    <t>MACHUELO-PLUMUDA, FRESCO O REFRIGERADO ENTERO, DESCABEZADO, EVISCERADO (EXCEPTO FILETEADO)</t>
  </si>
  <si>
    <t>TIBURONES, FRESCOS O REFRIGERADOS ENTEROS, DESCABEZADOS, EVISCERADOS (EXCEPTO FILETEADOS)</t>
  </si>
  <si>
    <t>RAYAS Y PECES SIERRA, FRESCOS O REFRIGERADOS ENTEROS, DESCABEZADOS, EVISCERADOS (EXCEPTO FILETEADOS)</t>
  </si>
  <si>
    <t>BARRACUDAS-PICÚAS O PICUDAS, FRESCAS O REFRIGERADAS ENTERAS, DESCABEZADAS, EVISCERADAS (EXCEPTO FILETEADAS)</t>
  </si>
  <si>
    <t>PEZ VELA Y PEZ MARLÍN, FRESCOS O REFRIGERADOS ENTEROS, DESCABEZADOS, EVISCERADOS (EXCEPTO FILETEADOS)</t>
  </si>
  <si>
    <t>MORENAS-CONGRIOS-TIESOS, FRESCOS O REFRIGERADOS ENTEROS, DESCABEZADOS, EVISCERADOS (EXCEPTO FILETEADOS)</t>
  </si>
  <si>
    <t>DORADO, FRESCO O REFRIGERADO ENTERO, DESCABEZADO, EVISCERADO (EXCEPTO FILETEADO)</t>
  </si>
  <si>
    <t>DORMILONAS, FRESCAS O REFRIGERADAS ENTERAS, DESCABEZADAS, EVISCERADAS (EXCEPTO FILETEADAS)</t>
  </si>
  <si>
    <t>PEJEGATO Y PEJERATÓN, FRESCOS O REFRIGERADOS ENTEROS, DESCABEZADOS, EVISCERADOS (EXCEPTO FILETEADOS)</t>
  </si>
  <si>
    <t>PEJEPUERCO-PEÑOLERO, FRESCO O REFRIGERADO ENTERO, DESCABEZADO, EVISCERADO (EXCEPTO FILETEADO)</t>
  </si>
  <si>
    <t>PEZ PERLA, FRESCO O REFRIGERADO ENTERO, DESCABEZADO, EVISCERADO (EXCEPTO FILETEADO)</t>
  </si>
  <si>
    <t>RONCO, FRESCO O REFRIGERADO ENTERO, DESCABEZADO, EVISCERADO (EXCEPTO FILETEADO)</t>
  </si>
  <si>
    <t>SARGO, FRESCO O REFRIGERADO ENTERO, DESCABEZADO, EVISCERADO (EXCEPTO FILETEADO)</t>
  </si>
  <si>
    <t>BARBETA, FRESCA O REFRIGERADA ENTERA, DESCABEZADA, EVISCERADA (EXCEPTO FILETEADA)</t>
  </si>
  <si>
    <t>PEZ LORO, FRESCO O REFRIGERADO ENTERO, DESCABEZADO, EVISCERADO (EXCEPTO FILETEADO)</t>
  </si>
  <si>
    <t>PEZ ESPADA, FRESCO O REFRIGERADO ENTERO, DESCABEZADO, EVISCERADO (EXCEPTO FILETEADO)</t>
  </si>
  <si>
    <t>SABLE, FRESCO O REFRIGERADO ENTERO, DESCABEZADO, EVISCERADO (EXCEPTO FILETEADO)</t>
  </si>
  <si>
    <t>BOTELLONA, FRESCA O REFRIGERADA ENTERA, DESCABEZADA, EVISCERADA (EXCEPTO FILETEADA)</t>
  </si>
  <si>
    <t>BOCÓN, FRESCO O REFRIGERADO ENTERO, DESCABEZADO, EVISCERADO (EXCEPTO FILETEADO)</t>
  </si>
  <si>
    <t>CAJERO, FRESCO O REFRIGERADO ENTERO, DESCABEZADO, EVISCERADO (EXCEPTO FILETEADO)</t>
  </si>
  <si>
    <t>CARDUMA, FRESCA O REFRIGERADA ENTERA, DESCABEZADA, EVISCERADA (EXCEPTO FILETEADA)</t>
  </si>
  <si>
    <t>CASABITO, FRESCO O REFRIGERADO ENTERO, DESCABEZADO, EVISCERADO (EXCEPTO FILETEADO)</t>
  </si>
  <si>
    <t>PÁMPANO, FRESCO O REFRIGERADO ENTERO, DESCABEZADO, EVISCERADO (EXCEPTO FILETEADO)</t>
  </si>
  <si>
    <t>ESPEJUELO-JOROBADO-PALOMETA, FRESCO O REFRIGERADO ENTERO, DESCABEZADO, EVISCERADO (EXCEPTO FILETEADO)</t>
  </si>
  <si>
    <t>GUAYAIPE Y MEDREGAL, FRESCOS O REFRIGERADOS ENTEROS, DESCABEZADOS, EVISCERADOS (EXCEPTO FILETEADOS)</t>
  </si>
  <si>
    <t>SÁBALO MARINO, FRESCO O REFRIGERADO ENTERO, DESCABEZADO, EVISCERADO (EXCEPTO FILETEADO)</t>
  </si>
  <si>
    <t>MERLUZA, FRESCA O REFRIGERADA ENTERA, DESCABEZADA, EVISCERADA (EXCEPTO FILETEADA)</t>
  </si>
  <si>
    <t>MACABÍ, FRESCO O REFRIGERADO ENTERO, DESCABEZADO, EVISCERADO (EXCEPTO FILETEADO)</t>
  </si>
  <si>
    <t>MOJARRA DE MAR, FRESCA O REFRIGERADA ENTERA, DESCABEZADA, EVISCERADA (EXCEPTO FILETEADA)</t>
  </si>
  <si>
    <t>OTROS PESCADOS DE AGUA SALADA N.C.P.</t>
  </si>
  <si>
    <t>PESCADO, FRESCO O REFRIGERADO ENTERO, DESCABEZADO, EVISCERADO (EXCEPTO FILETEADO), DE AGUA DULCE</t>
  </si>
  <si>
    <t>BAGRES, FRESCOS O REFRIGERADOS ENTEROS, DESCABEZADOS, EVISCERADOS (EXCEPTO FILETEADOS)</t>
  </si>
  <si>
    <t>BOCACHICO, FRESCO O REFRIGERADO ENTERO, DESCABEZADO, EVISCERADO (EXCEPTO FILETEADO)</t>
  </si>
  <si>
    <t>DORADO-BLANCO POBRE, APUY, FRESCO O REFRIGERADO ENTERO, DESCABEZADO, EVISCERADO (EXCEPTO FILETEADO)</t>
  </si>
  <si>
    <t>CAPAZ, FRESCO O REFRIGERADO ENTERO, DESCABEZADO, EVISCERADO (EXCEPTO FILETEADO)</t>
  </si>
  <si>
    <t>MONCHOLO, FRESCO O REFRIGERADO ENTERO, DESCABEZADO, EVISCERADO (EXCEPTO FILETEADO)</t>
  </si>
  <si>
    <t>NICURO, FRESCO O REFRIGERADO ENTERO, DESCABEZADO, EVISCERADO (EXCEPTO FILETEADO)</t>
  </si>
  <si>
    <t>SARDINATA-DORADA-SABALETA, FRESCA O REFRIGERADA ENTERA, DESCABEZADA, EVISCERADA (EXCEPTO FILETEADA)</t>
  </si>
  <si>
    <t>SALMONES DE AGUA DULCE, FRESCOS O REFRIGERADOS ENTEROS, DESCABEZADOS, EVISCERADOS (EXCEPTO FILETEADOS)</t>
  </si>
  <si>
    <t>ARENCA-ARENQUE-SARDINA, FRESCO O REFRIGERADO ENTERO, DESCABEZADO, EVISCERADO (EXCEPTO FILETEADO)</t>
  </si>
  <si>
    <t>COMELÓN-LISA-COMETA, FRESCO O REFRIGERADO ENTERO, DESCABEZADO, EVISCERADO (EXCEPTO FILETEADO)</t>
  </si>
  <si>
    <t>CUCHAS-CORONCOROS, FRESCOS O REFRIGERADOS ENTEROS, DESCABEZADOS, EVISCERADOS (EXCEPTO FILETEADOS)</t>
  </si>
  <si>
    <t>DONCELLA, FRESCA O REFRIGERADA ENTERA, DESCABEZADA, EVISCERADA (EXCEPTO FILETEADA)</t>
  </si>
  <si>
    <t>CACHAMA, FRESCA O REFRIGERADA ENTERA, DESCABEZADA, EVISCERADA (EXCEPTO FILETEADA)</t>
  </si>
  <si>
    <t>MAPURITE, FRESCO O REFRIGERADO ENTERO, DESCABEZADO, EVISCERADO (EXCEPTO FILETEADO)</t>
  </si>
  <si>
    <t>PACORA, FRESCA O REFRIGERADA ENTERA, DESCABEZADA, EVISCERADA (EXCEPTO FILETEADA)</t>
  </si>
  <si>
    <t>PALOMETA, FRESCA O REFRIGERADA ENTERA, DESCABEZADA, EVISCERADA (EXCEPTO FILETEADA)</t>
  </si>
  <si>
    <t>CARPA, FRESCA O REFRIGERADA ENTERA, DESCABEZADA, EVISCERADA (EXCEPTO FILETEADA)</t>
  </si>
  <si>
    <t>PIRARUCÚ, FRESCO O REFRIGERADO ENTERO, DESCABEZADO, EVISCERADO (EXCEPTO FILETEADO)</t>
  </si>
  <si>
    <t>SAPOARA-SAPUARA-ZAPOARA, FRESCA O REFRIGERADA ENTERA, DESCABEZADA, EVISCERADA (EXCEPTO FILETEADA)</t>
  </si>
  <si>
    <t>VIZCAINA, FRESCA O REFRIGERADA ENTERA, DESCABEZADA, EVISCERADA (EXCEPTO FILETEADA)</t>
  </si>
  <si>
    <t>YAMÚ, FRESCO O REFRIGERADO ENTERO, DESCABEZADO, EVISCERADO (EXCEPTO FILETEADO)</t>
  </si>
  <si>
    <t>YAQUE, FRESCO O REFRIGERADO ENTERO, DESCABEZADO, EVISCERADO (EXCEPTO FILETEADO)</t>
  </si>
  <si>
    <t>SÁBALO DE AGUA DULCE, FRESCO O REFRIGERADO ENTERO, DESCABEZADO, EVISCERADO (EXCEPTO FILETEADO)</t>
  </si>
  <si>
    <t>LUCIO, FRESCO O REFRIGERADO ENTERO, DESCABEZADO, EVISCERADO (EXCEPTO FILETEADO)</t>
  </si>
  <si>
    <t>PERCA, FRESCA O REFRIGERADA ENTERA, DESCABEZADA, EVISCERADA (EXCEPTO FILETEADA)</t>
  </si>
  <si>
    <t>OTROS PESCADOS DE AGUA DULCE N.C.P.</t>
  </si>
  <si>
    <t>PESCADO DE CULTIVO, FRESCO O REFRIGERADO ENTERO, DESCABEZADO, EVISCERADO (EXCEPTO FILETEADO), DE AGUA SALADA</t>
  </si>
  <si>
    <t>MOJARRA DE MAR, DE CULTIVO, FRESCA O REFRIGERADA ENTERA, DESCABEZADA, EVISCERADA (EXCEPTO FILETEADA)</t>
  </si>
  <si>
    <t>PARGO, DE CULTIVO, FRESCO O REFRIGERADO ENTERO, DESCABEZADO, EVISCERADO (EXCEPTO FILETEADO)</t>
  </si>
  <si>
    <t>COBIA, DE CULTIVO, FRESCA O REFRIGERADA ENTERA, DESCABEZADA, EVISCERADA (EXCEPTO FILETEADA)</t>
  </si>
  <si>
    <t>RÓBALO, DE CULTIVO, FRESCO O REFRIGERADO ENTERO, DESCABEZADO, EVISCERADO (EXCEPTO FILETEADO)</t>
  </si>
  <si>
    <t>MERO, DE CULTIVO, FRESCO O REFRIGERADO ENTERO, DESCABEZADO, EVISCERADO (EXCEPTO FILETEADO)</t>
  </si>
  <si>
    <t>SÁBALO, DE CULTIVO, FRESCO O REFRIGERADO ENTERO, DESCABEZADO, EVISCERADO (EXCEPTO FILETEADO)</t>
  </si>
  <si>
    <t>OTROS PESCADOS DE CULTIVO, FRESCOS O REFRIGERADOS ENTEROS, DESCABEZADOS, EVISCERADOS (EXCEPTO FILETEADO), DE AGUA SALADA N.C.P.</t>
  </si>
  <si>
    <t>PESCADO DE CULTIVO, FRESCO O REFRIGERADO ENTERO, DESCABEZADO, EVISCERADO (EXCEPTO FILETEADO), DE AGUA DULCE</t>
  </si>
  <si>
    <t>TRUCHA, DE CULTIVO, FRESCA O REFRIGERADA ENTERA, DESCABEZADA, EVISCERADA (EXCEPTO FILETEADA)</t>
  </si>
  <si>
    <t>CACHAMA, DE CULTIVO, FRESCA O REFRIGERADA ENTERA, DESCABEZADA, EVISCERADA (EXCEPTO FILETEADA)</t>
  </si>
  <si>
    <t>TILAPIA (MOJARRA), DE CULTIVO, FRESCA O REFRIGERADA ENTERA, DESCABEZADA, EVISCERADA (EXCEPTO FILETEADA)</t>
  </si>
  <si>
    <t>CARPA, DE CULTIVO, FRESCA O REFRIGERADA ENTERA, DESCABEZADA, EVISCERADA (EXCEPTO FILETEADA)</t>
  </si>
  <si>
    <t>BOCACHICO, DE CULTIVO, FRESCO O REFRIGERADO ENTERO, DESCABEZADO, EVISCERADO (EXCEPTO FILETEADO)</t>
  </si>
  <si>
    <t>YAMÚ, DE CULTIVO, FRESCO O REFRIGERADO ENTERO, DESCABEZADO, EVISCERADO (EXCEPTO FILETEADO)</t>
  </si>
  <si>
    <t>BAGRE, DE CULTIVO, FRESCO O REFRIGERADO ENTERO, DESCABEZADO, EVISCERADO (EXCEPTO FILETEADO)</t>
  </si>
  <si>
    <t>BLANQUILLO, DE CULTIVO, FRESCO O REFRIGERADO ENTERO, DESCABEZADO, EVISCERADO (EXCEPTO FILETEADO)</t>
  </si>
  <si>
    <t>DORADA, DE CULTIVO, FRESCA O REFRIGERADA ENTERA, DESCABEZADA, EVISCERADA (EXCEPTO FILETEADA)</t>
  </si>
  <si>
    <t>OTROS PESCADOS DE CULTIVO, FRESCOS O REFRIGERADOS ENTEROS, DESCABEZADOS, EVISCERADOS (EXCEPTO FILETEADOS), DE AGUA DULCE N.C.P.</t>
  </si>
  <si>
    <t>CRUSTÁCEOS, SIN CONGELAR</t>
  </si>
  <si>
    <t>CRUSTÁCEOS MARINOS, SIN CONGELAR</t>
  </si>
  <si>
    <t>LANGOSTAS SIN CONGELAR</t>
  </si>
  <si>
    <t>CAMARONES SIN CONGELAR</t>
  </si>
  <si>
    <t>LANGOSTINOS SIN CONGELAR</t>
  </si>
  <si>
    <t>CANGREJOS SIN CONGELAR</t>
  </si>
  <si>
    <t>JAIBAS SIN CONGELAR</t>
  </si>
  <si>
    <t>CRUSTÁCEOS DE MAR</t>
  </si>
  <si>
    <t>OTROS CRUSTÁCEOS DE AGUA SALADA N.C.P.</t>
  </si>
  <si>
    <t>CRUSTÁCEOS DE AGUA DULCE, SIN CONGELAR</t>
  </si>
  <si>
    <t>OTROS CRUSTÁCEOS DE AGUA DULCE N.C.P.</t>
  </si>
  <si>
    <t>CRUSTÁCEOS MARINOS DE CULTIVO, SIN CONGELAR</t>
  </si>
  <si>
    <t>CAMARONES DE CULTIVO, SIN CONGELAR</t>
  </si>
  <si>
    <t>LANGOSTAS DE CULTIVO, SIN CONGELAR</t>
  </si>
  <si>
    <t>LANGOSTINOS DE CULTIVO, SIN CONGELAR</t>
  </si>
  <si>
    <t>CRUSTÁCEOS DE AGUA DULCE DE CULTIVO, SIN CONGELAR</t>
  </si>
  <si>
    <t>CAMARONES DE AGUA DULCE DE CULTIVO, SIN CONGELAR</t>
  </si>
  <si>
    <t>OSTRAS</t>
  </si>
  <si>
    <t>OSTRAS DE PESCA</t>
  </si>
  <si>
    <t>OSTRAS DE CULTIVO</t>
  </si>
  <si>
    <t>OTROS MOLUSCOS E INVERTEBRADOS ACUÁTICOS, VIVOS, FRESCOS O REFRIGERADOS</t>
  </si>
  <si>
    <t>OTROS MOLUSCOS MARINOS, VIVOS, FRESCOS O REFRIGERADOS</t>
  </si>
  <si>
    <t>MOLUSCOS DE MAR, FRESCOS O REFRIGERADOS</t>
  </si>
  <si>
    <t>OTROS MOLUSCOS MARINOS DE CULTIVO, VIVOS, FRESCOS O REFRIGERADOS</t>
  </si>
  <si>
    <t>OTROS MOLUSCOS DE AGUA DULCE, VIVOS, FRESCOS O REFRIGERADOS</t>
  </si>
  <si>
    <t>MOLUSCOS DE AGUA DULCE, FRESCOS O REFRIGERADOS</t>
  </si>
  <si>
    <t>OTROS INVERTEBRADOS ACUÁTICOS, VIVOS, FRESCOS O REFRIGERADOS</t>
  </si>
  <si>
    <t>OTROS INVERTEBRADOS ACUÁTICOS DE CULTIVO, VIVOS, FRESCOS O REFRIGERADOS</t>
  </si>
  <si>
    <t>CORAL Y PRODUCTOS SIMILARES, CONCHAS DE MOLUSCOS, CRUSTÁCEOS O EQUINODERMOS Y JIBIONES</t>
  </si>
  <si>
    <t>ESPONJAS NATURALES DE ORIGEN DE ANIMALES ACUÁTICOS</t>
  </si>
  <si>
    <t>ALGAS MARINAS Y OTRAS ALGAS, FRESCAS, CONGELADAS O SECAS, MOLIDAS O SIN MOLER</t>
  </si>
  <si>
    <t>HULLA, SIN AGLOMERAR</t>
  </si>
  <si>
    <t>CARBÓN MINERAL-ANTRACITA</t>
  </si>
  <si>
    <t>CARBÓN MINERAL TRITURADO O MOLIDO</t>
  </si>
  <si>
    <t>CARBÓN COQUIZABLE O METALÚRGICO</t>
  </si>
  <si>
    <t>CARBÓN TÉRMICO</t>
  </si>
  <si>
    <t>BRIQUETAS Y COMBUSTIBLES SÓLIDOS SIMILARES, PRODUCIDOS A BASE DE HULLA</t>
  </si>
  <si>
    <t>COMBUSTIBLE AGLOMERADO DE HULLA</t>
  </si>
  <si>
    <t>LIGNITO, SIN AGLOMERAR</t>
  </si>
  <si>
    <t>LIGNITO SIN AGLOMERAR</t>
  </si>
  <si>
    <t>LIGNITO AGLOMERADO</t>
  </si>
  <si>
    <t>TURBA</t>
  </si>
  <si>
    <t>ACEITES DE PETRÓLEO Y ACEITES OBTENIDOS DE MINERALES BITUMINOSOS, CRUDOS</t>
  </si>
  <si>
    <t>PETRÓLEO CRUDO</t>
  </si>
  <si>
    <t>GAS NATURAL LICUADO O EN ESTADO GASEOSO</t>
  </si>
  <si>
    <t>GAS NATURAL (RICO)</t>
  </si>
  <si>
    <t>ETANO NATURAL</t>
  </si>
  <si>
    <t>BUTANO NATURAL</t>
  </si>
  <si>
    <t>BITUMEN O ESQUISTO BITUMINOSO Y ARENAS DE ALQUITRÁN</t>
  </si>
  <si>
    <t xml:space="preserve">MINERALES Y CONCENTRADOS DE URANIO Y TORIO </t>
  </si>
  <si>
    <t>MINERALES Y CONCENTRADOS DE URANIO</t>
  </si>
  <si>
    <t>MINERALES Y CONCENTRADOS DE TORIO</t>
  </si>
  <si>
    <t>MINERALES METÁLICOS FERROSOS (EXCEPTO MINERALES Y CONCENTRADOS DE URANIO Y TORIO)</t>
  </si>
  <si>
    <t>MINERALES DE HIERRO</t>
  </si>
  <si>
    <t>MINERAL DE HIERRO SINTERIZADO</t>
  </si>
  <si>
    <t xml:space="preserve">MINERALES DE COBRE Y SUS CONCENTRADOS </t>
  </si>
  <si>
    <t>MINERALES DE NÍQUEL Y SUS CONCENTRADOS</t>
  </si>
  <si>
    <t xml:space="preserve">MINERALES DE NÍQUEL (NIQUELINA O NICOLITA) </t>
  </si>
  <si>
    <t>MINERALES DE ALUMINIO Y SUS CONCENTRADOS</t>
  </si>
  <si>
    <t>BAUXITA</t>
  </si>
  <si>
    <t>MINERALES DE METALES PRECIOSOS Y SUS CONCENTRADOS</t>
  </si>
  <si>
    <t>MINERALES DE PLATA Y SUS CONCENTRADOS</t>
  </si>
  <si>
    <t>MINERALES DE ORO Y PLATINO Y SUS CONCENTRADOS</t>
  </si>
  <si>
    <t>MINERALES DE ORO Y SUS CONCENTRADOS</t>
  </si>
  <si>
    <t xml:space="preserve">MINERALES DE PLATINO Y SUS CONCENTRADOS </t>
  </si>
  <si>
    <t>OTROS MINERALES DE METALES NO FERROSOS Y SUS CONCENTRADOS (EXCEPTO MINERALES DE URANIO O TORIO Y SUS CONCENTRADOS)</t>
  </si>
  <si>
    <t>MINERALES DE MANGANESO Y SUS CONCENTRADOS</t>
  </si>
  <si>
    <t>CARBONATO NATURAL DE PLOMO-CERUSITA</t>
  </si>
  <si>
    <t>MINERALES DE TITANIO Y SUS CONCENTRADOS (RUTILO Y SIMILARES)</t>
  </si>
  <si>
    <t>MINERALES DE ZIRCONIO</t>
  </si>
  <si>
    <t>MINERALES DE PLOMO Y SUS CONCENTRADOS</t>
  </si>
  <si>
    <t>MINERALES DE ZINC Y SUS CONCENTRADOS</t>
  </si>
  <si>
    <t xml:space="preserve">MINERALES DE ESTAÑO Y SUS CONCENTRADOS </t>
  </si>
  <si>
    <t>MINERALES DE CROMO Y SUS CONCENTRADOS</t>
  </si>
  <si>
    <t>CINABRIO Y MINERALES DE MERCURIO Y SUS DERIVADOS</t>
  </si>
  <si>
    <t>MINERALES DE COBALTO Y SUS CONCENTRADOS</t>
  </si>
  <si>
    <t xml:space="preserve">MINERALES DE VOLFRAMIO (TUNGSTENO) Y SUS CONCENTRADOS </t>
  </si>
  <si>
    <t>MINERALES DE MOLIBDENO Y SUS CONCENTRADOS</t>
  </si>
  <si>
    <t>MINERALES DE NIOBIO, TANTALIO, VANADIO O CIRCONIO Y SUS CONCENTRADOS</t>
  </si>
  <si>
    <t>MINERALES DE ANTIMONIO Y SUS CONCENTRADOS</t>
  </si>
  <si>
    <t>MINERALES NO FERROSOS Y SUS CONCENTRADOS N.C.P.</t>
  </si>
  <si>
    <t>PIZARRA</t>
  </si>
  <si>
    <t>MÁRMOL Y OTRAS PIEDRAS CALIZAS DE TALLA O DE CONSTRUCCIÓN</t>
  </si>
  <si>
    <t>MÁRMOL Y TRAVERTINO EN BRUTO (PARA CONSTRUCCIÓN)</t>
  </si>
  <si>
    <t>MÁRMOL Y TRAVERTINO EN BLOQUES (PARA CONSTRUCCIÓN)</t>
  </si>
  <si>
    <t>ROCA O PIEDRA CALIZA EN BRUTO (PARA CONSTRUCCIÓN)</t>
  </si>
  <si>
    <t>CALIZA TRITURADA O MOLIDA (PARA CONSTRUCCIÓN)</t>
  </si>
  <si>
    <t>ROCA O PIEDRA CALIZA EN BLOQUES (PARA CONSTRUCCIÓN)</t>
  </si>
  <si>
    <t>OTRAS ROCAS METAMÓRFICAS PARA CONSTRUCCIÓN Y TALLA N.C.P.</t>
  </si>
  <si>
    <t>ROCAS O PIEDRAS CALIZAS DE TALLA O DE CONSTRUCCIÓN N.C.P.</t>
  </si>
  <si>
    <t>GRANITO, ARENISCA Y OTRAS PIEDRAS DE TALLA O DE CONSTRUCCIÓN</t>
  </si>
  <si>
    <t>ROCAS DE ORIGEN VOLCÁNICO, PUZOLANA, BASALTO</t>
  </si>
  <si>
    <t>GRANITO</t>
  </si>
  <si>
    <t>ARENISCAS</t>
  </si>
  <si>
    <t>ROCAS DE CUARCITA EN BRUTO O DESBASTADAS</t>
  </si>
  <si>
    <t>OTRAS ROCAS Y MINERALES DE ORIGEN VOLCÁNICO N.C.P.</t>
  </si>
  <si>
    <t>YESO NATURAL; ANHIDRITA</t>
  </si>
  <si>
    <t xml:space="preserve">YESO </t>
  </si>
  <si>
    <t>ANHIDRITA</t>
  </si>
  <si>
    <t>FUNDENTE CALIZO, PIEDRA CALIZA Y OTRAS PIEDRAS O ROCAS CALCÁREAS DEL TIPO HABITUALMENTE UTILIZADO PARA LA FABRICACIÓN DE CAL O CEMENTO</t>
  </si>
  <si>
    <t>ROCA O PIEDRA CALIZA EN BRUTO (PARA CAL O CEMENTO)</t>
  </si>
  <si>
    <t>CALIZA TRITURADA O MOLIDA (PARA CAL O CEMENTO)</t>
  </si>
  <si>
    <t>ROCA O PIEDRA CORALINA</t>
  </si>
  <si>
    <t>ARENAS NATURALES</t>
  </si>
  <si>
    <t>ARENAS Y GRAVAS NATURALES (EXCEPTO LAS ARENAS METALÍFERAS DE LA DIVISIÓN 14)</t>
  </si>
  <si>
    <t>ARENAS ARCILLOSAS</t>
  </si>
  <si>
    <t>ARENAS FELDESPÁTICAS</t>
  </si>
  <si>
    <t>RECEBO</t>
  </si>
  <si>
    <t>ARENAS Y GRAVAS SILÍCEAS O CUARZOSAS</t>
  </si>
  <si>
    <t>ARENAS INDUSTRIALES</t>
  </si>
  <si>
    <t>ARENAS Y GRAVAS SILÍCEAS</t>
  </si>
  <si>
    <t>ARENAS Y GRAVAS SILÍCEAS ELABORADAS (TRITURADAS, MOLIDAS O PULVERIZADAS)</t>
  </si>
  <si>
    <t>CANTOS, GRAVAS, PIEDRAS PARTIDAS O TRITURADAS, MACADÁN; GRAVILLA, LASCA Y POLVOS DE PIEDRA</t>
  </si>
  <si>
    <t>TRITURADO DE PIEDRA</t>
  </si>
  <si>
    <t>PIEDRA COMÚN</t>
  </si>
  <si>
    <t>TRITURADO DE MÁRMOL EN ESTADO NATURAL</t>
  </si>
  <si>
    <t>GRAVILLA</t>
  </si>
  <si>
    <t>GRAVAS (EXCEPTO SILÍCEAS)</t>
  </si>
  <si>
    <t>MACADÁN</t>
  </si>
  <si>
    <t>LASCA</t>
  </si>
  <si>
    <t>GRAVAS NATURALES</t>
  </si>
  <si>
    <t>OTRAS ROCAS O PIEDRAS TRITURADAS PARA CONSTRUCCIÓN N.C.P.</t>
  </si>
  <si>
    <t>BETÚN Y ASFALTOS NATURALES; ASFALTITAS Y ROCAS ASFÁLTICAS</t>
  </si>
  <si>
    <t>ASFALTO NATURAL O ASFALTITAS</t>
  </si>
  <si>
    <t>ARCILLAS COMUNES</t>
  </si>
  <si>
    <t>CAOLÍN</t>
  </si>
  <si>
    <t>ARCILLA COMÚN (CERÁMICAS, FERRUGINOSAS, MISCELÁNEAS)</t>
  </si>
  <si>
    <t>ARCILLAS DE USO INDUSTRIAL</t>
  </si>
  <si>
    <t>BENTONITA</t>
  </si>
  <si>
    <t>ARCILLAS REFRACTARIAS</t>
  </si>
  <si>
    <t>ARCILLAS ESPECIALES</t>
  </si>
  <si>
    <t>ARCILLAS ELABORADAS</t>
  </si>
  <si>
    <t>CAOLÍN CALCINADO O ELABORADO</t>
  </si>
  <si>
    <t>BENTONITA ELABORADA</t>
  </si>
  <si>
    <t>FOSFATOS DE CALCIO NATURAL, FOSFATOS DE ALUMINOCÁLCICOS NATURALES Y CRETA FOSFATADA, SALES NATURALES DE POTASIO SIN ELABORAR</t>
  </si>
  <si>
    <t>MINERALES DE POTASIO (EN BRUTO)</t>
  </si>
  <si>
    <t>ROCA FOSFÁTICA (EN BRUTO), O FOSFORITA SIN MOLER</t>
  </si>
  <si>
    <t>ROCA FOSFÁTICA TRITURADA O MOLIDA (FOSFORITA)</t>
  </si>
  <si>
    <t>PIRITAS DE HIERRO SIN TOSTAR</t>
  </si>
  <si>
    <t>OTROS MINERALES PARA LA INDUSTRIA QUÍMICA</t>
  </si>
  <si>
    <t>SULFATO DE BARIO NATURAL (BARITINA), ELABORADO</t>
  </si>
  <si>
    <t xml:space="preserve">BARITA ELABORADA </t>
  </si>
  <si>
    <t>OTROS MINERALES PARA LA EXTRACCIÓN DE PRODUCTOS QUÍMICOS</t>
  </si>
  <si>
    <t>SULFATO DE BARIO NATURAL-BARITINA</t>
  </si>
  <si>
    <t>MINERALES DE BARIO</t>
  </si>
  <si>
    <t>FLUORITA</t>
  </si>
  <si>
    <t xml:space="preserve">MINERALES DE SODIO </t>
  </si>
  <si>
    <t>MINERALES DE BORO</t>
  </si>
  <si>
    <t>DIÓXIDO DE MANGANESO NATURAL</t>
  </si>
  <si>
    <t>CARBONATO DE BARIO NATURAL O WHITERITA</t>
  </si>
  <si>
    <t>CALCITA</t>
  </si>
  <si>
    <t>SALMUERAS Y SUS SALES, AGUA DE MAR</t>
  </si>
  <si>
    <t>SAL GEMA O HALITA</t>
  </si>
  <si>
    <t>SALMUERA O SOLUCIÓN SATURADA DE SAL</t>
  </si>
  <si>
    <t>SAL MARINA SIN PURIFICAR</t>
  </si>
  <si>
    <t>SAL PROCESADA (REFINADA, YODADA)</t>
  </si>
  <si>
    <t>SAL REFINADA</t>
  </si>
  <si>
    <t>SAL YODADA Y/O FLUORADA O SAL DE MESA</t>
  </si>
  <si>
    <t>CLORURO DE SODIO PURO, SAL PROCESADA (INDUSTRIAL, MINERALIZADA)</t>
  </si>
  <si>
    <t>SAL MINERALIZADA</t>
  </si>
  <si>
    <t>SAL INDUSTRIAL O DESNATURALIZADA</t>
  </si>
  <si>
    <t>CLORURO DE SODIO PURO</t>
  </si>
  <si>
    <t>PIEDRAS PRECIOSAS (INCLUSO DIAMANTES, EXCEPTO LOS INDUSTRIALES) Y PIEDRAS SEMIPRECIOSAS, SIN ELABORAR O SIMPLEMENTE ASERRADAS, HENDIDAS O DESBASTADAS</t>
  </si>
  <si>
    <t>ESMERALDAS SIN TALLAR</t>
  </si>
  <si>
    <t>DIAMANTES, INCLUSO LOS INDUSTRIALES, SIN LABRAR O SIMPLEMENTE ASERRADOS, HENDIDOS O DESBASTADOS Y OTRAS PIEDRAS PRECIOSAS Y SEMIPRECIOSAS SIN LABRAR O SIMPLEMENTE ASERRADAS O DESBASTADAS</t>
  </si>
  <si>
    <t>PIEDRAS PRECIOSAS N.C.P. SIN TALLAR</t>
  </si>
  <si>
    <t>MINERALES PRECIOSOS N.C.P.</t>
  </si>
  <si>
    <t>PIEDRA PÓMEZ; PIEDRA ESMERIL; CORINDÓN NATURAL; GRANATE Y OTROS ABRASIVOS NATURALES (EXCEPTO LOS ABRASIVOS MINERALES ELABORADOS DE LA CLASE 3791)</t>
  </si>
  <si>
    <t xml:space="preserve">PIEDRA PÓMEZ </t>
  </si>
  <si>
    <t>ABRASIVOS NATURALES</t>
  </si>
  <si>
    <t>GRANATE</t>
  </si>
  <si>
    <t>CORINDÓN</t>
  </si>
  <si>
    <t>MINERALES ABRASIVOS N.C.P.</t>
  </si>
  <si>
    <t>CRETA Y DOLOMITA</t>
  </si>
  <si>
    <t>DOLOMITA (CRUDA)</t>
  </si>
  <si>
    <t>OTROS MINERALES N.C.P.</t>
  </si>
  <si>
    <t>MICA EN BRUTO (INCLUSO EN LÁMINAS); TALCO PULVERIZADO</t>
  </si>
  <si>
    <t>TALCO, INCLUSO PULVERIZADO</t>
  </si>
  <si>
    <t>MICA EN LÁMINAS U HOJAS</t>
  </si>
  <si>
    <t>OTROS MINERALES N.C.P. (EXCEPTO LOS MINERALES EXTRAÍDOS PARA LA INDUSTRIA QUÍMICA)</t>
  </si>
  <si>
    <t>CUARZO O SÍLICE TRITURADO O MOLIDO</t>
  </si>
  <si>
    <t>CUARZO O SÍLICE</t>
  </si>
  <si>
    <t>TIERRA DE INFUSORIOS ELABORADA</t>
  </si>
  <si>
    <t>TIERRAS DE INFUSORIOS SIN ELABORAR</t>
  </si>
  <si>
    <t>MAGNESIA CALCINADA O SINTERIZADA</t>
  </si>
  <si>
    <t>ÓXIDO DE MAGNESIO PURO</t>
  </si>
  <si>
    <t>MAGNESITA (O GIOBERTITA) DE CARBONATO DE MAGNESIO NATURAL</t>
  </si>
  <si>
    <t>ASBESTO O CRISOTILO</t>
  </si>
  <si>
    <t>TALCO</t>
  </si>
  <si>
    <t>MICA EN POLVO</t>
  </si>
  <si>
    <t>GRAFITO NATURAL EN BRUTO</t>
  </si>
  <si>
    <t>FELDESPATOS</t>
  </si>
  <si>
    <t>TIERRAS INDUSTRIALES</t>
  </si>
  <si>
    <t>TIERRAS PARA PORCELANA</t>
  </si>
  <si>
    <t>NEFELINA SIENITA</t>
  </si>
  <si>
    <t>GRAFITO NATURAL TRITURADO Y/O MOLIDO</t>
  </si>
  <si>
    <t>TIERRAS INDUSTRIALES N.C.P. ELABORADAS</t>
  </si>
  <si>
    <t>AGUA NATURAL (EXCEPTO AGUA DE MAR, VAPOR Y AGUA CALIENTE, AGUAS CARBONATADAS Y EMBOTELLADAS; AGUA DESTILADA Y AGUAS RESIDUALES)</t>
  </si>
  <si>
    <t xml:space="preserve"> AGUA COMO MATERIA PRIMA</t>
  </si>
  <si>
    <t>CARNE DE MAMÍFEROS, FRESCA O REFRIGERADA</t>
  </si>
  <si>
    <t>CARNE DE GANADO BOVINO, FRESCA O REFRIGERADA</t>
  </si>
  <si>
    <t>CARNE VACUNA FRESCA O REFRIGERADA</t>
  </si>
  <si>
    <t>CARNE DE TERNERA, FRESCA O REFRIGERADA</t>
  </si>
  <si>
    <t>CARNE INDUSTRIAL FRESCA O REFRIGERADA</t>
  </si>
  <si>
    <t>CARNE DE BÚFALO, FRESCA O REFRIGERADA</t>
  </si>
  <si>
    <t>CARNE DE GANADO PORCINO FRESCA O REFRIGERADA</t>
  </si>
  <si>
    <t>CARNE DE CERDO FRESCA O REFRIGERADA</t>
  </si>
  <si>
    <t>TOCINO</t>
  </si>
  <si>
    <t>CARNE DE CONEJO Y LIEBRE, FRESCA O REFRIGERADA</t>
  </si>
  <si>
    <t>CARNE DE CONEJO, FRESCA O REFRIGERADA</t>
  </si>
  <si>
    <t>CARNE DE GANADO OVINO, FRESCA O REFRIGERADA</t>
  </si>
  <si>
    <t>CARNE DE OVINOS FRESCA O REFRIGERADA</t>
  </si>
  <si>
    <t>CARNE DE CABRA, FRESCA O REFRIGERADA</t>
  </si>
  <si>
    <t>CARNE DE CAPRINOS, FRESCA O REFRIGERADA</t>
  </si>
  <si>
    <t>CARNE DE CAMELLOS Y OTROS CAMÉLIDOS, FRESCA O REFRIGERADA</t>
  </si>
  <si>
    <t>CARNE DE CABALLO Y OTROS ÉQUIDOS, FRESCA O REFRIGERADA</t>
  </si>
  <si>
    <t>CARNE DE CABALLO FRESCA O REFRIGERADA</t>
  </si>
  <si>
    <t>OTRAS CARNES DE MAMÍFEROS, FRESCOS O REFRIGERADOS</t>
  </si>
  <si>
    <t>CARNE DE AVES, FRESCA O REFRIGERADA</t>
  </si>
  <si>
    <t>CARNE DE POLLO, FRESCA O REFRIGERADA</t>
  </si>
  <si>
    <t>CARNE DE GALLINA, FRESCA O REFRIGERADA</t>
  </si>
  <si>
    <t>CARNE DE PATO, FRESCA O REFRIGERADA</t>
  </si>
  <si>
    <t>CARNE DE GANSO, FRESCA O REFRIGERADA</t>
  </si>
  <si>
    <t>CARNE DE PAVO, FRESCA O REFRIGERADA</t>
  </si>
  <si>
    <t>CARNE DE MAMÍFEROS, CONGELADA</t>
  </si>
  <si>
    <t>CARNE DE GANADO BOVINO, CONGELADA</t>
  </si>
  <si>
    <t>CARNE VACUNA CONGELADA</t>
  </si>
  <si>
    <t>CARNE DE TERNERA, CONGELADA</t>
  </si>
  <si>
    <t>CARNE INDUSTRIAL CONGELADA</t>
  </si>
  <si>
    <t>CARNE DE BÚFALO, CONGELADA</t>
  </si>
  <si>
    <t>CARNE DE GANADO PORCINO, CONGELADA</t>
  </si>
  <si>
    <t>CARNE DE CERDO, CONGELADA</t>
  </si>
  <si>
    <t>CARNE DE CONEJO Y LIEBRE, CONGELADA</t>
  </si>
  <si>
    <t>CARNE DE CONEJO, CONGELADA</t>
  </si>
  <si>
    <t>CARNE DE GANADO OVINO, CONGELADA</t>
  </si>
  <si>
    <t>CARNE DE OVINOS, CONGELADA</t>
  </si>
  <si>
    <t>CARNE DE GANADO CAPRINO, CONGELADA</t>
  </si>
  <si>
    <t>CARNE DE CAPRINOS, CONGELADA</t>
  </si>
  <si>
    <t>CARNE DE CAMELLOS Y OTROS CAMÉLIDOS, CONGELADA</t>
  </si>
  <si>
    <t>CARNE DE CABALLOS Y OTROS EQUINOS, CONGELADA</t>
  </si>
  <si>
    <t>CARNE DE CABALLO, CONGELADA</t>
  </si>
  <si>
    <t>OTRAS CARNES DE MAMÍFEROS, CONGELADAS</t>
  </si>
  <si>
    <t>CARNE DE AVES, CONGELADA</t>
  </si>
  <si>
    <t>CARNE DE POLLO, CONGELADA</t>
  </si>
  <si>
    <t>CARNE DE GALLINA, CONGELADA</t>
  </si>
  <si>
    <t>CARNE DE PATO, CONGELADA</t>
  </si>
  <si>
    <t>CARNE DE GANSO, CONGELADA</t>
  </si>
  <si>
    <t>CARNE DE PAVO, CONGELADA</t>
  </si>
  <si>
    <t>DESPOJOS COMESTIBLES DE MAMÍFEROS, FRESCOS, REFRIGERADOS O CONGELADOS</t>
  </si>
  <si>
    <t>DESPOJOS COMESTIBLES DE GANADO BOVINO, FRESCOS, REFRIGERADOS O CONGELADOS</t>
  </si>
  <si>
    <t>VÍSCERAS DE GANADO N.C.P.</t>
  </si>
  <si>
    <t>DESPOJOS COMESTIBLES DE BÚFALO, FRESCOS, REFRIGERADOS O CONGELADOS</t>
  </si>
  <si>
    <t>DESPOJOS COMESTIBLES DE GANADO PORCINO, FRESCOS, REFRIGERADOS O CONGELADOS</t>
  </si>
  <si>
    <t>DESPOJOS COMESTIBLES DE GANADO OVINO, FRESCOS, REFRIGERADOS O CONGELADOS</t>
  </si>
  <si>
    <t>DESPOJOS COMESTIBLES DE CABRA, FRESCOS, REFRIGERADOS O CONGELADOS</t>
  </si>
  <si>
    <t>OTROS DESPOJOS COMESTIBLES DE MAMÍFEROS, FRESCOS, REFRIGERADOS O CONGELADOS N.C.P.</t>
  </si>
  <si>
    <t>DESPOJOS COMESTIBLES DE AVES, FRESCOS, REFRIGERADOS O CONGELADOS</t>
  </si>
  <si>
    <t>VÍSCERAS DE AVES DE CORRAL</t>
  </si>
  <si>
    <t>PASTA DE HUESILLOS DE POLLO</t>
  </si>
  <si>
    <t>PIEL DE POLLO O GALLINA</t>
  </si>
  <si>
    <t>CONSERVAS Y PREPARADOS DE CARNE, DE DESPOJOS O DE SANGRE</t>
  </si>
  <si>
    <t>CARNE DE CERDO, CORTADA, SALADA, SECA O AHUMADA (TOCINO Y JAMÓN)</t>
  </si>
  <si>
    <t>JAMÓN</t>
  </si>
  <si>
    <t>TOCINETA</t>
  </si>
  <si>
    <t>CARNE DE BOVINO, SALADA, SECA O AHUMADA</t>
  </si>
  <si>
    <t>OTRAS CARNES Y DESPOJOS COMESTIBLES, SALADOS O EN SALMUERA, SECOS O AHUMADOS; HARINA Y POLVO COMESTIBLES DE CARNE O DE DESPOJOS</t>
  </si>
  <si>
    <t>CARNES DESHIDRATADAS</t>
  </si>
  <si>
    <t>CARNES AHUMADAS</t>
  </si>
  <si>
    <t>CARNES CURADAS</t>
  </si>
  <si>
    <t>EMBUTIDOS Y PRODUCTOS SIMILARES DE CARNE, DE DESPOJOS O DE SANGRE</t>
  </si>
  <si>
    <t>MORTADELA</t>
  </si>
  <si>
    <t>PATÉ</t>
  </si>
  <si>
    <t xml:space="preserve">SALCHICHÓN </t>
  </si>
  <si>
    <t>SALCHICHAS</t>
  </si>
  <si>
    <t>CHORIZOS Y LONGANIZAS</t>
  </si>
  <si>
    <t xml:space="preserve">MORCILLAS </t>
  </si>
  <si>
    <t>JAMONETA ENVASADA</t>
  </si>
  <si>
    <t>SALCHICHAS ENVASADAS</t>
  </si>
  <si>
    <t>CHORIZOS ENVASADOS</t>
  </si>
  <si>
    <t xml:space="preserve">MORCILLAS ENVASADAS </t>
  </si>
  <si>
    <t>CARNES FRÍAS PREPARADAS, EMBUTIDAS</t>
  </si>
  <si>
    <t>CARNES FRÍAS PREPARADAS, NO EMBUTIDAS</t>
  </si>
  <si>
    <t>EMBUTIDOS DIETÉTICOS</t>
  </si>
  <si>
    <t>POLLOS Y PAVOS RELLENOS</t>
  </si>
  <si>
    <t>CARNES EN CONSERVA ENVASADAS N.C.P.</t>
  </si>
  <si>
    <t>EXTRACTOS Y JUGOS DE CARNE, PESCADO, CRUSTÁCEOS, MOLUSCOS O DEMÁS INVERTEBRADOS ACUÁTICOS</t>
  </si>
  <si>
    <t>PLATOS Y COMIDAS PREPARADOS A BASE DE CARNE</t>
  </si>
  <si>
    <t>LECHONA (CERDO RELLENO)</t>
  </si>
  <si>
    <t>OTRAS PREPARACIONES Y CONSERVAS DE CARNE, DESPOJOS O SANGRE</t>
  </si>
  <si>
    <t>CARNES PREPARADAS NO EMBUTIDAS, NI ENVASADAS (CARNES APANADAS)</t>
  </si>
  <si>
    <t>HARINA, POLVO Y GRÁNULOS DE CARNE O DESPOJOS, NO COMESTIBLES</t>
  </si>
  <si>
    <t>PIEL DESHIDRATADA DE CERDO</t>
  </si>
  <si>
    <t>HARINA DE CARNE</t>
  </si>
  <si>
    <t>HARINAS DE PLUMAS DE AVES</t>
  </si>
  <si>
    <t>OTRAS HARINAS DE SUBPRODUCTOS DE LA MATANZA DE ANIMALES N.C.P.</t>
  </si>
  <si>
    <t>LAS DEMÁS CARNES Y DESPOJOS COMESTIBLES, FRESCOS, REFRIGERADOS O CONGELADOS</t>
  </si>
  <si>
    <t>PESCADO CONGELADO (EXCEPTO FILETES Y CARNE DE PESCADO)</t>
  </si>
  <si>
    <t>FILETES Y CARNES DE PESCADO, HÍGADOS Y HUEVAS DE PESCADO</t>
  </si>
  <si>
    <t>FILETES Y DEMÁS CARNES DE PESCADO (INCLUSO PICADA), FRESCOS O REFRIGERADOS</t>
  </si>
  <si>
    <t>FILETES DE PESCADO, CONGELADOS</t>
  </si>
  <si>
    <t>FILETES DE PESCADO CONGELADOS (EXCEPTO DE ATÚN)</t>
  </si>
  <si>
    <t>FILETES DE ATÚN CONGELADOS</t>
  </si>
  <si>
    <t>CARNE DE PESCADO, INCLUSO PICADA, CONGELADA</t>
  </si>
  <si>
    <t>FILETES DE PESCADO, SECOS, SALADOS O EN SALMUERA, SIN AHUMAR</t>
  </si>
  <si>
    <t>HÍGADOS, HUEVAS Y LECHAS DE PESCADO, FRESCOS O REFRIGERADOS</t>
  </si>
  <si>
    <t>DESPOJOS COMESTIBLES DE PESCADO Y OTROS ANIMALES MARINOS Y DE AGUA DULCE</t>
  </si>
  <si>
    <t>HÍGADOS, HUEVAS Y LECHAS DE PESCADO, CONGELADOS</t>
  </si>
  <si>
    <t>HÍGADOS DE PESCADO, HUEVAS Y LECHAS, SECOS, AHUMADOS, SALADOS O EN SALMUERA</t>
  </si>
  <si>
    <t>PESCADO Y FILETES DE PESCADO, SECOS, AHUMADOS, SALADOS O EN SALMUERA. HARINA COMESTIBLE DE PESCADO</t>
  </si>
  <si>
    <t>PESCADO SECO, INCLUSO SALADO, SIN AHUMAR; PESCADO SALADO, SIN SECAR NI AHUMAR; O PESCADO EN SALMUERA</t>
  </si>
  <si>
    <t>PESCADO SALADO Y SECO</t>
  </si>
  <si>
    <t>PESCADO AHUMADO, INCLUSO EN FILETES</t>
  </si>
  <si>
    <t>HARINA COMESTIBLE DE PESCADO</t>
  </si>
  <si>
    <t>HARINA O POLVO DE PESCADO</t>
  </si>
  <si>
    <t>PESCADO, PREPARADO O CONSERVADO DE OTRA FORMA; CAVIAR Y SUS SUCEDÁNEOS</t>
  </si>
  <si>
    <t>PLATOS PREPARADOS A BASE DE PESCADO, CRUSTÁCEOS Y MOLUSCOS</t>
  </si>
  <si>
    <t>PESCADO PREPARADO O CONSERVADO DE OTRA FORMA</t>
  </si>
  <si>
    <t>ATÚN ENLATADO</t>
  </si>
  <si>
    <t>SALMÓN ENLATADO</t>
  </si>
  <si>
    <t>SARDINAS ENLATADAS</t>
  </si>
  <si>
    <t>ATÚN EMPACADO AL VACÍO</t>
  </si>
  <si>
    <t>PESCADOS ENLATADOS N.C.P.</t>
  </si>
  <si>
    <t>CAVIAR Y SUS SUCEDÁNEOS</t>
  </si>
  <si>
    <t>CRUSTÁCEOS, CONGELADOS</t>
  </si>
  <si>
    <t>CRUSTÁCEOS CONGELADOS</t>
  </si>
  <si>
    <t>CAMARONES SALADOS Y SECOS</t>
  </si>
  <si>
    <t>LANGOSTINOS SALADOS Y SECOS</t>
  </si>
  <si>
    <t>HARINA DE CAMARÓN</t>
  </si>
  <si>
    <t>MOLUSCOS Y OTROS INVERTEBRADOS ACUÁTICOS, CONGELADOS, SECOS, SALADOS O EN SALMUERA</t>
  </si>
  <si>
    <t>MOLUSCOS CONGELADOS, SECOS, SALADOS O EN SALMUERA</t>
  </si>
  <si>
    <t>MOLUSCOS CONGELADOS</t>
  </si>
  <si>
    <t>OTROS INVERTEBRADOS ACUÁTICOS, CONGELADOS, SECOS, SALADOS O EN SALMUERA</t>
  </si>
  <si>
    <t>CRUSTÁCEOS PREPARADOS O CONSERVADOS DE OTRA FORMA</t>
  </si>
  <si>
    <t>CAMARONES ENLATADOS</t>
  </si>
  <si>
    <t>LANGOSTINOS ENLATADOS</t>
  </si>
  <si>
    <t>MOLUSCOS Y DEMÁS INVERTEBRADOS ACUÁTICOS, PREPARADOS O CONSERVADOS DE OTRA FORMA</t>
  </si>
  <si>
    <t>OSTRAS ENLATADAS</t>
  </si>
  <si>
    <t>CALAMARES ENLATADOS</t>
  </si>
  <si>
    <t>HARINA, POLVO Y GRÁNULOS, NO COMESTIBLES Y OTROS PRODUCTOS N.C.P., DE PESCADO O DE CRUSTÁCEOS, MOLUSCOS O DEMÁS INVERTEBRADOS ACUÁTICOS; PESCADO, CRUSTÁCEOS, MOLUSCOS O DEMÁS INVERTEBRADOS ACUÁTICOS, NO APTOS PARA EL CONSUMO HUMANO</t>
  </si>
  <si>
    <t>HARINA, POLVO Y GRÁNULOS, NO COMESTIBLES, DE PESCADO, CRUSTÁCEOS, MOLUSCOS O DEMÁS INVERTEBRADOS ACUÁTICOS</t>
  </si>
  <si>
    <t>HARINA DE OSTRAS</t>
  </si>
  <si>
    <t>HARINA DE DESPOJOS DE PESCADO</t>
  </si>
  <si>
    <t>PRODUCTOS N.C.P. DE PESCADO, CRUSTÁCEOS, MOLUSCOS O DEMÁS INVERTEBRADOS ACUÁTICOS; PESCADO, CRUSTÁCEOS, MOLUSCOS O DEMÁS INVERTEBRADOS ACUÁTICOS, NO APTOS PARA EL CONSUMO HUMANO</t>
  </si>
  <si>
    <t>DESECHOS DE PESCADO</t>
  </si>
  <si>
    <t>DESECHOS DE CRUSTÁCEOS Y MOLUSCOS</t>
  </si>
  <si>
    <t>HORTALIZAS, LEGUMBRES, TUBÉRCULOS Y PAPAS CONGELADAS</t>
  </si>
  <si>
    <t>FRÍJOLES, CONGELADOS</t>
  </si>
  <si>
    <t>ARVEJAS, CONGELADAS</t>
  </si>
  <si>
    <t>ARVEJAS (GUISANTES, CHÍCHAROS), INCLUSO DESVAINADAS, CONGELADAS</t>
  </si>
  <si>
    <t>PAPAS, CONGELADAS</t>
  </si>
  <si>
    <t>PAPAS (PATATAS) CONGELADAS</t>
  </si>
  <si>
    <t>OTRAS HORTALIZAS, LEGUMBRES Y TUBÉRCULOS CONGELADOS</t>
  </si>
  <si>
    <t>VEGETALES CONGELADOS</t>
  </si>
  <si>
    <t>MAÍZ DULCE CONGELADO</t>
  </si>
  <si>
    <t>JUGOS DE VERDURAS</t>
  </si>
  <si>
    <t>JUGO DE TOMATE</t>
  </si>
  <si>
    <t>JUGO DE TOMATE ENVASADO</t>
  </si>
  <si>
    <t>OTROS JUGOS DE VERDURAS</t>
  </si>
  <si>
    <t xml:space="preserve">JUGOS DE LEGUMBRES ENVASADOS N.C.P. </t>
  </si>
  <si>
    <t>HORTALIZAS CONSERVADAS PROVISIONALMENTE</t>
  </si>
  <si>
    <t>AJÍ INDUSTRIAL (ENTERO O EN PASTA) SEMIELABORADO</t>
  </si>
  <si>
    <t>HORTALIZAS, LEGUMBRES, TUBÉRCULOS Y PAPAS, CONSERVADAS EN VINAGRE O ÁCIDO ACÉTICO</t>
  </si>
  <si>
    <t>ALCAPARRAS CONSERVADAS EN VINAGRE O ÁCIDO ACÉTICO</t>
  </si>
  <si>
    <t>CEBOLLAS CONSERVADAS EN VINAGRE O ÁCIDO ACÉTICO</t>
  </si>
  <si>
    <t>PALMITOS CONSERVADAS EN VINAGRE O ÁCIDO ACÉTICO</t>
  </si>
  <si>
    <t>ENCURTIDOS</t>
  </si>
  <si>
    <t>LEGUMBRES EN CONSERVA N.C.P.</t>
  </si>
  <si>
    <t>HORTALIZAS EN CONSERVA N.C.P.</t>
  </si>
  <si>
    <t>HORTALIZAS, LEGUMBRES, TUBÉRCULOS Y PAPAS PREPARADAS Y CONSERVADAS DE OTRA FORMA</t>
  </si>
  <si>
    <t>PLATOS Y COMIDAS PREPARADOS A BASE DE HORTALIZAS, LEGUMBRES, TUBÉRCULOS Y PAPAS</t>
  </si>
  <si>
    <t>HARINA, SÉMOLA, POLVO, COPOS Y GRÁNULOS DE PAPA</t>
  </si>
  <si>
    <t>HORTALIZAS Y TUBÉRCULOS SECOS</t>
  </si>
  <si>
    <t>HORTALIZAS DESHIDRATADAS</t>
  </si>
  <si>
    <t>CEBOLLAS Y AJOS DESHIDRATADOS</t>
  </si>
  <si>
    <t>TUBÉRCULOS DESHIDRATADOS</t>
  </si>
  <si>
    <t>AJÍES Y PIMIENTOS DESHIDRATADOS</t>
  </si>
  <si>
    <t>SETAS U HONGOS DESHIDRATADOS</t>
  </si>
  <si>
    <t>PAPAS, PREPARADAS O CONSERVADAS DE OTRA FORMA</t>
  </si>
  <si>
    <t>FRIJOLES, PREPARADOS O CONSERVADOS, SIN CONGELAR</t>
  </si>
  <si>
    <t>FRÍJOLES ENVASADOS</t>
  </si>
  <si>
    <t>ARVEJAS, PREPARADAS O CONSERVADAS, SIN CONGELAR</t>
  </si>
  <si>
    <t>ARVEJAS EN CONSERVA</t>
  </si>
  <si>
    <t>CHAMPIÑONES Y TRUFAS, PREPARADOS O CONSERVADOS DE OTRA FORMA</t>
  </si>
  <si>
    <t>SETAS U HONGOS EN CONSERVA</t>
  </si>
  <si>
    <t>OTRAS HORTALIZAS, LEGUMBRES Y TUBÉRCULOS, CONSERVADOS (EXCEPTO EN VINAGRE, ÁCIDO ACÉTICO O AZÚCAR) N.C.P.</t>
  </si>
  <si>
    <t>TUBÉRCULOS EMPACADOS EN SOBRES HERMÉTICOS</t>
  </si>
  <si>
    <t>GARBANZOS ENVASADOS</t>
  </si>
  <si>
    <t>LENTEJAS ENVASADAS</t>
  </si>
  <si>
    <t>ACEITUNAS EN CONSERVA</t>
  </si>
  <si>
    <t>MAÍZ ENVASADO</t>
  </si>
  <si>
    <t>HABICHUELAS EN CONSERVA</t>
  </si>
  <si>
    <t>ESPÁRRAGOS EN CONSERVA</t>
  </si>
  <si>
    <t>TUBÉRCULOS EN CONSERVA ENVASADOS</t>
  </si>
  <si>
    <t>LEGUMINOSAS PRECOCIDAS</t>
  </si>
  <si>
    <t>PULPA DE TOMATE</t>
  </si>
  <si>
    <t>PASTA DE TOMATE</t>
  </si>
  <si>
    <t>PASTA DE LEGUMBRES Y HORTALIZAS</t>
  </si>
  <si>
    <t>AJOS ELABORADOS</t>
  </si>
  <si>
    <t>FRUTAS SECAS</t>
  </si>
  <si>
    <t>UVAS PASAS</t>
  </si>
  <si>
    <t>CIRUELAS SECAS</t>
  </si>
  <si>
    <t>OTRAS FRUTAS SECAS N.C.P.</t>
  </si>
  <si>
    <t>PLÁTANO DESHIDRATADO</t>
  </si>
  <si>
    <t>BANANOS PASOS (SECOS)</t>
  </si>
  <si>
    <t>COCO RALLADO</t>
  </si>
  <si>
    <t>FRUTAS DESHIDRATADAS</t>
  </si>
  <si>
    <t>HIGOS SECOS</t>
  </si>
  <si>
    <t>OTRAS FRUTAS SECAS CON O SIN CÁSCARAS N.C.P.</t>
  </si>
  <si>
    <t>NUECES SIN CÁSCARA</t>
  </si>
  <si>
    <t>MANÍ SIN CÁSCARA</t>
  </si>
  <si>
    <t>ALMENDRAS SIN CÁSCARA</t>
  </si>
  <si>
    <t>AVELLANAS SIN CÁSCARA</t>
  </si>
  <si>
    <t>ANACARDO SIN CÁSCARA</t>
  </si>
  <si>
    <t>OTRAS NUECES SIN CÁSCARA</t>
  </si>
  <si>
    <t>JUGOS DE FRUTA</t>
  </si>
  <si>
    <t>JUGO DE NARANJA</t>
  </si>
  <si>
    <t>JUGO DE POMELO</t>
  </si>
  <si>
    <t>JUGO DE PIÑA</t>
  </si>
  <si>
    <t>JUGO DE UVA</t>
  </si>
  <si>
    <t>JUGO DE MANZANA</t>
  </si>
  <si>
    <t>OTROS JUGOS DE FRUTA N.C.P.</t>
  </si>
  <si>
    <t>JUGOS DE FRUTAS ENVASADOS</t>
  </si>
  <si>
    <t>JUGO CONCENTRADO DE FRUTA</t>
  </si>
  <si>
    <t>OTRAS PREPARACIONES Y CONSERVAS DE FRUTAS Y NUECES, EXCEPTO EN AZÚCAR</t>
  </si>
  <si>
    <t>PIÑAS, PREPARADAS O CONSERVADAS DE OTRA FORMA</t>
  </si>
  <si>
    <t>PIÑA EN CONSERVA ENVASADA</t>
  </si>
  <si>
    <t>DURAZNOS PREPARADOS O CONSERVADOS DE OTRA FORMA</t>
  </si>
  <si>
    <t>DURAZNOS EN CONSERVA ENVASADOS</t>
  </si>
  <si>
    <t>FRUTAS Y NUECES, COCIDAS O NO, CONGELADAS</t>
  </si>
  <si>
    <t>FRUTA CONGELADA EN TROZOS</t>
  </si>
  <si>
    <t>MERMELADAS, JALEAS, PURÉS Y PASTAS DE FRUTAS Y NUECES</t>
  </si>
  <si>
    <t>JALEAS DE FRUTAS</t>
  </si>
  <si>
    <t>MERMELADA DE FRUTAS</t>
  </si>
  <si>
    <t>PASTA DE FRUTAS</t>
  </si>
  <si>
    <t>COMPOTAS DE FRUTAS</t>
  </si>
  <si>
    <t>JALEAS Y MERMELADAS N.C.P.</t>
  </si>
  <si>
    <t>NUECES, MANÍ Y OTRAS SEMILLAS, TOSTADAS, SALADAS O PREPARADAS DE OTRA FORMA N.C.P.</t>
  </si>
  <si>
    <t>MANÍ SALADO</t>
  </si>
  <si>
    <t>MARAÑÓN SALADO</t>
  </si>
  <si>
    <t xml:space="preserve">MANTEQUILLA DE MANÍ </t>
  </si>
  <si>
    <t>ALMENDRAS Y NUECES SALADAS</t>
  </si>
  <si>
    <t>MANÍ TOSTADO SIN COBERTURA</t>
  </si>
  <si>
    <t>AJONJOLÍ TOSTADO</t>
  </si>
  <si>
    <t>FRUTAS Y NUECES, CONSERVADAS PROVISIONALMENTE, PERO NO PARA SU CONSUMO INMEDIATO</t>
  </si>
  <si>
    <t>FRUTAS Y NUECES CONSERVADAS PROVISIONALMENTE</t>
  </si>
  <si>
    <t>OTRAS FRUTAS Y NUECES, PREPARADAS Y CONSERVADAS N.C.P.</t>
  </si>
  <si>
    <t>CIRUELAS EN CONSERVA ENVASADAS</t>
  </si>
  <si>
    <t>PERAS EN CONSERVA ENVASADAS</t>
  </si>
  <si>
    <t xml:space="preserve">CEREZAS EN CONSERVA ENVASADAS </t>
  </si>
  <si>
    <t>CHONTADUROS EN CONSERVA ENVASADOS</t>
  </si>
  <si>
    <t>BREVAS EN CONSERVA ENVASADAS</t>
  </si>
  <si>
    <t>PULPA DE FRUTAS</t>
  </si>
  <si>
    <t>BOROJÓ EN CONSERVA ENVASADO</t>
  </si>
  <si>
    <t>DULCES A BASE DE FRUTAS (POSTRES SIN LECHE)</t>
  </si>
  <si>
    <t>HELADOS Y PALETAS A BASE DE FRUTAS</t>
  </si>
  <si>
    <t xml:space="preserve">FRUTAS EN CONSERVA ENVASADAS N.C.P. </t>
  </si>
  <si>
    <t xml:space="preserve">ACEITES Y GRASAS ANIMALES Y VEGETALES </t>
  </si>
  <si>
    <t>GRASAS ANIMALES, SIN PROCESAR</t>
  </si>
  <si>
    <t>GRASAS DE CERDO Y DE AVES DE CORRAL, SIN PROCESAR</t>
  </si>
  <si>
    <t>MANTECA DE CERDO, SIN FUNDIR</t>
  </si>
  <si>
    <t xml:space="preserve">GRASAS DE CERDO, SIN FUNDIR </t>
  </si>
  <si>
    <t>GRASA DE POLLO Y OTRAS AVES DE CORRAL, SIN FUNDIR</t>
  </si>
  <si>
    <t>GRASA DE VACUNO, SIN PROCESAR</t>
  </si>
  <si>
    <t>SEBO SIN FUNDIR DE VACUNO</t>
  </si>
  <si>
    <t>GRASA SIN FUNDIR DE VACUNO</t>
  </si>
  <si>
    <t>GRASA DE BÚFALO, SIN PROCESAR</t>
  </si>
  <si>
    <t>GRASA DE OVINO, SIN PROCESAR</t>
  </si>
  <si>
    <t>GRASA SIN FUNDIR DE OVINO</t>
  </si>
  <si>
    <t>GRASA DE CABRA, SIN PROCESAR</t>
  </si>
  <si>
    <t>OTRAS GRASAS DE ANIMALES, SIN PROCESAR N.C.P.</t>
  </si>
  <si>
    <t>GRASAS Y ACEITES ANIMALES, PROCESADOS</t>
  </si>
  <si>
    <t>GRASA DE CERDO, PROCESADA</t>
  </si>
  <si>
    <t>GRASA DE AVE, PROCESADA</t>
  </si>
  <si>
    <t>GRASA DE POLLO FUNDIDA Y REFINADA</t>
  </si>
  <si>
    <t>SEBO</t>
  </si>
  <si>
    <t>SEBO REFINADO DE VACUNO</t>
  </si>
  <si>
    <t>SEBO FUNDIDO SIN REFINAR</t>
  </si>
  <si>
    <t>SEBO FUNDIDO REFINADO</t>
  </si>
  <si>
    <t>ACEITE DE HÍGADO DE PESCADO Y SUS FRACCIONES</t>
  </si>
  <si>
    <t>GRASAS Y ACEITES DE PESCADO Y SUS FRACCIONES (EXCEPTO LAS DE HÍGADO DE PESCADO)</t>
  </si>
  <si>
    <t>ACEITE DE BACALAO SIN REFINAR</t>
  </si>
  <si>
    <t>ACEITE DE BACALAO REFINADO</t>
  </si>
  <si>
    <t xml:space="preserve">ACEITE DE PESCADO SIN REFINAR N.C.P. </t>
  </si>
  <si>
    <t>ACEITE DE PESCADO REFINADO N.C.P.</t>
  </si>
  <si>
    <t>GRASAS Y ACEITES DE MAMÍFEROS MARINOS Y SUS FRACCIONES</t>
  </si>
  <si>
    <t>ACEITE DE BALLENA SIN REFINAR</t>
  </si>
  <si>
    <t>OTRAS GRASAS ANIMALES, PROCESADAS</t>
  </si>
  <si>
    <t>LANOLINA</t>
  </si>
  <si>
    <t>ACEITES VEGETALES, CRUDOS</t>
  </si>
  <si>
    <t>ACEITE DE SOJA, CRUDO</t>
  </si>
  <si>
    <t>ACEITE DE SOJA, SIN REFINAR</t>
  </si>
  <si>
    <t>ACEITE DE MANÍ, CRUDO</t>
  </si>
  <si>
    <t>ACEITE DE MANÍ, SIN REFINAR</t>
  </si>
  <si>
    <t>ACEITE DE GIRASOL, CRUDO</t>
  </si>
  <si>
    <t>ACEITE DE GIRASOL, SIN REFINAR</t>
  </si>
  <si>
    <t>ACEITE DE COLZA, CRUDO</t>
  </si>
  <si>
    <t>ACEITE DE MOSTAZA O DE COLZA, SIN REFINAR</t>
  </si>
  <si>
    <t>ACEITE DE PALMA, CRUDO</t>
  </si>
  <si>
    <t>ACEITE CRUDO DE PALMISTE</t>
  </si>
  <si>
    <t>ACEITE CRUDO DE PALMA AFRICANA</t>
  </si>
  <si>
    <t>ACEITE DE COCO, CRUDO</t>
  </si>
  <si>
    <t>ACEITE DE COCO, SIN REFINAR</t>
  </si>
  <si>
    <t>ACEITE DE OLIVA, CRUDO</t>
  </si>
  <si>
    <t>ACEITE DE OLIVA, SIN REFINAR</t>
  </si>
  <si>
    <t>ACEITE DE ALGODÓN, CRUDO</t>
  </si>
  <si>
    <t>ACEITE DE SEMILLA DE ALGODÓN, SIN REFINAR</t>
  </si>
  <si>
    <t>ACEITE CRUDO DE SEMILLAS DE ALGODÓN</t>
  </si>
  <si>
    <t>OTROS ACEITES VEGETALES CRUDOS N.C.P.</t>
  </si>
  <si>
    <t>ACEITE DE LINAZA, SIN REFINAR</t>
  </si>
  <si>
    <t>ACEITE DE AJONJOLÍ, SIN REFINAR</t>
  </si>
  <si>
    <t>ACEITE DE MAÍZ, SIN REFINAR</t>
  </si>
  <si>
    <t>ACEITE DE RICINO, SIN REFINAR</t>
  </si>
  <si>
    <t>ACEITE DE HIGUERILLA, SIN REFINAR</t>
  </si>
  <si>
    <t>ACEITE DE ARROZ, SIN REFINAR</t>
  </si>
  <si>
    <t>ACEITES DE ORIGEN VEGETAL PARA FARMACIA</t>
  </si>
  <si>
    <t xml:space="preserve">ACEITE DE NUECES, SIN REFINAR N.C.P. </t>
  </si>
  <si>
    <t>ACEITE DE SEMILLAS OLEAGINOSAS, SIN REFINAR N.C.P.</t>
  </si>
  <si>
    <t>ACEITES VEGETALES, REFINADOS</t>
  </si>
  <si>
    <t>ACEITE DE SOJA, REFINADO</t>
  </si>
  <si>
    <t>ACEITE DE MANÍ, REFINADO</t>
  </si>
  <si>
    <t>ACEITE DE GIRASOL, REFINADO</t>
  </si>
  <si>
    <t>ACEITE DE COLZA, REFINADO</t>
  </si>
  <si>
    <t>ACEITE DE MOSTAZA O DE COLZA, REFINADO</t>
  </si>
  <si>
    <t>ACEITE DE PALMA, REFINADO</t>
  </si>
  <si>
    <t xml:space="preserve">ACEITE DE PALMISTE, REFINADO </t>
  </si>
  <si>
    <t>ACEITE DE PALMA AFRICANA, REFINADO</t>
  </si>
  <si>
    <t>ACEITE DE COCO, REFINADO</t>
  </si>
  <si>
    <t>ACEITE DE OLIVA, REFINADO</t>
  </si>
  <si>
    <t>ACEITE DE ALGODÓN, REFINADO</t>
  </si>
  <si>
    <t>ACEITE DE SEMILLAS DE ALGODÓN, REFINADO</t>
  </si>
  <si>
    <t>OTROS ACEITES VEGETALES REFINADOS N.C.P.</t>
  </si>
  <si>
    <t>ACEITE DE AJONJOLÍ, REFINADO</t>
  </si>
  <si>
    <t>ACEITE DE MAÍZ, REFINADO</t>
  </si>
  <si>
    <t>ACEITE DE LINAZA, REFINADO</t>
  </si>
  <si>
    <t>ACEITE DE RICINO, REFINADO</t>
  </si>
  <si>
    <t>ACEITE DE ARROZ, REFINADO</t>
  </si>
  <si>
    <t xml:space="preserve">ACEITE DE NUECES, REFINADO N.C.P. </t>
  </si>
  <si>
    <t>ACEITE DE SEMILLAS OLEAGINOSAS, REFINADO N.C.P.</t>
  </si>
  <si>
    <t>MARGARINA Y PREPARACIONES SIMILARES</t>
  </si>
  <si>
    <t>ACEITES MEZCLADOS PARA LA MESA Y LA COCINA</t>
  </si>
  <si>
    <t>MARGARINA</t>
  </si>
  <si>
    <t>MANTECAS COMPUESTAS PARA COCINAR</t>
  </si>
  <si>
    <t>MARGARINAS Y CREMAS MEZCLADAS PARA PANADERÍA</t>
  </si>
  <si>
    <t>MANTECA VEGETAL</t>
  </si>
  <si>
    <t>MINARINA</t>
  </si>
  <si>
    <t>OTROS ACEITES Y GRASAS ANIMALES Y VEGETALES, REFINADOS, N.C.P.</t>
  </si>
  <si>
    <t>ACEITES DE ORIGEN VEGETAL HIDROGENADOS</t>
  </si>
  <si>
    <t>ACEITES DE ORIGEN ANIMAL HIDROGENADOS</t>
  </si>
  <si>
    <t>GRASAS DE ORIGEN VEGETAL HIDROGENADAS</t>
  </si>
  <si>
    <t>LINTERS DE ALGODÓN</t>
  </si>
  <si>
    <t>TORTAS Y DEMÁS RESIDUOS DE LA EXTRACCIÓN DE GRASAS O ACEITES VEGETALES; HARINA Y POLVO DE SEMILLAS O DE FRUTOS OLEAGINOSOS (EXCEPTO LAS DE MOSTAZA); CERAS VEGETALES (EXCEPTO LOS TRIGLICÉRIDOS); DEGRÁS, RESIDUOS DEL TRATAMIENTO DE GRASAS Y CERAS ANIMALES O VEGETALES</t>
  </si>
  <si>
    <t>TORTAS Y DEMÁS RESIDUOS SÓLIDOS DE GRASAS O ACEITES VEGETALES</t>
  </si>
  <si>
    <t>TORTA DE COPRA</t>
  </si>
  <si>
    <t xml:space="preserve">TORTA DE MANÍ </t>
  </si>
  <si>
    <t>TORTA DE RICINO</t>
  </si>
  <si>
    <t>TORTA DE PALMISTE</t>
  </si>
  <si>
    <t>TORTA DE SEMILLAS DE ALGODÓN</t>
  </si>
  <si>
    <t xml:space="preserve">TORTA DE AJONJOLÍ </t>
  </si>
  <si>
    <t>TORTA DE SOJA</t>
  </si>
  <si>
    <t>CASCARILLA DE ALGODÓN</t>
  </si>
  <si>
    <t>CASCARILLA DE SOJA</t>
  </si>
  <si>
    <t xml:space="preserve">TORTA DE HIGUERILLA </t>
  </si>
  <si>
    <t xml:space="preserve">TORTA DE ARROZ </t>
  </si>
  <si>
    <t xml:space="preserve">TORTA DE GIRASOL </t>
  </si>
  <si>
    <t>TORTA DE OLEAGINOSAS N.C.P.</t>
  </si>
  <si>
    <t>TORTA DE GÉRMENES DE CEREALES N.C.P.</t>
  </si>
  <si>
    <t>HARINA Y POLVO DE SEMILLAS O DE FRUTOS OLEAGINOSOS (EXCEPTO LAS DE MOSTAZA)</t>
  </si>
  <si>
    <t xml:space="preserve">HARINA DE SOYA </t>
  </si>
  <si>
    <t>HARINA DE PALMISTE</t>
  </si>
  <si>
    <t>HARINA DE ACHIRA</t>
  </si>
  <si>
    <t>CERAS VEGETALES (EXCEPTO LOS TRIGLICÉRIDOS); DEGRÁS, RESIDUOS DEL TRATAMIENTO DE GRASAS Y CERAS ANIMALES O VEGETALES</t>
  </si>
  <si>
    <t>CERAS VEGETALES (EXCEPTO LOS TRIGLICÉRIDOS)</t>
  </si>
  <si>
    <t>CERA DE LAUREL</t>
  </si>
  <si>
    <t>CERAS DE ORIGEN VEGETAL</t>
  </si>
  <si>
    <t>DEGRÁS, RESIDUOS DEL TRATAMIENTO DE GRASAS Y CERAS ANIMALES O VEGETALES</t>
  </si>
  <si>
    <t>SOAP STOCKS (PASTA DE NEUTRALIZACIÓN)</t>
  </si>
  <si>
    <t>RESIDUOS DE ACEITES REFINADOS-ACEITES GRASOS</t>
  </si>
  <si>
    <t>RESIDUOS DE ACEITE CRUDO DE PALMA AFRICANA</t>
  </si>
  <si>
    <t>LECHE LÍQUIDA PROCESADA</t>
  </si>
  <si>
    <t>LECHE PASTEURIZADA ENTERA</t>
  </si>
  <si>
    <t>LECHE PASTEURIZADA SEMIDESCREMADA</t>
  </si>
  <si>
    <t>LECHE PASTEURIZADA DESCREMADA</t>
  </si>
  <si>
    <t>LECHE PASTEURIZADA DESLACTOSADA</t>
  </si>
  <si>
    <t>LECHE ULTRAPASTEURIZADA ENTERA</t>
  </si>
  <si>
    <t>LECHE ULTRAPASTEURIZADA SEMIDESCREMADA</t>
  </si>
  <si>
    <t>LECHE ULTRAPASTEURIZADA DESCREMADA</t>
  </si>
  <si>
    <t>LECHE ULTRAPASTEURIZADA DESLACTOSADA</t>
  </si>
  <si>
    <t>CREMA (NATA) DE LECHE, FRESCA</t>
  </si>
  <si>
    <t>CREMA DE LECHE</t>
  </si>
  <si>
    <t>SUERO</t>
  </si>
  <si>
    <t>SUERO DE LECHE</t>
  </si>
  <si>
    <t>SUERO DE LECHE EN POLVO</t>
  </si>
  <si>
    <t>LECHE Y CREMA (NATA) EN ESTADO SÓLIDO</t>
  </si>
  <si>
    <t>LECHE ENTERA EN POLVO</t>
  </si>
  <si>
    <t>LECHE EN POLVO AZUCARADA</t>
  </si>
  <si>
    <t>LECHE DESCREMADA EN POLVO</t>
  </si>
  <si>
    <t>LECHE EN POLVO DESCREMADA Y SEMIDESCREMADA</t>
  </si>
  <si>
    <t>OTRAS LECHES Y CREMA (NATA) EN ESTADO SÓLIDO N.C.P.</t>
  </si>
  <si>
    <t>LECHE Y NATA, CONCENTRADAS O CON ADICIÓN DE AZÚCAR U OTRO EDULCORANTE, EN ESTADO DIFERENTE AL SÓLIDO</t>
  </si>
  <si>
    <t>LECHE EVAPORADA</t>
  </si>
  <si>
    <t>LECHE CONCENTRADA</t>
  </si>
  <si>
    <t>LECHE CONDENSADA</t>
  </si>
  <si>
    <t>LECHE Y CREMA (NATA) N.C.P.</t>
  </si>
  <si>
    <t>YOGUR Y OTRAS LECHES O CREMAS FERMENTADAS O ACIDIFICADAS</t>
  </si>
  <si>
    <t>KUMIS</t>
  </si>
  <si>
    <t>YOGUR</t>
  </si>
  <si>
    <t>LECHES ÁCIDAS N.C.P.</t>
  </si>
  <si>
    <t>MANTEQUILLA Y OTRAS GRASAS Y ACEITES DERIVADOS DE LA LECHE</t>
  </si>
  <si>
    <t>MANTEQUILLA Y OTRAS GRASAS Y ACEITES DERIVADOS DE LA LECHE DE VACA</t>
  </si>
  <si>
    <t>MANTEQUILLA</t>
  </si>
  <si>
    <t>ACEITE DE MANTEQUILLA</t>
  </si>
  <si>
    <t>GRASA DE MANTEQUILLA (BUTTER FAT)</t>
  </si>
  <si>
    <t>MANTEQUILLA Y OTRAS GRASAS Y ACEITES DERIVADOS DE LA LECHE DE BÚFALA</t>
  </si>
  <si>
    <t>MANTEQUILLAS Y OTRAS GRASAS Y ACEITES DERIVADOS DE LA LECHE N.C.P.</t>
  </si>
  <si>
    <t>QUESOS, FRESCOS O PROCESADOS</t>
  </si>
  <si>
    <t>QUESOS DE LECHE DE VACA, FRESCOS O PROCESADOS</t>
  </si>
  <si>
    <t>QUESO BLANDO</t>
  </si>
  <si>
    <t>CUAJADA</t>
  </si>
  <si>
    <t>QUESO MADURADO</t>
  </si>
  <si>
    <t>QUESO CREMA</t>
  </si>
  <si>
    <t>QUESO FUNDIDO</t>
  </si>
  <si>
    <t>QUESOS DE LECHE DE BÚFALA, FRESCOS O PROCESADOS</t>
  </si>
  <si>
    <t>QUESO DE LECHE DE BÚFALA</t>
  </si>
  <si>
    <t>QUESOS DE LECHE DE OVEJA, FRESCOS O PROCESADOS</t>
  </si>
  <si>
    <t>QUESOS DE LECHE DE CABRA, FRESCOS O PROCESADOS</t>
  </si>
  <si>
    <t>OTROS QUESOS, FRESCOS O PROCESADOS N.C.P.</t>
  </si>
  <si>
    <t>CASEÍNA</t>
  </si>
  <si>
    <t>HELADOS Y OTROS PRODUCTOS SIMILARES</t>
  </si>
  <si>
    <t>HELADOS DE LECHE</t>
  </si>
  <si>
    <t>OTROS PRODUCTOS LÁCTEOS N.C.P.</t>
  </si>
  <si>
    <t>POSTRES A BASE DE LECHE</t>
  </si>
  <si>
    <t>PREPARADOS A BASE DE LECHE</t>
  </si>
  <si>
    <t>MEZCLAS A BASE DE LECHE EN POLVO PARA HELADOS</t>
  </si>
  <si>
    <t>AREQUIPE</t>
  </si>
  <si>
    <t>AVENA PASTEURIZADA O ULTRAPASTEURIZADA</t>
  </si>
  <si>
    <t>NATILLA (POSTRE)</t>
  </si>
  <si>
    <t>LECHE SABORIZADA</t>
  </si>
  <si>
    <t>HARINA DE TRIGO Y MORCAJO</t>
  </si>
  <si>
    <t xml:space="preserve">HARINAS FINAS DE TRIGO </t>
  </si>
  <si>
    <t>HARINAS DE TRIGO DE SEGUNDA Y DE TERCERA</t>
  </si>
  <si>
    <t>REMOLIDO DE HARINA DE TRIGO</t>
  </si>
  <si>
    <t>POLVILLO DE HARINA DE TRIGO</t>
  </si>
  <si>
    <t>OTRAS HARINAS DE CEREALES</t>
  </si>
  <si>
    <t>HARINA DE MAÍZ</t>
  </si>
  <si>
    <t>HARINA DE MAÍZ PRECOCIDO</t>
  </si>
  <si>
    <t>HARINA DE ARROZ</t>
  </si>
  <si>
    <t>HARINA DE AVENA</t>
  </si>
  <si>
    <t>HARINAS DE MAÍZ DE SEGUNDA Y DE TERCERA</t>
  </si>
  <si>
    <t>HARINA DE OTROS CEREALES N.C.P.</t>
  </si>
  <si>
    <t>GRAÑONES, SÉMOLA Y GRÁNULOS DE TRIGO Y OTROS CEREALES</t>
  </si>
  <si>
    <t>HARINAS GRUESAS DE TRIGO-SÉMOLAS Y SEMOLINAS</t>
  </si>
  <si>
    <t>GRITS DE ARROZ</t>
  </si>
  <si>
    <t>GRITS DE MAÍZ</t>
  </si>
  <si>
    <t>SÉMOLAS DE CEREALES N.C.P.</t>
  </si>
  <si>
    <t>OTROS PRODUCTOS DE CEREALES</t>
  </si>
  <si>
    <t>MAÍZ TRILLADO PILADO</t>
  </si>
  <si>
    <t>CEBADA PERLADA-MONDADA</t>
  </si>
  <si>
    <t>AVENA PRENSADA</t>
  </si>
  <si>
    <t>CUCHUCO DE CEBADA</t>
  </si>
  <si>
    <t>CUCHUCO DE MAÍZ</t>
  </si>
  <si>
    <t>GÉRMENES DE CEREALES</t>
  </si>
  <si>
    <t>TRITURADO DE MAÍZ</t>
  </si>
  <si>
    <t>CUCHUCO DE TRIGO</t>
  </si>
  <si>
    <t>ARROZ PRECOCIDO</t>
  </si>
  <si>
    <t xml:space="preserve">ARROZ PRECOCIDO MEZCLADO CON OTROS PRODUCTOS </t>
  </si>
  <si>
    <t>HOJUELAS DE MAÍZ Y OTROS CEREALES</t>
  </si>
  <si>
    <t>CEREALES EXPANDIDOS</t>
  </si>
  <si>
    <t>SOYA DESCASCARADA (EXTRUIDA)</t>
  </si>
  <si>
    <t>PASTAS O PELLETS A BASE DE CEREALES PARA PASABOCAS</t>
  </si>
  <si>
    <t>COMESTIBLES A BASE DE CEREALES N.C.P.</t>
  </si>
  <si>
    <t>ARROZ, SEMIBLANQUEADO O DESCASCARILLADO</t>
  </si>
  <si>
    <t>ARROZ, SEMIBLANQUEADO, BLANQUEADO O MOLIDO</t>
  </si>
  <si>
    <t>ARROZ SEMIBLANQUEADO</t>
  </si>
  <si>
    <t>ARROZ BLANQUEADO (PULIDO O BLANCO)</t>
  </si>
  <si>
    <t>ARROZ PARTIDO</t>
  </si>
  <si>
    <t>ARROZ DESCASCARILLADO</t>
  </si>
  <si>
    <t>ARROZ DESCASCARILLADO (PARDO, CARGO O INTEGRAL)</t>
  </si>
  <si>
    <t>OTRAS HARINAS VEGETALES, DE FRUTAS Y DE NUECES COMESTIBLES</t>
  </si>
  <si>
    <t>HARINA DE YUCA</t>
  </si>
  <si>
    <t>HARINAS PRECOCIDAS</t>
  </si>
  <si>
    <t>HARINA DE LEGUMINOSAS</t>
  </si>
  <si>
    <t>HARINA DE FRUTAS</t>
  </si>
  <si>
    <t>MEZCLAS Y MASAS PARA LA PREPARACIÓN DE PRODUCTOS DE PANADERÍA</t>
  </si>
  <si>
    <t>PASTA HOJALDRADA</t>
  </si>
  <si>
    <t>MEZCLAS PARA PANADERÍA</t>
  </si>
  <si>
    <t>LACTOSA Y JARABE DE LACTOSA; GLUCOSA Y JARABE DE GLUCOSA, FRUCTOSA Y JARABE DE FRUCTOSA, AZÚCAR INVERTIDO, AZÚCARES Y JARABES DE AZÚCAR N.C.P.; SUCEDÁNEOS DE LA MIEL; CARAMELO</t>
  </si>
  <si>
    <t>LACTOSA Y JARABE DE LACTOSA</t>
  </si>
  <si>
    <t>LACTOSA COMESTIBLE</t>
  </si>
  <si>
    <t>GLUCOSA Y JARABE DE GLUCOSA, FRUCTOSA Y JARABE DE FRUCTOSA, AZÚCAR INVERTIDO, AZÚCARES Y JARABES DE AZÚCAR N.C.P.</t>
  </si>
  <si>
    <t>GLUCOSA CON ALTO CONTENIDO DE FRUCTOSA (MAYOR O IGUAL AL 20% EN PESO)</t>
  </si>
  <si>
    <t>GLUCOSA CON BAJO CONTENIDO DE FRUCTOSA (MENOR AL 20% EN PESO)</t>
  </si>
  <si>
    <t>DEXTROSA</t>
  </si>
  <si>
    <t>FRUCTOSA-LEVULOSA</t>
  </si>
  <si>
    <t>JARABE DE AZÚCAR INVERTIDO</t>
  </si>
  <si>
    <t>JARABE DE MAÍZ</t>
  </si>
  <si>
    <t>MALTODEXTRINA</t>
  </si>
  <si>
    <t>DEXTROSA CON ADICIÓN DE EDULCORANTE</t>
  </si>
  <si>
    <t>SUCEDÁNEOS DE LA MIEL; CARAMELO</t>
  </si>
  <si>
    <t>MIEL ARTIFICIAL</t>
  </si>
  <si>
    <t>ALMIDÓN Y FÉCULA, INULINA, GLUTEN DE TRIGO, DEXTRINA Y DEMÁS ALMIDONES Y FÉCULAS MODIFICADAS</t>
  </si>
  <si>
    <t>FÉCULA DE MAÍZ</t>
  </si>
  <si>
    <t>ALMIDÓN DE MAÍZ</t>
  </si>
  <si>
    <t>ALMIDÓN DE YUCA</t>
  </si>
  <si>
    <t>ALMIDÓN DE PAPA</t>
  </si>
  <si>
    <t>ALMIDÓN DE ARROZ</t>
  </si>
  <si>
    <t>FÉCULA DE PLÁTANO</t>
  </si>
  <si>
    <t>ALMIDÓN DE TRIGO</t>
  </si>
  <si>
    <t>DEXTRINA</t>
  </si>
  <si>
    <t>ALMIDÓN N.C.P.</t>
  </si>
  <si>
    <t>FÉCULAS DE CEREALES N.C.P.</t>
  </si>
  <si>
    <t>GLUTEN DE CEREALES N.C.P.</t>
  </si>
  <si>
    <t>TAPIOCA Y SUS SUCEDÁNEOS PREPARADOS CON FÉCULA, EN FORMA DE COPOS, GRUMOS, GRANOS, CERNIDURAS O FORMAS SIMILARES</t>
  </si>
  <si>
    <t>ALIMENTOS PREPARADOS PARA PERROS O GATOS, ACONDICIONADOS PARA LA VENTA AL POR MENOR</t>
  </si>
  <si>
    <t>ALIMENTOS PARA PERROS</t>
  </si>
  <si>
    <t>ALIMENTOS PARA GATOS</t>
  </si>
  <si>
    <t>PREPARACIONES UTILIZADAS EN LA ALIMENTACIÓN DE ANIMALES N.C.P.</t>
  </si>
  <si>
    <t>ALIMENTOS BALANCEADOS PARA GANADO VACUNO</t>
  </si>
  <si>
    <t>ALIMENTOS BALANCEADOS PARA GANADO PORCINO</t>
  </si>
  <si>
    <t>ALIMENTOS BALANCEADOS PARA EQUINOS</t>
  </si>
  <si>
    <t>ALIMENTOS BALANCEADOS PARA AVES</t>
  </si>
  <si>
    <t>ALIMENTOS ESPECIALES PARA PECES</t>
  </si>
  <si>
    <t>ALIMENTOS ESPECIALES PARA LA CRÍA Y LEVANTE DE CONEJOS</t>
  </si>
  <si>
    <t>ALIMENTOS BALANCEADOS PARA LA CRÍA DE CAMARÓN</t>
  </si>
  <si>
    <t>PREMEZCLAS BÁSICAS PARA ALIMENTOS DE ANIMALES</t>
  </si>
  <si>
    <t>PREPARACIONES FORRAJERAS</t>
  </si>
  <si>
    <t>PREPARACIONES ALIMENTICIAS ESPECIALES PARA ANIMALES N.C.P.</t>
  </si>
  <si>
    <t>HARINA Y GRÁNULOS DE ALFALFA</t>
  </si>
  <si>
    <t>HARINA DE ALFALFA</t>
  </si>
  <si>
    <t>PAN CRUJIENTE, GALLETAS, TOSTADAS DE PAN Y PRODUCTOS SIMILARES</t>
  </si>
  <si>
    <t>CALADOS, TOSTADAS Y PRODUCTOS SIMILARES</t>
  </si>
  <si>
    <t>MIGA DE PAN</t>
  </si>
  <si>
    <t>GALLETAS SALADAS</t>
  </si>
  <si>
    <t>PAN DE ESPECIAS, GALLETAS DULCES, BARQUILLOS Y OBLEAS</t>
  </si>
  <si>
    <t>PAN DE TRIGO</t>
  </si>
  <si>
    <t>PAN DE MAÍZ, QUESO, YUCA Y SIMILARES</t>
  </si>
  <si>
    <t>GALLETAS DULCES</t>
  </si>
  <si>
    <t>RETAL DE GALLETAS</t>
  </si>
  <si>
    <t>CONOS Y SIMILARES PARA HELADOS</t>
  </si>
  <si>
    <t>BARQUILLOS</t>
  </si>
  <si>
    <t>OBLEAS</t>
  </si>
  <si>
    <t>PRODUCTOS DE PASTELERÍA Y TORTAS</t>
  </si>
  <si>
    <t>PONQUÉS Y TORTAS</t>
  </si>
  <si>
    <t>BIZCOCHOS Y PASTELES DE DULCE</t>
  </si>
  <si>
    <t>OTROS PRODUCTOS DE PANADERÍA</t>
  </si>
  <si>
    <t>BIZCOCHOS DE HARINA DE MAÍZ</t>
  </si>
  <si>
    <t>AREPAS DE HARINA DE MAÍZ</t>
  </si>
  <si>
    <t>AREPAS DE MAÍZ PRECOCIDO O YUCA</t>
  </si>
  <si>
    <t>PASTELES Y EMPANADAS DE SAL</t>
  </si>
  <si>
    <t>PASTELES Y PASABOCAS DE MAÍZ</t>
  </si>
  <si>
    <t>TORTILLAS (PIZZA) DE HARINA DE TRIGO</t>
  </si>
  <si>
    <t>BIZCOCHOS DE HARINA DE ACHIRA</t>
  </si>
  <si>
    <t>MERENGUES</t>
  </si>
  <si>
    <t>AZÚCAR DE CAÑA O DE REMOLACHA</t>
  </si>
  <si>
    <t>AZÚCAR DE CAÑA</t>
  </si>
  <si>
    <t>AZÚCAR CRUDA</t>
  </si>
  <si>
    <t>AZÚCAR SULFITADA</t>
  </si>
  <si>
    <t>AZÚCAR DE REMOLACHA</t>
  </si>
  <si>
    <t>AZÚCAR REFINADA</t>
  </si>
  <si>
    <t>AZÚCAR EN CUBOS</t>
  </si>
  <si>
    <t>AZÚCAR PULVERIZADA</t>
  </si>
  <si>
    <t>SACAROSA QUÍMICAMENTE PURA</t>
  </si>
  <si>
    <t>AZÚCAR CON ADICIÓN DE EDULCORANTES</t>
  </si>
  <si>
    <t>AZÚCAR REFINADA DE CAÑA O DE REMOLACHA, EN ESTADO SÓLIDO, CON ADICIÓN DE AROMATIZANTES Y COLORANTES, AZÚCAR Y JARABE DE ARCE</t>
  </si>
  <si>
    <t>MELAZA</t>
  </si>
  <si>
    <t>MIEL DE PURGA</t>
  </si>
  <si>
    <t xml:space="preserve">MIEL DE CAÑA </t>
  </si>
  <si>
    <t>MELAZAS</t>
  </si>
  <si>
    <t>PANELA DE CAÑA DE AZÚCAR</t>
  </si>
  <si>
    <t>PANELA SÓLIDA (BARRAS, BLOQUES, REDONDA)</t>
  </si>
  <si>
    <t>PANELA GRANULADA Y/O PULVERIZADA, DESHIDRATADA (POLVO, CUBOS, ETC.)</t>
  </si>
  <si>
    <t>CONCENTRADO DE PANELA</t>
  </si>
  <si>
    <t>PASTA DE CACAO, DESGRASADA O NO</t>
  </si>
  <si>
    <t>PASTA DE CACAO DESGRASADA O SIN DESGRASAR</t>
  </si>
  <si>
    <t>MANTECA, GRASA Y ACEITE DE CACAO</t>
  </si>
  <si>
    <t>MANTECA DE CACAO</t>
  </si>
  <si>
    <t>CACAO EN POLVO SIN ADICIÓN DE AZÚCAR</t>
  </si>
  <si>
    <t>CACAO EN POLVO</t>
  </si>
  <si>
    <t>CACAO EN POLVO AZUCARADO</t>
  </si>
  <si>
    <t>CACAO EN POLVO CON ADICIÓN DE AZÚCAR</t>
  </si>
  <si>
    <t>CHOCOLATE Y OTRAS PREPARACIONES ALIMENTICIAS DE GRAN VOLUMEN (PESO O CONTENIDO SUPERIOR A 2 KG) QUE CONTENGAN CACAO (EXCEPTO CACAO EN POLVO EDULCORADO)</t>
  </si>
  <si>
    <t>COBERTURA DE CHOCOLATE</t>
  </si>
  <si>
    <t>CHOCOLATE EN PASTA AMARGO</t>
  </si>
  <si>
    <t>CHOCOLATE EN PASTA DULCE</t>
  </si>
  <si>
    <t>CHOCOLATE EN POLVO</t>
  </si>
  <si>
    <t>CHOCOLATE EN PASTA CON HARINA</t>
  </si>
  <si>
    <t>PRODUCTOS EN POLVO CON SABOR A CHOCOLATE</t>
  </si>
  <si>
    <t>CHOCOLATE GRANULADO</t>
  </si>
  <si>
    <t>CONCENTRADO DE CHOCOLATE</t>
  </si>
  <si>
    <t>CHOCOLATE Y OTRAS PREPARACIONES ALIMENTICIAS DE POCO VOLUMEN (PESO O CONTENIDO INFERIOR A 2 KG) QUE CONTENGAN CACAO (EXCEPTO CACAO EN POLVO EDULCORADO)</t>
  </si>
  <si>
    <t>CONFITES DE CHOCOLATE</t>
  </si>
  <si>
    <t>FRUTAS RECUBIERTAS DE CHOCOLATE Y/U OTROS PRODUCTOS DE CONFITERÍA Y REPOSTERÍA</t>
  </si>
  <si>
    <t>ARTÍCULOS DE CONFITERÍA (INCLUIDO CHOCOLATE BLANCO) QUE NO CONTENGAN CACAO; FRUTAS, HORTALIZAS, NUECES, CÁSCARAS DE FRUTAS Y OTRAS PARTES DE PLANTAS, CONSERVADAS EN AZÚCAR</t>
  </si>
  <si>
    <t>CONFITES SIN CHOCOLATE</t>
  </si>
  <si>
    <t xml:space="preserve">PASTA PARA CONFITES </t>
  </si>
  <si>
    <t>DULCES Y CHUPETAS MACIZOS</t>
  </si>
  <si>
    <t>GOMAS Y MASMELOS</t>
  </si>
  <si>
    <t>CHICLES</t>
  </si>
  <si>
    <t>COBERTURAS A BASE DE AZÚCAR PARA REPOSTERÍA</t>
  </si>
  <si>
    <t>BOCADILLOS DE GUAYABA</t>
  </si>
  <si>
    <t>GRAGEAS DE AZÚCAR</t>
  </si>
  <si>
    <t>FRUTAS CRISTALIZADAS</t>
  </si>
  <si>
    <t>ALMENDRAS CUBIERTAS</t>
  </si>
  <si>
    <t xml:space="preserve">MANÍ CUBIERTO </t>
  </si>
  <si>
    <t xml:space="preserve">NARANJAS RELLENAS </t>
  </si>
  <si>
    <t>LIMONES RELLENOS</t>
  </si>
  <si>
    <t>HIGOS RELLENOS</t>
  </si>
  <si>
    <t>BREVAS RELLENAS</t>
  </si>
  <si>
    <t>CONFITES BLANDOS</t>
  </si>
  <si>
    <t>BOCADILLOS DE FRUTAS N.C.P.</t>
  </si>
  <si>
    <t>PASTAS ALIMENTICIAS SIN COCER, RELLENAR NI PREPARAR DE OTRA FORMA</t>
  </si>
  <si>
    <t>FIDEOS, MACARRONES Y SIMILARES</t>
  </si>
  <si>
    <t>RETAL DE FIDEOS, MACARRONES Y SIMILARES</t>
  </si>
  <si>
    <t xml:space="preserve">PASTAS ALIMENTICIAS COCIDAS, RELLENAS O PREPARADAS DE OTRA FORMA; ALCUZCUZ </t>
  </si>
  <si>
    <t xml:space="preserve">RAVIOLIS </t>
  </si>
  <si>
    <t>LASAÑA</t>
  </si>
  <si>
    <t>CANELONES</t>
  </si>
  <si>
    <t>PLATOS PREPARADOS QUE CONTENGAN PASTAS RELLENAS; PLATOS PREPARADOS DE ALCUZCUZ</t>
  </si>
  <si>
    <t>CAFÉ, TRILLADO, DESCAFEINADO O NO, TOSTADO, MOLIDO</t>
  </si>
  <si>
    <t>CAFÉ TRILLADO O VERDE</t>
  </si>
  <si>
    <t>CAFÉ TRILLADO EXCELSO</t>
  </si>
  <si>
    <t>CAFÉ TRILLADO EXCELSO INFERIOR</t>
  </si>
  <si>
    <t>CAFÉ TRILLADO PASILLA</t>
  </si>
  <si>
    <t>CAFÉ DESCAFEINADO, SIN TOSTAR</t>
  </si>
  <si>
    <t>CAFÉ CONSUMO DESCAFEINADO</t>
  </si>
  <si>
    <t>CAFÉ EXCELSO DESCAFEINADO</t>
  </si>
  <si>
    <t>CAFÉ TOSTADO, INCLUSO MOLIDO, DESCAFEINADO O NO</t>
  </si>
  <si>
    <t>CAFÉ TOSTADO EN GRANO</t>
  </si>
  <si>
    <t>CAFÉ MOLIDO</t>
  </si>
  <si>
    <t>CAFÉ DESCAFEINADO TOSTADO EN GRANO</t>
  </si>
  <si>
    <t>CAFÉ DESCAFEINADO MOLIDO</t>
  </si>
  <si>
    <t>SUCEDÁNEOS DEL CAFÉ QUE CONTENGAN CAFÉ, EXTRACTOS, ESENCIAS Y CONCENTRADOS DE CAFÉ Y PREPARACIONES A BASE DE LOS MISMOS O A BASE DE CAFÉ, ACHICORIA TOSTADA Y DEMÁS SUCEDÁNEOS DEL CAFÉ TOSTADO Y SUS EXTRACTOS, ESENCIAS Y CONCENTRADOS</t>
  </si>
  <si>
    <t>EXTRACTOS, ESENCIAS, CONCENTRADOS Y PREPARACIONES DE CAFÉ</t>
  </si>
  <si>
    <t>EXTRACTO DE CAFÉ</t>
  </si>
  <si>
    <t>CAFÉ LIOFILIZADO</t>
  </si>
  <si>
    <t>CAFÉ INSTANTÁNEO AGLOMERADO O ATOMIZADO</t>
  </si>
  <si>
    <t>SUCEDÁNEOS DEL CAFÉ QUE CONTENGAN CAFÉ</t>
  </si>
  <si>
    <t>TÉ, EXTRACTOS, ESENCIAS Y CONCENTRADOS, Y PREPARADOS DE TÉ O MATE</t>
  </si>
  <si>
    <t>TÉ VERDE (SIN FERMENTAR), TÉ NEGRO (FERMENTADO) Y TÉ PARCIALMENTE FERMENTADO, EN ENVASES INMEDIATOS DE CONTENIDO INFERIOR O IGUAL A 3 KG</t>
  </si>
  <si>
    <t>TÉ ELABORADO</t>
  </si>
  <si>
    <t>TÉ INSTANTÁNEO</t>
  </si>
  <si>
    <t>EXTRACTOS, ESENCIAS Y CONCENTRADOS DE TÉ O MATE Y PREPARADOS A BASE DE TÉ O MATE</t>
  </si>
  <si>
    <t>TÉ SOLUBLE</t>
  </si>
  <si>
    <t>ESPECIAS Y PLANTAS AROMÁTICAS PROCESADAS</t>
  </si>
  <si>
    <t>PIMIENTA, PROCESADA</t>
  </si>
  <si>
    <t>PIMIENTA ELABORADA</t>
  </si>
  <si>
    <t>CHILES Y PIMIENTOS SECOS, PROCESADOS</t>
  </si>
  <si>
    <t>NUEZ MOSCADA, MACIS, CARDAMOMO, PROCESADOS</t>
  </si>
  <si>
    <t>NUEZ MOSCADA ELABORADA</t>
  </si>
  <si>
    <t>ANÍS, ANÍS ESTRELLADO, CILANTRO, COMINO, HINOJO, SEMILLAS DE ALCARAVEA, Y BAYAS DE ENEBRO, PROCESADAS</t>
  </si>
  <si>
    <t>COMINO ELABORADO</t>
  </si>
  <si>
    <t>CANELA, PROCESADA</t>
  </si>
  <si>
    <t>CANELA ELABORADA</t>
  </si>
  <si>
    <t>CLAVO (TALLOS ENTEROS), PROCESADO</t>
  </si>
  <si>
    <t>CLAVOS DE OLOR ELABORADOS</t>
  </si>
  <si>
    <t>JENGIBRE, PROCESADO</t>
  </si>
  <si>
    <t>VAINILLA, PROCESADA</t>
  </si>
  <si>
    <t>OTRAS ESPECIAS Y PLANTAS AROMÁTICAS N.C.P.</t>
  </si>
  <si>
    <t>HOJAS Y PLANTAS ELABORADAS PARA INFUSIÓN</t>
  </si>
  <si>
    <t>CONDIMENTOS Y ALIÑOS N.C.P.</t>
  </si>
  <si>
    <t>OTRAS ESPECIAS ELABORADAS N.C.P.</t>
  </si>
  <si>
    <t>OTROS PRODUCTOS ALIMENTICIOS</t>
  </si>
  <si>
    <t>PREPARADOS HOMOGENEIZADOS DE CARNE, VERDURAS, FRUTAS O NUECES; PREPARADOS DE LECHE, HARINA, SÉMOLA, ALMIDÓN, FÉCULAS O EXTRACTO DE MALTA, PARA LA ALIMENTACIÓN INFANTIL N.C.P.; PREPARADOS ALIMENTICIOS MIXTOS HOMOGENEIZADOS</t>
  </si>
  <si>
    <t>COMPOTAS DE LEGUMBRES</t>
  </si>
  <si>
    <t>COMPOTAS A BASE DE CARNE</t>
  </si>
  <si>
    <t>PREPARADOS A BASE DE CEREALES, LECHE, MALTA, ETC.</t>
  </si>
  <si>
    <t>LECHE EN POLVO PARA LACTANTES</t>
  </si>
  <si>
    <t>MEZCLA DE CEREALES (EJ.: BIENESTARINA)</t>
  </si>
  <si>
    <t>PREPARADOS DE FRUTAS, LEGUMBRES, HORTALIZAS Y OTROS VEGETALES N.C.P.</t>
  </si>
  <si>
    <t xml:space="preserve">PREPARADOS DE MARISCOS Y PESCADOS N.C.P. </t>
  </si>
  <si>
    <t>PREPARACIONES PARA SOPAS, POTAJES O CALDOS</t>
  </si>
  <si>
    <t>SOPAS DE LEGUMBRES ENVASADAS</t>
  </si>
  <si>
    <t>SOPAS DE HORTALIZAS ENVASADAS</t>
  </si>
  <si>
    <t>SOPAS DE LEGUMBRES Y HORTALIZAS ENVASADAS</t>
  </si>
  <si>
    <t>SOPAS SECAS DE LEGUMBRES</t>
  </si>
  <si>
    <t>SOPAS SECAS DE HORTALIZAS</t>
  </si>
  <si>
    <t>SOPAS SECAS DE LEGUMBRES Y HORTALIZAS MEZCLADAS</t>
  </si>
  <si>
    <t>SOPAS SECAS DE CEREALES</t>
  </si>
  <si>
    <t>CONCENTRADOS DESHIDRATADOS DE CARNE PARA SOPAS Y CALDOS</t>
  </si>
  <si>
    <t>CONCENTRADOS DESHIDRATADOS DE GALLINA PARA SOPAS Y CALDOS</t>
  </si>
  <si>
    <t>MEZCLAS PRECOCIDAS PARA SOPAS</t>
  </si>
  <si>
    <t>SOPAS ENLATADAS DE PESCADO Y MARISCOS</t>
  </si>
  <si>
    <t>MEZCLAS DE HARINAS PARA SOPAS</t>
  </si>
  <si>
    <t>HUEVOS, SIN CÁSCARA Y YEMAS DE HUEVO, FRESCOS O CONSERVADOS; ALBÚMINA DE HUEVO</t>
  </si>
  <si>
    <t>CLARAS Y YEMAS DE HUEVO CONGELADAS</t>
  </si>
  <si>
    <t xml:space="preserve">OVOALBÚMINA </t>
  </si>
  <si>
    <t>CLARAS Y YEMAS DE HUEVO DESHIDRATADAS</t>
  </si>
  <si>
    <t>VINAGRE Y SUCEDÁNEOS A BASE DE ÁCIDO ACÉTICO</t>
  </si>
  <si>
    <t>VINAGRES</t>
  </si>
  <si>
    <t xml:space="preserve">VINAGRE DE FRUTAS </t>
  </si>
  <si>
    <t>SALSAS; CONDIMENTOS MIXTOS; HARINA DE MOSTAZA; MOSTAZA PREPARADA</t>
  </si>
  <si>
    <t>SALSA DE TOMATE</t>
  </si>
  <si>
    <t>SALSA DE AJÍ Y OTRAS SALSAS PICANTES</t>
  </si>
  <si>
    <t>SALSAS DE FRUTAS</t>
  </si>
  <si>
    <t xml:space="preserve">MAYONESA </t>
  </si>
  <si>
    <t>MOSTAZA</t>
  </si>
  <si>
    <t>HARINA DE MOSTAZA</t>
  </si>
  <si>
    <t>CONCENTRADOS DESHIDRATADOS PARA SALSAS</t>
  </si>
  <si>
    <t>SALSAS PARA MESA N.C.P.</t>
  </si>
  <si>
    <t>CONDIMENTOS COMPUESTOS N.C.P.</t>
  </si>
  <si>
    <t>LEVADURAS; OTROS MICROORGANISMOS UNICELULARES MUERTOS; POLVOS PARA HORNEAR</t>
  </si>
  <si>
    <t>LEVADURA SÓLIDA</t>
  </si>
  <si>
    <t xml:space="preserve">LEVADURA SECA </t>
  </si>
  <si>
    <t>POLVOS PARA HORNEAR</t>
  </si>
  <si>
    <t>OTROS PLATOS Y COMIDAS PREPARADAS</t>
  </si>
  <si>
    <t>PAELLA PRECOCIDA</t>
  </si>
  <si>
    <t>TAMALES Y HALLACAS</t>
  </si>
  <si>
    <t>PAPA FRITA</t>
  </si>
  <si>
    <t>PATACONES</t>
  </si>
  <si>
    <t>CHICHARRONES EMPACADOS</t>
  </si>
  <si>
    <t xml:space="preserve">EXTRACTO DE LÚPULO </t>
  </si>
  <si>
    <t>EXTRACTOS DE MALTA</t>
  </si>
  <si>
    <t>JARABES PARA BEBIDAS</t>
  </si>
  <si>
    <t>CONCENTRADOS PARA BEBIDAS NO ALCOHÓLICAS</t>
  </si>
  <si>
    <t>GELATINA NEUTRA-POTABLE</t>
  </si>
  <si>
    <t xml:space="preserve">GELATINAS Y PUDINES PREPARADOS </t>
  </si>
  <si>
    <t>PREMEZCLAS PARA LA ELABORACIÓN DE POLVOS PARA REFRESCOS, HELADOS Y PALETAS</t>
  </si>
  <si>
    <t>POLVOS PARA REFRESCOS, HELADOS Y PALETAS</t>
  </si>
  <si>
    <t>POLVOS PARA PREPARACIÓN DE POSTRES, GELATINAS Y SIMILARES</t>
  </si>
  <si>
    <t>PREMEZCLAS PARA LA ELABORACIÓN DE TORTAS Y SIMILARES (NATILLAS, BUÑUELOS, PAN DE YUCAS, ETC.)</t>
  </si>
  <si>
    <t>BASE PARA HELADO-MIX HELADO</t>
  </si>
  <si>
    <t>CONFITES Y CHICLES SIN AZÚCAR</t>
  </si>
  <si>
    <t xml:space="preserve">PASABOCAS Y OTROS ALIMENTOS EN CONSERVA </t>
  </si>
  <si>
    <t>COMESTIBLES A BASE DE HARINAS, ALMIDONES Y/O ESPECIAS</t>
  </si>
  <si>
    <t>HUMO LÍQUIDO</t>
  </si>
  <si>
    <t>MUCÍLAGOS Y ESPESATIVOS DERIVADOS DE LOS VEGETALES-CARRAGENINA</t>
  </si>
  <si>
    <t>MEZCLAS ESPESANTES PARA BEBIDAS Y ALIMENTOS</t>
  </si>
  <si>
    <t>PRODUCTOS AROMÁTICOS DIVERSOS</t>
  </si>
  <si>
    <t>CONCENTRADOS DE FRUTAS EMPACADOS PARA PREPARACIÓN DE SORBETES Y SIMILARES</t>
  </si>
  <si>
    <t>MEZCLAS EN POLVO PARA PREPARACIÓN DE BEBIDAS (CAFÉ CON LECHE)</t>
  </si>
  <si>
    <t>MEZCLAS A BASE DE SÓLIDOS DE JARABES Y ACEITES VEGETALES (BASE NO LÁCTEA)</t>
  </si>
  <si>
    <t>MEZCLAS DE PROTEÍNAS Y OTRAS SUSTANCIAS EN POLVO</t>
  </si>
  <si>
    <t>ALIMENTOS DIVERSOS, PREPARADOS, ENVASADOS EN SOBRES HERMÉTICOS</t>
  </si>
  <si>
    <t>CONCENTRADO DE COCO</t>
  </si>
  <si>
    <t>ALIMENTOS DIETÉTICOS A BASE DE CEREALES</t>
  </si>
  <si>
    <t>SNACKS O PASABOCAS EMPACADOS (EXCEPTO PAPAS FRITAS, PATACONES O CHICHARRONES)</t>
  </si>
  <si>
    <t>INGREDIENTES PARA PANADERÍA N.C.P.</t>
  </si>
  <si>
    <t>EXTRACTOS BLANDOS Y FLUIDOS N.C.P.</t>
  </si>
  <si>
    <t>EXTRACTOS DE VEGETALES N.C.P.</t>
  </si>
  <si>
    <t>EXTRACTOS DE FRUTAS N.C.P.</t>
  </si>
  <si>
    <t>EXTRACTOS SAPORÍFEROS N.C.P.</t>
  </si>
  <si>
    <t>PROTEÍNAS A BASE DE CEREALES N.C.P.</t>
  </si>
  <si>
    <t>ALIMENTOS PRECOCIDOS CONGELADOS A BASE DE PAPA, YUCA, PLÁTANO, CEREALES Y OTROS</t>
  </si>
  <si>
    <t>ALIMENTOS PRECOCIDOS N.C.P.</t>
  </si>
  <si>
    <t>ALCOHOL ETÍLICO; AGUARDIENTES, LICORES Y OTRAS BEBIDAS ESPIRITUOSAS</t>
  </si>
  <si>
    <t>ALCOHOL ETÍLICO SIN DESNATURALIZAR CON UN GRADO ALCOHÓLICO IGUAL O SUPERIOR AL 80% EN VOLUMEN</t>
  </si>
  <si>
    <t>ALCOHOL ETÍLICO SIN DESNATURALIZAR (PARA FABRICAR BEBIDAS ALCOHÓLICAS)</t>
  </si>
  <si>
    <t xml:space="preserve">ALCOHOL ETÍLICO SIN DESNATURALIZAR CON UN GRADO ALCOHÓLICO INFERIOR AL 80% EN VOLUMEN.; AGUARDIENTES, LICORES Y OTRAS BEBIDAS ALCOHÓLICAS ESPIRITUOSAS </t>
  </si>
  <si>
    <t>AGUARDIENTES, LICORES Y OTRAS BEBIDAS ALCOHÓLICAS CON UN GRADO ALCOHÓLICO ALREDEDOR DEL 40% EN VOLUMEN</t>
  </si>
  <si>
    <t>AGUARDIENTE</t>
  </si>
  <si>
    <t>RON</t>
  </si>
  <si>
    <t>GINEBRA</t>
  </si>
  <si>
    <t>BRANDY</t>
  </si>
  <si>
    <t>WHISKY</t>
  </si>
  <si>
    <t>VODKA</t>
  </si>
  <si>
    <t>CONCENTRADOS DE WHISKY</t>
  </si>
  <si>
    <t>CONCENTRADOS DE BRANDY</t>
  </si>
  <si>
    <t>CONCENTRADOS DE RON (RON PARA RECTIFICAR)</t>
  </si>
  <si>
    <t>LICOR DE CACAO CON O SIN AZÚCAR</t>
  </si>
  <si>
    <t>MISTELAS Y CREMAS</t>
  </si>
  <si>
    <t>CONCENTRADOS PARA LICORES N.C.P.</t>
  </si>
  <si>
    <t>LAS OTRAS BEBIDAS ESPIRITUOSAS Y ALCOHOL ETÍLICO SIN DESNATURALIZAR CON UN GRADO ALCOHÓLICO INFERIOR AL 80% EN VOLUMEN</t>
  </si>
  <si>
    <t>SABAJÓN</t>
  </si>
  <si>
    <t>VINOS DE UVAS FRESCAS, AROMATIZADOS O SIN AROMATIZAR; MOSTO DE UVA</t>
  </si>
  <si>
    <t>VINO ESPUMOSO DE UVAS FRESCAS</t>
  </si>
  <si>
    <t>VINOS ESPUMOSOS</t>
  </si>
  <si>
    <t>VINO DE UVAS FRESCAS (EXCEPTO VINO ESPUMOSO); MOSTO DE UVA</t>
  </si>
  <si>
    <t>MOSTO DE UVAS</t>
  </si>
  <si>
    <t>VINO DE UVAS</t>
  </si>
  <si>
    <t>VERMUT Y OTROS VINOS DE UVAS FRESCAS AROMATIZADOS CON PLANTAS O SUSTANCIAS AROMÁTICAS</t>
  </si>
  <si>
    <t>SIDRA, PERADA, AGUAMIEL Y OTRAS BEBIDAS FERMENTADAS (EXCEPTO VINO DE UVAS FRESCAS Y CERVEZA DE MALTA)</t>
  </si>
  <si>
    <t>MOSTO DE FRUTAS</t>
  </si>
  <si>
    <t>VINO DE FRUTAS</t>
  </si>
  <si>
    <t>BEBIDAS FERMENTADAS</t>
  </si>
  <si>
    <t>BEBIDAS FERMENTADAS EN PROCESO</t>
  </si>
  <si>
    <t>MEZCLAS DE BEBIDAS NO ALCOHÓLICAS CON CERVEZA</t>
  </si>
  <si>
    <t>CERVEZA DE MALTA</t>
  </si>
  <si>
    <t>CERVEZA EMBOTELLADA, TIPO PILSEN</t>
  </si>
  <si>
    <t>CERVEZA NEGRA</t>
  </si>
  <si>
    <t>CERVEZA EN PROCESO</t>
  </si>
  <si>
    <t>CERVEZA ENLATADA</t>
  </si>
  <si>
    <t>MALTA TOSTADA O SIN TOSTAR</t>
  </si>
  <si>
    <t>MALTA</t>
  </si>
  <si>
    <t>CEBADA MALTEADA</t>
  </si>
  <si>
    <t>AGUAS EMBOTELLADAS, SIN EDULCORANTES O AROMATIZADAS; HIELO</t>
  </si>
  <si>
    <t>AGUA PURIFICADA (ENVASADA)</t>
  </si>
  <si>
    <t xml:space="preserve">HIELO </t>
  </si>
  <si>
    <t>OTRAS BEBIDAS NO ALCOHÓLICAS</t>
  </si>
  <si>
    <t>BEBIDAS GASEOSAS NO ALCOHÓLICAS (MALTAS, GASEOSAS, ETC.)</t>
  </si>
  <si>
    <t>BEBIDAS NO ALCOHÓLICAS SIN GASIFICAR-REFRESCOS</t>
  </si>
  <si>
    <t>HOJAS DE TABACO CURADAS DESVENADAS/DESPALILLADAS</t>
  </si>
  <si>
    <t>HOJAS DE TABACO DESVENADO</t>
  </si>
  <si>
    <t>CIGARROS, PUROS, CIGARROS PEQUEÑOS Y CIGARRILLOS QUE CONTENGAN TABACO O SUCEDÁNEOS DEL TABACO</t>
  </si>
  <si>
    <t>CIGARRILLOS SIN FILTRO</t>
  </si>
  <si>
    <t>CIGARRILLOS CON FILTRO</t>
  </si>
  <si>
    <t>CIGARROS (PUROS)</t>
  </si>
  <si>
    <t>CIGARRILLOS SEMIELABORADOS</t>
  </si>
  <si>
    <t>CIGARRITOS (PURITOS)</t>
  </si>
  <si>
    <t>OTRAS FORMAS DE TABACO MANUFACTURADO Y SUS SUCEDÁNEOS; TABACO HOMOGENIZADO O RECONSTITUIDO; EXTRACTOS Y ESENCIAS DE TABACO</t>
  </si>
  <si>
    <t>PICADURA</t>
  </si>
  <si>
    <t>EXTRACTOS Y ESENCIAS DE TABACO</t>
  </si>
  <si>
    <t>RAPÉ</t>
  </si>
  <si>
    <t>SEDA CRUDA (SIN TORCER)</t>
  </si>
  <si>
    <t>LANA, DESGRASADA O CARBONIZADA, SIN CARDAR NI PEINAR</t>
  </si>
  <si>
    <t>BORRAS DE LANA O DE PELOS FINOS DE ANIMALES</t>
  </si>
  <si>
    <t>LANA Y PELOS FINOS U ORDINARIOS DE ANIMAL, CARDADO O PEINADO</t>
  </si>
  <si>
    <t>LANA CARDADA O PEINADA</t>
  </si>
  <si>
    <t>PELOS DE ANIMALES N.C.P. PREPARADOS</t>
  </si>
  <si>
    <t>ALGODÓN, CARDADO O PEINADO</t>
  </si>
  <si>
    <t>ALGODÓN CARDADO O PEINADO</t>
  </si>
  <si>
    <t>FIBRA DE ALGODÓN RECUPERADA</t>
  </si>
  <si>
    <t>YUTE Y OTRAS FIBRAS TEXTILES DEL LÍBER (EXCEPTO LINO, CÁÑAMO Y RAMIO), ELABORADOS PERO SIN HILAR; ESTOPA Y DESPERDICIOS DE ESTAS FIBRAS</t>
  </si>
  <si>
    <t>FIBRA CARDADA O PEINADA DE YUTE</t>
  </si>
  <si>
    <t>OTRAS FIBRAS TEXTILES VEGETALES, ELABORADAS PERO SIN HILAR; ESTOPA Y DESPERDICIOS DE ESTAS FIBRAS</t>
  </si>
  <si>
    <t>FIBRAS DE FIQUE-PITA</t>
  </si>
  <si>
    <t>FIBRAS DE LINO</t>
  </si>
  <si>
    <t>DESECHOS DE HILADOS Y TEJIDOS DE FIBRAS DURAS VEGETALES</t>
  </si>
  <si>
    <t>FIBRAS SINTÉTICAS DISCONTINUAS, CARDADAS, PEINADAS O PREPARADAS DE OTRA FORMA PARA EL HILADO</t>
  </si>
  <si>
    <t>FIBRAS SINTÉTICAS CORTAS O DISCONTINUAS, CARDADAS O PEINADAS</t>
  </si>
  <si>
    <t>FIBRAS ARTIFICIALES DISCONTINUAS, CARDADAS, PEINADAS O PREPARADAS DE OTRA FORMA PARA EL HILADO</t>
  </si>
  <si>
    <t>FIBRAS ARTIFICIALES CORTAS O DISCONTINUAS CARDADAS O PEINADAS</t>
  </si>
  <si>
    <t>HILADOS DE SEDA E HILADOS DE DESPERDICIOS DE SEDA; TRIPA DE GUSANO DE SEDA</t>
  </si>
  <si>
    <t>HILADOS DE LANA, CON UN CONTENIDO DE LANA IGUAL O SUPERIOR AL 85% EN PESO, NO ACONDICIONADOS PARA LA VENTA AL POR MENOR</t>
  </si>
  <si>
    <t>HILADOS DE LANA CARDADA, CON UN CONTENIDO DE LANA IGUAL O SUPERIOR AL 85% EN PESO, NO ACONDICIONADOS PARA LA VENTA AL POR MENOR</t>
  </si>
  <si>
    <t>HILADOS DE LANA PEINADA, CON UN CONTENIDO DE LANA IGUAL O SUPERIOR AL 85% EN PESO, NO ACONDICIONADOS PARA LA VENTA AL POR MENOR</t>
  </si>
  <si>
    <t>HILADOS DE LANA CRUDA, CON UN CONTENIDO DE LANA IGUAL O SUPERIOR AL 85% EN PESO, NO ACONDICIONADOS PARA LA VENTA AL POR MENOR</t>
  </si>
  <si>
    <t xml:space="preserve">HILADOS DE LANA, CON UN CONTENIDO DE LANA INFERIOR AL 85% EN PESO, NO ACONDICIONADOS PARA LA VENTA AL POR MENOR </t>
  </si>
  <si>
    <t xml:space="preserve">HILADOS DE LANA CARDADA, CON UN CONTENIDO DE LANA INFERIOR AL 85% EN PESO, NO ACONDICIONADOS PARA LA VENTA AL POR MENOR </t>
  </si>
  <si>
    <t xml:space="preserve">HILADOS DE LANA PEINADA, CON UN CONTENIDO DE LANA INFERIOR AL 85% EN PESO, NO ACONDICIONADOS PARA LA VENTA AL POR MENOR </t>
  </si>
  <si>
    <t xml:space="preserve">HILADOS DE LANA CRUDA, CON UN CONTENIDO DE LANA INFERIOR AL 85% EN PESO, NO ACONDICIONADOS PARA LA VENTA AL POR MENOR </t>
  </si>
  <si>
    <t>HILADOS DE LANA, NO ACONDICIONADOS PARA LA VENTA AL POR MENOR; HILADOS DE PELOS FINOS U ORDINARIOS DE ANIMAL O DE CRIN (INCLUYENDO HILADOS DE CRIN ENTORCHADOS), ACONDICIONADOS O NO PARA LA VENTA AL POR MENOR</t>
  </si>
  <si>
    <t>HILADOS DE LANA MEZCLADOS</t>
  </si>
  <si>
    <t>HILADOS DE PELOS FINOS</t>
  </si>
  <si>
    <t>HILADOS DE PELOS ORDINARIOS</t>
  </si>
  <si>
    <t xml:space="preserve">HILO DE ALGODÓN PARA COSER </t>
  </si>
  <si>
    <t>HILO DE ALGODÓN PARA COSER</t>
  </si>
  <si>
    <t>HILADOS DE ALGODÓN (EXCEPTO HILO DE COSER), CON UN CONTENIDO DE ALGODÓN SUPERIOR O IGUAL AL 85% EN PESO, ESTÉN O NO ACONDICIONADOS PARA LA VENTA AL POR MENOR</t>
  </si>
  <si>
    <t>HILADOS DE ALGODÓN PEINADO, CON UN CONTENIDO DE ALGODÓN SUPERIOR O IGUAL AL 85% EN PESO</t>
  </si>
  <si>
    <t>HILADOS DE ALGODÓN CARDADO, CON UN CONTENIDO DE ALGODÓN SUPERIOR O IGUAL AL 85% EN PESO</t>
  </si>
  <si>
    <t>HILADOS CRUDOS DE ALGODÓN, CON UN CONTENIDO DE ALGODÓN SUPERIOR O IGUAL AL 85% EN PESO</t>
  </si>
  <si>
    <t>HILADOS DE ALGODÓN REVESTIDOS, CON UN CONTENIDO DE ALGODÓN SUPERIOR O IGUAL AL 85% EN PESO</t>
  </si>
  <si>
    <t>HILADOS DE ALGODÓN (EXCEPTO HILO DE COSER), CON UN CONTENIDO DE ALGODÓN INFERIOR AL 85% EN PESO, ESTÉN O NO ACONDICIONADOS PARA LA VENTA AL POR MENOR</t>
  </si>
  <si>
    <t xml:space="preserve">HILADOS DE ALGODÓN MEZCLADOS, CON UN CONTENIDO DE ALGODÓN INFERIOR AL 85% EN PESO </t>
  </si>
  <si>
    <t xml:space="preserve">HILADOS DE ALGODÓN MEZCLADOS CON FIBRAS TEXTILES, CON UN CONTENIDO DE ALGODÓN INFERIOR AL 85% EN PESO </t>
  </si>
  <si>
    <t xml:space="preserve">HILADOS DE ALGODÓN PEINADO, CON UN CONTENIDO DE ALGODÓN INFERIOR AL 85% EN PESO </t>
  </si>
  <si>
    <t xml:space="preserve">HILADOS DE ALGODÓN CARDADO, CON UN CONTENIDO DE ALGODÓN INFERIOR AL 85% EN PESO </t>
  </si>
  <si>
    <t xml:space="preserve">HILADOS CRUDOS DE ALGODÓN, CON UN CONTENIDO DE ALGODÓN INFERIOR AL 85% EN PESO </t>
  </si>
  <si>
    <t xml:space="preserve">HILADOS DE ALGODÓN REVESTIDOS, CON UN CONTENIDO DE ALGODÓN INFERIOR AL 85% EN PESO </t>
  </si>
  <si>
    <t>HILADOS DE FIBRAS TEXTILES VEGETALES DIFERENTES DEL ALGODÓN (INCLUYE LINO, YUTE, CÁÑAMO Y COCO); HILADOS DE PAPEL</t>
  </si>
  <si>
    <t xml:space="preserve">HILADOS DE FIQUE </t>
  </si>
  <si>
    <t>HILADOS DE YUTE</t>
  </si>
  <si>
    <t>HILADOS DE LINO</t>
  </si>
  <si>
    <t>HILADOS DE LAS DEMÁS FIBRAS TEXTILES VEGETALES</t>
  </si>
  <si>
    <t>HILO DE COSER HECHO DE FILAMENTOS MANUFACTURADOS O FIBRAS DISCONTINUAS</t>
  </si>
  <si>
    <t>HILOS DE FIBRAS ARTIFICIALES Y SINTÉTICAS PARA COSER Y BORDAR</t>
  </si>
  <si>
    <t>HILO INDUSTRIAL DE NAILON</t>
  </si>
  <si>
    <t xml:space="preserve">HILADOS DE FILAMENTOS MANUFACTURADOS, MÚLTIPLES O CABLEADOS (EXCEPTO HILO DE COSER, HILADOS DE POLIAMIDAS DE ALTA RESISTENCIA, POLIÉSTER O RAYÓN VISCOSA), NO ACONDICIONADOS PARA LA VENTA AL POR MENOR; HILADOS DE FILAMENTOS MANUFACTURADOS (EXCEPTO HILO DE COSER), ACONDICIONADOS PARA LA VENTA AL POR MENOR </t>
  </si>
  <si>
    <t>HILADOS DE FILAMENTOS CONTINUOS DE FIBRAS ARTIFICIALES Y/O SINTÉTICAS</t>
  </si>
  <si>
    <t>HILADOS DE FILAMENTOS CONTINUOS DE FIBRAS SINTÉTICAS</t>
  </si>
  <si>
    <t>HILADOS (EXCEPTO HILO DE COSER) DE FIBRAS SINTÉTICAS DISCONTINUAS, CON UN CONTENIDO DE TALES FIBRAS IGUAL O SUPERIOR AL 85% EN PESO, ESTÉN O NO ACONDICIONADOS PARA LA VENTA AL POR MENOR</t>
  </si>
  <si>
    <t xml:space="preserve">HILADOS DE FIBRAS SINTÉTICAS DISCONTINUAS, CON UN CONTENIDO DE TALES FIBRAS IGUAL O SUPERIOR AL 85% EN PESO </t>
  </si>
  <si>
    <t xml:space="preserve">HILADOS DE FIBRAS SINTÉTICAS DISCONTINUAS CON LANA, CON UN CONTENIDO DE TALES FIBRAS IGUAL O SUPERIOR AL 85% EN PESO </t>
  </si>
  <si>
    <t xml:space="preserve">HILADOS DE FIBRAS SINTÉTICAS DISCONTINUAS CON ALGODÓN, CON UN CONTENIDO DE TALES FIBRAS IGUAL O SUPERIOR AL 85% EN PESO </t>
  </si>
  <si>
    <t xml:space="preserve">HILADOS DE FIBRAS SINTÉTICAS DISCONTINUAS CON LINO, CON UN CONTENIDO DE TALES FIBRAS IGUAL O SUPERIOR AL 85% EN PESO </t>
  </si>
  <si>
    <t xml:space="preserve">HILADOS DE FIBRAS SINTÉTICAS DISCONTINUAS N.C.P., CON UN CONTENIDO DE TALES FIBRAS IGUAL O SUPERIOR AL 85% EN PESO </t>
  </si>
  <si>
    <t>HILADOS (EXCEPTO HILO DE COSER) DE FIBRAS SINTÉTICAS DISCONTINUAS, CON UN CONTENIDO DE TALES FIBRAS INFERIOR AL 85% EN PESO, ESTÉN O NO ACONDICIONADOS PARA LA VENTA AL POR MENOR</t>
  </si>
  <si>
    <t xml:space="preserve">HILADOS DE FIBRAS SINTÉTICAS DISCONTINUAS CON LANA, CON UN CONTENIDO DE TALES FIBRAS INFERIOR AL 85% EN PESO </t>
  </si>
  <si>
    <t xml:space="preserve">HILADOS DE FIBRAS SINTÉTICAS DISCONTINUAS CON ALGODÓN, CON UN CONTENIDO DE TALES FIBRAS INFERIOR AL 85% EN PESO </t>
  </si>
  <si>
    <t xml:space="preserve">HILADOS DE FIBRAS SINTÉTICAS DISCONTINUAS CON LINO, CON UN CONTENIDO DE TALES FIBRAS INFERIOR AL 85% EN PESO </t>
  </si>
  <si>
    <t xml:space="preserve">HILADOS DE FIBRAS SINTÉTICAS DISCONTINUAS N.C.P., CON UN CONTENIDO DE TALES FIBRAS INFERIOR AL 85% EN PESO </t>
  </si>
  <si>
    <t xml:space="preserve">HILADOS (EXCEPTO HILO DE COSER) DE FIBRAS ARTIFICIALES DISCONTINUAS, CON UN CONTENIDO DE TALES FIBRAS IGUAL O SUPERIOR AL 85% EN PESO, NO ACONDICIONADOS PARA LA VENTA AL POR MENOR </t>
  </si>
  <si>
    <t>HILADOS DE FIBRAS ARTIFICIALES DISCONTINUAS, CON UN CONTENIDO DE TALES FIBRAS IGUAL O SUPERIOR AL 85% EN PESO</t>
  </si>
  <si>
    <t xml:space="preserve">HILADOS DE FIBRAS ARTIFICIALES DISCONTINUAS CON LANA, CON UN CONTENIDO DE TALES FIBRAS IGUAL O SUPERIOR AL 85% EN PESO, NO ACONDICIONADOS PARA LA VENTA AL POR MENOR </t>
  </si>
  <si>
    <t xml:space="preserve">HILADOS DE FIBRAS ARTIFICIALES DISCONTINUAS CON ALGODÓN, CON UN CONTENIDO DE TALES FIBRAS IGUAL O SUPERIOR AL 85% EN PESO, NO ACONDICIONADOS PARA LA VENTA AL POR MENOR </t>
  </si>
  <si>
    <t>HILADOS (EXCEPTO HILO DE COSER) DE FIBRAS ARTIFICIALES DISCONTINUAS, CON UN CONTENIDO DE TALES FIBRAS INFERIOR AL 85% EN PESO, NO ACONDICIONADOS PARA LA VENTA AL POR MENOR; HILADOS (EXCEPTO HILO DE COSER) DE FIBRAS ARTIFICIALES DISCONTINUAS, ACONDICIONADOS PARA LA VENTA AL POR MENOR</t>
  </si>
  <si>
    <t>HILADOS (EXCEPTO HILO DE COSER) DE FIBRAS ARTIFICIALES DISCONTINUAS, CON UN CONTENIDO DE TALES FIBRAS INFERIOR AL 85% EN PESO, NO ACONDICIONADOS PARA LA VENTA AL POR MENOR</t>
  </si>
  <si>
    <t xml:space="preserve">HILADOS DE FIBRAS ARTIFICIALES DISCONTINUAS CON LANA CON UN CONTENIDO DE TALES FIBRAS INFERIOR AL 85% EN PESO, NO ACONDICIONADOS PARA LA VENTA AL POR MENOR </t>
  </si>
  <si>
    <t>HILADOS DE FIBRAS ARTIFICIALES DISCONTINUAS CON ALGODÓN, CON UN CONTENIDO DE TALES FIBRAS INFERIOR AL 85% EN PESO, NO ACONDICIONADOS PARA LA VENTA AL POR MENOR</t>
  </si>
  <si>
    <t>HILADOS DE FIBRAS ARTIFICIALES DISCONTINUAS MEZCLADAS N.C.P., CON UN CONTENIDO DE TALES FIBRAS INFERIOR AL 85% EN PESO</t>
  </si>
  <si>
    <t>HILADOS (EXCEPTO HILO DE COSER) DE FIBRAS ARTIFICIALES DISCONTINUAS, CON UN CONTENIDO DE TALES FIBRAS INFERIOR AL 85% EN PESO, ACONDICIONADOS PARA LA VENTA AL POR MENOR</t>
  </si>
  <si>
    <t>HILADOS DE FIBRAS ARTIFICIALES DISCONTINUAS CON LANA CON UN CONTENIDO DE TALES FIBRAS INFERIOR AL 85% EN PESO, ACONDICIONADOS PARA LA VENTA AL POR MENOR</t>
  </si>
  <si>
    <t>HILADOS DE FIBRAS ARTIFICIALES DISCONTINUAS CON ALGODÓN, CON UN CONTENIDO DE TALES FIBRAS INFERIOR AL 85% EN PESO, ACONDICIONADOS PARA LA VENTA AL POR MENOR</t>
  </si>
  <si>
    <t>HILADOS DE FIBRAS ARTIFICIALES DISCONTINUAS MEZCLADAS N.C.P., CON UN CONTENIDO DE TALES FIBRAS INFERIOR AL 85% EN PESO, ACONDICIONADOS PARA LA VENTA AL POR MENOR</t>
  </si>
  <si>
    <t>TEJIDOS DE SEDA O DE DESPERDICIOS DE SEDA</t>
  </si>
  <si>
    <t>TEJIDOS DE SEDA</t>
  </si>
  <si>
    <t>TEJIDOS DE LANA CARDADA O PELO FINO CARDADO, CON UN CONTENIDO DE LANA O PELO FINO DE ANIMAL IGUAL O SUPERIOR AL 85% EN PESO</t>
  </si>
  <si>
    <t>PAÑOS DE LANA CARDADA, CON UN CONTENIDO DE LANA O PELO FINO DE ANIMAL IGUAL O SUPERIOR AL 85% EN PESO</t>
  </si>
  <si>
    <t xml:space="preserve">TEJIDOS DE LANA PEINADA O DE PELO FINO PEINADO CON UN CONTENIDO DE LANA O PELO FINO DE ANIMAL IGUAL O SUPERIOR AL 85% EN PESO </t>
  </si>
  <si>
    <t xml:space="preserve">PAÑOS DE LANA PEINADA, CON UN CONTENIDO DE LANA O PELO FINO DE ANIMAL IGUAL O SUPERIOR AL 85% EN PESO </t>
  </si>
  <si>
    <t xml:space="preserve">TELAS DE LANA PARA TAPICERÍA, CON UN CONTENIDO DE LANA O PELO FINO DE ANIMAL IGUAL O SUPERIOR AL 85% EN PESO </t>
  </si>
  <si>
    <t xml:space="preserve">TEJIDOS PLANOS DE LANA, CON UN CONTENIDO DE LANA O PELO FINO DE ANIMAL IGUAL O SUPERIOR AL 85% EN PESO </t>
  </si>
  <si>
    <t xml:space="preserve">TEJIDOS DE LANA PEINADA O DE PELO FINO PEINADO CON UN CONTENIDO DE LANA O PELO FINO DE ANIMAL INFERIOR AL 85% EN PESO </t>
  </si>
  <si>
    <t xml:space="preserve">PAÑOS DE LANA MEZCLADOS CON FIBRAS ARTIFICIALES Y/O SINTÉTICAS, CON UN CONTENIDO DE LANA O PELO FINO DE ANIMAL INFERIOR AL 85% EN PESO </t>
  </si>
  <si>
    <t xml:space="preserve">PAÑOS DE LANA MEZCLADOS CON UN CONTENIDO DE LANA O PELO FINO DE ANIMAL INFERIOR AL 85% EN PESO </t>
  </si>
  <si>
    <t>PAÑOS DE LANA PEINADA, CON UN CONTENIDO DE LANA O PELO FINO DE ANIMAL INFERIOR AL 85% EN PESO</t>
  </si>
  <si>
    <t>TELAS DE LANA PARA TAPICERÍA, CON UN CONTENIDO DE LANA O PELO FINO DE ANIMAL INFERIOR AL 85% EN PESO</t>
  </si>
  <si>
    <t>TEJIDOS PLANOS DE LANA, CON UN CONTENIDO DE LANA O PELO FINO DE ANIMAL INFERIOR AL 85% EN PESO</t>
  </si>
  <si>
    <t>TEJIDOS DE PELOS ORDINARIOS DE ANIMAL O DE CRIN</t>
  </si>
  <si>
    <t>TEJIDOS DE LINO</t>
  </si>
  <si>
    <t xml:space="preserve">TEJIDOS DE LINO </t>
  </si>
  <si>
    <t>TEJIDOS DE YUTE Y OTRAS FIBRAS TEXTILES DEL LÍBER (EXCEPTO LINO, CÁÑAMO Y RAMIO)</t>
  </si>
  <si>
    <t>TEJIDOS DE YUTE</t>
  </si>
  <si>
    <t>TEJIDOS DE OTRAS FIBRAS TEXTILES VEGETALES; TEJIDOS DE HILADOS DE PAPEL</t>
  </si>
  <si>
    <t>TEJIDOS DE FIQUE</t>
  </si>
  <si>
    <t>TEJIDOS DE ALGODÓN CON UN PESO INFERIOR O IGUAL A 200 G/M2 Y CON UN CONTENIDO DE ALGODÓN SUPERIOR O IGUAL AL 85% EN PESO</t>
  </si>
  <si>
    <t>TEJIDOS PLANOS DE ALGODÓN CRUDOS, CON UN PESO INFERIOR O IGUAL A 200 G/M2 Y CON UN CONTENIDO DE ALGODÓN SUPERIOR O IGUAL AL 85% EN PESO</t>
  </si>
  <si>
    <t>TEJIDOS PLANOS DE ALGODÓN ESTAMPADOS, CON UN PESO INFERIOR O IGUAL A 200 G/M2 Y CON UN CONTENIDO DE ALGODÓN SUPERIOR O IGUAL AL 85% EN PESO</t>
  </si>
  <si>
    <t>TEJIDOS DE ALGODÓN BORDADOS ANCHOS, CON UN PESO INFERIOR O IGUAL A 200 G/M2 Y CON UN CONTENIDO DE ALGODÓN SUPERIOR O IGUAL AL 85% EN PESO</t>
  </si>
  <si>
    <t>TEJIDOS DE ALGODÓN BORDADOS ANGOSTOS, CON UN PESO INFERIOR O IGUAL A 200 G/M2 Y CON UN CONTENIDO DE ALGODÓN SUPERIOR O IGUAL AL 85% EN PESO</t>
  </si>
  <si>
    <t>TEJIDOS PLANOS DE ALGODÓN BLANQUEADOS Y TEÑIDOS, CON UN PESO INFERIOR O IGUAL A 200 G/M2 Y CON UN CONTENIDO DE ALGODÓN SUPERIOR O IGUAL AL 85% EN PESO</t>
  </si>
  <si>
    <t>DRILES DE ALGODÓN, CON UN PESO INFERIOR O IGUAL A 200 G/M2 Y CON UN CONTENIDO DE ALGODÓN SUPERIOR O IGUAL AL 85% EN PESO</t>
  </si>
  <si>
    <t>LONAS DE ALGODÓN CRUDAS, CON UN PESO INFERIOR O IGUAL A 200 G/M2 Y CON UN CONTENIDO DE ALGODÓN SUPERIOR O IGUAL AL 85% EN PESO</t>
  </si>
  <si>
    <t>LONAS DE ALGODÓN BLANQUEADAS Y TEÑIDAS, CON UN PESO INFERIOR O IGUAL A 200 G/M2 Y CON UN CONTENIDO DE ALGODÓN SUPERIOR O IGUAL AL 85% EN PESO</t>
  </si>
  <si>
    <t>TEJIDOS DE DAMASCO Y SIMILARES DE ALGODÓN, CON UN PESO INFERIOR O IGUAL A 200 G/M2 Y CON UN CONTENIDO DE ALGODÓN SUPERIOR O IGUAL AL 85% EN PESO</t>
  </si>
  <si>
    <t>TEJIDOS DE ALGODÓN CON UN PESO SUPERIOR A 200 G/M2 Y CON UN CONTENIDO DE ALGODÓN SUPERIOR O IGUAL AL 85% EN PESO</t>
  </si>
  <si>
    <t>TEJIDOS PLANOS DE ALGODÓN BLANQUEADOS Y TEÑIDOS, CON UN PESO SUPERIOR A 200 G/M2 Y CON UN CONTENIDO DE ALGODÓN SUPERIOR O IGUAL AL 85% EN PESO</t>
  </si>
  <si>
    <t>DRILES DE ALGODÓN, CON UN PESO SUPERIOR A 200 G/M2 Y CON UN CONTENIDO DE ALGODÓN SUPERIOR O IGUAL AL 85% EN PESO</t>
  </si>
  <si>
    <t>LONAS DE ALGODÓN CRUDAS, CON UN PESO SUPERIOR A 200 G/M2 Y CON UN CONTENIDO DE ALGODÓN SUPERIOR O IGUAL AL 85% EN PESO</t>
  </si>
  <si>
    <t>LONAS DE ALGODÓN BLANQUEADAS Y TEÑIDAS, CON UN PESO SUPERIOR A 200 G/M2 Y CON UN CONTENIDO DE ALGODÓN SUPERIOR O IGUAL AL 85% EN PESO</t>
  </si>
  <si>
    <t>TEJIDOS DE DAMASCO Y SIMILARES DE ALGODÓN, CON UN PESO SUPERIOR A 200 G/M2 Y CON UN CONTENIDO DE ALGODÓN SUPERIOR O IGUAL AL 85% EN PESO</t>
  </si>
  <si>
    <t>TEJIDOS PLANOS DE ALGODÓN CRUDOS, CON UN PESO SUPERIOR A 200 G/M2 Y CON UN CONTENIDO DE ALGODÓN SUPERIOR O IGUAL AL 85% EN PESO</t>
  </si>
  <si>
    <t>TEJIDOS PLANOS DE ALGODÓN ESTAMPADOS, CON UN PESO SUPERIOR A 200 G/M2 Y CON UN CONTENIDO DE ALGODÓN SUPERIOR O IGUAL AL 85% EN PESO</t>
  </si>
  <si>
    <t>TEJIDOS DE ALGODÓN BORDADOS ANCHOS, CON UN PESO SUPERIOR A 200 G/M2 Y CON UN CONTENIDO DE ALGODÓN SUPERIOR O IGUAL AL 85% EN PESO</t>
  </si>
  <si>
    <t>TEJIDOS DE ALGODÓN BORDADOS ANGOSTOS, CON UN PESO SUPERIOR A 200 G/M2 Y CON UN CONTENIDO DE ALGODÓN SUPERIOR O IGUAL AL 85% EN PESO</t>
  </si>
  <si>
    <t>TEJIDOS DE ALGODÓN, CON UN CONTENIDO DE ALGODÓN INFERIOR AL 85% EN PESO, MEZCLADOS PRINCIPAL O ÚNICAMENTE CON FIBRAS ARTIFICIALES O SINTÉTICAS</t>
  </si>
  <si>
    <t>TEJIDOS PLANOS DE ALGODÓN MEZCLADOS PRINCIPAL O ÚNICAMENTE CON FIBRAS ARTIFICIALES O SINTÉTICAS, TEÑIDOS O ESTAMPADOS, CON UN CONTENIDO DE ALGODÓN INFERIOR AL 85%, EN PESO</t>
  </si>
  <si>
    <t>TEJIDOS PLANOS CRUDOS DE ALGODÓN MEZCLADOS PRINCIPAL O ÚNICAMENTE CON FIBRAS ARTIFICIALES O SINTÉTICAS, CON UN CONTENIDO DE ALGODÓN INFERIOR AL 85%, EN PESO</t>
  </si>
  <si>
    <t>OTROS TEJIDOS DE ALGODÓN N.C.P.</t>
  </si>
  <si>
    <t>TEJIDOS DE ALGODÓN Y CERDA-SIDO</t>
  </si>
  <si>
    <t>TEJIDOS DE HILADOS DE FILAMENTOS MANUFACTURADOS, OBTENIDOS DE HILADOS DE GRAN RESISTENCIA DE NAILON U OTRAS POLIAMIDAS, DE POLIÉSTERES O RAYÓN VISCOSA; TEJIDOS DE HILADOS DE FILAMENTOS SINTÉTICOS, OBTENIDOS DE TIRAS O ARTÍCULOS SIMILARES; TEJIDOS DE HILADOS DE FILAMENTOS SINTÉTICOS, CONSISTENTES EN CAPAS PARALELAS DE HILADOS QUE SE SUPERPONEN UNOS A OTROS EN LOS ÁNGULOS, LAS CAPAS ESTÁN UNIDAS EN LAS INTERSECCIONES DE LOS HILADOS (INCLUSO CAÑAMAZO)</t>
  </si>
  <si>
    <t>TEJIDO DE POLIPROPILENO-ESPECIALES (MALLAS) PARA CIRUGÍA</t>
  </si>
  <si>
    <t>OTROS TEJIDOS DE HILADOS DE FILAMENTOS MANUFACTURADOS, CON UN CONTENIDO DE TALES FILAMENTOS IGUAL O SUPERIOR AL 85% EN PESO</t>
  </si>
  <si>
    <t xml:space="preserve">TEJIDOS PLANOS DE FIBRAS ARTIFICIALES TEÑIDOS Y ESTAMPADOS, CON UN CONTENIDO DE TALES FILAMENTOS IGUAL O SUPERIOR AL 85% EN PESO </t>
  </si>
  <si>
    <t>TEJIDOS PLANOS DE FIBRAS SINTÉTICAS TEÑIDOS Y ESTAMPADOS CON UN CONTENIDO DE TALES FILAMENTOS IGUAL O SUPERIOR AL 85% EN PESO</t>
  </si>
  <si>
    <t>TEJIDOS CRUDOS DE FIBRAS ARTIFICIALES O SINTÉTICAS, CON UN CONTENIDO DE TALES FILAMENTOS IGUAL O SUPERIOR AL 85% EN PESO</t>
  </si>
  <si>
    <t>TEJIDOS DE DAMASCO Y SIMILARES DE FIBRAS ARTIFICIALES Y SINTÉTICAS, CON UN CONTENIDO DE TALES FILAMENTOS IGUAL O SUPERIOR AL 85% EN PESO</t>
  </si>
  <si>
    <t>TEJIDOS PLANOS DE FIBRAS ARTIFICIALES O SINTÉTICAS TIPO RASO O SATÍN, CON UN CONTENIDO DE TALES FILAMENTOS IGUAL O SUPERIOR AL 85% EN PESO</t>
  </si>
  <si>
    <t>GEOTEXTIL TEJIDO DE POLIPROPILENO (100% POLIPROPILENO)</t>
  </si>
  <si>
    <t>OTROS TEJIDOS DE HILADOS DE FILAMENTOS MANUFACTURADOS, CON UN CONTENIDO DE TALES FILAMENTOS INFERIOR AL 85% EN PESO</t>
  </si>
  <si>
    <t>TEJIDOS PLANOS DE FIBRAS ARTIFICIALES MEZCLADOS, CON UN CONTENIDO DE TALES FILAMENTOS INFERIOR AL 85% EN PESO</t>
  </si>
  <si>
    <t>TEJIDOS PLANOS DE FIBRAS SINTÉTICAS MEZCLADOS, CON UN CONTENIDO DE TALES FILAMENTOS INFERIOR AL 85% EN PESO</t>
  </si>
  <si>
    <t>TEJIDOS PLANOS DE FIBRAS ARTIFICIALES Y/O SINTÉTICAS MEZCLADOS, TEÑIDOS Y/O ESTAMPADOS, CON UN CONTENIDO DE TALES FILAMENTOS INFERIOR AL 85% EN PESO</t>
  </si>
  <si>
    <t>TEJIDOS ESPECIALES PARA USOS TÉCNICOS, CON UN CONTENIDO DE TALES FILAMENTOS INFERIOR AL 85% EN PESO</t>
  </si>
  <si>
    <t>TEJIDOS PLANOS DE FIBRAS ARTIFICIALES TEÑIDOS Y ESTAMPADOS, CON UN CONTENIDO DE TALES FILAMENTOS INFERIOR AL 85% EN PESO</t>
  </si>
  <si>
    <t>TEJIDOS PLANOS DE FIBRAS SINTÉTICAS TEÑIDOS Y ESTAMPADOS, CON UN CONTENIDO DE TALES FILAMENTOS INFERIOR AL 85% EN PESO</t>
  </si>
  <si>
    <t>TEJIDOS CRUDOS DE FIBRAS ARTIFICIALES O SINTÉTICAS, CON UN CONTENIDO DE TALES FILAMENTOS INFERIOR AL 85% EN PESO</t>
  </si>
  <si>
    <t>TEJIDOS DE DAMASCO Y SIMILARES DE FIBRAS ARTIFICIALES Y SINTÉTICAS, CON UN CONTENIDO DE TALES FILAMENTOS INFERIOR AL 85% EN PESO</t>
  </si>
  <si>
    <t>TEJIDOS PLANOS DE FIBRAS ARTIFICIALES O SINTÉTICAS TIPO RASO O SATÍN, CON UN CONTENIDO DE TALES FILAMENTOS INFERIOR AL 85% EN PESO</t>
  </si>
  <si>
    <t>TEJIDOS DE FIBRAS DISCONTINUAS SINTÉTICAS, CON UN CONTENIDO DE TALES FIBRAS IGUAL O SUPERIOR AL 85% EN PESO</t>
  </si>
  <si>
    <t>TEJIDOS DE FIBRAS SINTÉTICAS DISCONTINUAS PARA DECORACIÓN</t>
  </si>
  <si>
    <t xml:space="preserve">TEJIDOS DE FIBRAS DISCONTINUAS ARTIFICIALES, CON UN CONTENIDO DE TALES FIBRAS IGUAL O SUPERIOR AL 85% EN PESO </t>
  </si>
  <si>
    <t>TEJIDOS DE FIBRAS DISCONTINUAS MANUFACTURADAS MEZCLADAS PRINCIPAL O ÚNICAMENTE CON ALGODÓN, CON UN CONTENIDO DE TALES FIBRAS INFERIOR AL 85% EN PESO</t>
  </si>
  <si>
    <t>TEJIDOS DE FIBRAS DISCONTINUAS MEZCLADAS CON ALGODÓN</t>
  </si>
  <si>
    <t xml:space="preserve">TEJIDOS DE FIBRAS DISCONTINUAS MANUFACTURADAS MEZCLADAS PRINCIPALMENTE O ÚNICAMENTE CON LANA O PELO FINO DE ANIMAL CON UN CONTENIDO DE TALES FIBRAS INFERIOR AL 85% EN PESO </t>
  </si>
  <si>
    <t>TEJIDOS DE FIBRAS DISCONTINUAS, MEZCLADAS CON LANA</t>
  </si>
  <si>
    <t>OTROS TEJIDOS DE FIBRAS DISCONTINUAS MANUFACTURADAS</t>
  </si>
  <si>
    <t xml:space="preserve">TEJIDOS ATERCIOPELADOS Y TEJIDOS DE CHENILLAS O FELPILLA (EXCEPTO TEJIDOS DE RIZO Y TEJIDOS ESTRECHOS) DE ALGODÓN </t>
  </si>
  <si>
    <t>TEJIDOS PLANOS DE ALGODÓN, AFELPADOS, PANA Y SIMILARES</t>
  </si>
  <si>
    <t>TEJIDOS PLANOS DE ALGODÓN, ESPONJOSOS O AFELPADOS MEZCLADOS</t>
  </si>
  <si>
    <t>TEJIDOS ATERCIOPELADOS Y TEJIDOS DE CHENILLA (EXCEPTO TEJIDOS DE RIZO PARA TOALLAS Y TEJIDOS ESTRECHOS) HECHOS DE FIBRAS MANUFACTURADAS</t>
  </si>
  <si>
    <t>TEJIDOS PLANOS AFELPADOS DE FIBRAS ARTIFICIALES Y SINTÉTICAS</t>
  </si>
  <si>
    <t xml:space="preserve">OTROS TEJIDOS ATERCIOPELADOS Y DE CHENILLA (EXCEPTO TEJIDOS DE RIZO PARA TOALLAS Y TEJIDOS ESTRECHOS) </t>
  </si>
  <si>
    <t xml:space="preserve">TEJIDOS DE RIZO PARA TOALLAS Y TEJIDOS DE RIZO SIMILARES DE ALGODÓN (EXCEPTO TEJIDOS ESTRECHOS) </t>
  </si>
  <si>
    <t>TEJIDOS PLANOS DE ALGODÓN ESPONJOSOS-TOALLA</t>
  </si>
  <si>
    <t>OTROS TEJIDOS DE RIZO PARA TOALLAS Y TEJIDOS DE RIZO SIMILARES (EXCEPTO TEJIDOS ESTRECHOS)</t>
  </si>
  <si>
    <t>GASA (EXCEPTO TEJIDOS ESTRECHOS)</t>
  </si>
  <si>
    <t>TEJIDOS DE GASA DE ALGODÓN</t>
  </si>
  <si>
    <t>TEJIDOS CON BUCLES, EXCEPTO ALFOMBRAS</t>
  </si>
  <si>
    <t>TEJIDOS DE FIBRA DE VIDRIO (INCLUSO TEJIDOS ESTRECHOS)</t>
  </si>
  <si>
    <t>TEJIDOS DE FIBRA DE VIDRIO</t>
  </si>
  <si>
    <t>FRAZADAS Y MANTAS DE VIAJE (EXCEPTO MANTAS ELÉCTRICAS)</t>
  </si>
  <si>
    <t>COBIJAS DE ALGODÓN</t>
  </si>
  <si>
    <t>FRAZADAS DE LANA</t>
  </si>
  <si>
    <t>MANTAS DE LANA</t>
  </si>
  <si>
    <t>MANTAS Y FRAZADAS DE FIBRAS ARTIFICIALES Y SINTÉTICAS, AÚN MEZCLADAS</t>
  </si>
  <si>
    <t>ROPA DE CAMA, ROPA DE MESA, ROPA DE TOCADOR Y DE COCINA</t>
  </si>
  <si>
    <t>SÁBANAS</t>
  </si>
  <si>
    <t>FUNDAS PARA ALMOHADAS Y COJINES</t>
  </si>
  <si>
    <t>SÁBANAS INFANTILES</t>
  </si>
  <si>
    <t>FUNDAS PARA ALMOHADAS Y COJINES INFANTILES</t>
  </si>
  <si>
    <t>MANTELES</t>
  </si>
  <si>
    <t>INDIVIDUALES</t>
  </si>
  <si>
    <t>SERVILLETAS DE TELA</t>
  </si>
  <si>
    <t>ACCESORIOS PARA COCINA EN TEJIDOS DE ALGODÓN</t>
  </si>
  <si>
    <t>ACCESORIOS DE TEJIDOS DE FIBRAS ARTIFICIALES O SINTÉTICAS PARA BAÑOS</t>
  </si>
  <si>
    <t>TOALLAS</t>
  </si>
  <si>
    <t>ACCESORIOS PARA BAÑO DE TEJIDOS ESPONJOSOS DE ALGODÓN</t>
  </si>
  <si>
    <t>CORTINAS (INCLUSO CORTINAJES) Y PERSIANAS INTERIORES; CORTINAS O CENEFAS PARA CAMA</t>
  </si>
  <si>
    <t>CORTINAS Y COLGADURAS</t>
  </si>
  <si>
    <t>PERSIANAS DE TELA</t>
  </si>
  <si>
    <t>OTROS ARTÍCULOS DE TAPICERÍA N.C.P.; JUEGOS DE TEJIDOS E HILADOS PARA FABRICAR ALFOMBRAS, TAPICES, MANTELES O SERVILLETAS BORDADOS O DE ARTÍCULOS TEXTILES SIMILARES, ACONDICIONADOS PARA LA VENTA AL POR MENOR</t>
  </si>
  <si>
    <t xml:space="preserve">TAPICES DE LANA </t>
  </si>
  <si>
    <t>FUNDAS PARA MUEBLES</t>
  </si>
  <si>
    <t>SACOS Y BOLSAS, DEL TIPO USADO PARA EMPACAR PRODUCTOS</t>
  </si>
  <si>
    <t>SACOS DE YUTE</t>
  </si>
  <si>
    <t>TALEGOS Y SACOS DE ALGODÓN</t>
  </si>
  <si>
    <t>TALEGOS Y SACOS DE LONA</t>
  </si>
  <si>
    <t>SACOS DE FIQUE</t>
  </si>
  <si>
    <t>BOLSAS, TALEGOS Y SIMILARES DE DRIL</t>
  </si>
  <si>
    <t>SACOS DE PLÁSTICO TEJIDOS O NO, CON CAPACIDAD SUPERIOR A 250 KG</t>
  </si>
  <si>
    <t>LONAS, VELAS PARA EMBARCACIONES, TOLDOS, TOLDOS DE PROTECCIÓN CONTRA EL SOL, TIENDAS Y ARTÍCULOS PARA ACAMPAR (INCLUYENDO COLCHONES NEUMÁTICOS)</t>
  </si>
  <si>
    <t>CARPAS DE LONA</t>
  </si>
  <si>
    <t>TOLDAS Y TIENDAS DE CAMPAÑA</t>
  </si>
  <si>
    <t>CARPAS DE LONA DE ALGODÓN PLASTIFICADO</t>
  </si>
  <si>
    <t>CARPAS DE TEJIDOS PLANOS DE FIBRAS ARTIFICIALES Y/O SINTÉTICAS</t>
  </si>
  <si>
    <t>PARACAÍDAS</t>
  </si>
  <si>
    <t>COBIJAS, EDREDONES, COJINES, PUFS, ALMOHADAS, SACOS DE DORMIR Y ARTÍCULOS SIMILARES, CUYA CARACTERÍSTICA ESENCIAL ES ESTAR AJUSTADOS CON RESORTES, RELLENOS O GUARNECIDOS INTERIORMENTE CON CUALQUIER MATERIAL TEXTIL O DE CAUCHO O MATERIAS PLÁSTICAS CELULARES</t>
  </si>
  <si>
    <t>CUBRELECHOS</t>
  </si>
  <si>
    <t>ALMOHADAS Y COJINES</t>
  </si>
  <si>
    <t>COLCHAS DE ALGODÓN</t>
  </si>
  <si>
    <t>COLCHAS DE FIBRAS ARTIFICIALES Y SINTÉTICAS</t>
  </si>
  <si>
    <t>PROTECTORES PARA COLCHONES Y SIMILARES</t>
  </si>
  <si>
    <t>SACOS DE DORMIR (SLEEPING) PARA CAMPING</t>
  </si>
  <si>
    <t>COBIJAS DE PLUMAS</t>
  </si>
  <si>
    <t>BOLSAS DE LONA PARA DORMIR</t>
  </si>
  <si>
    <t>SACOS DE DORMIR PARA BEBÉ (SLEEPING)</t>
  </si>
  <si>
    <t>OTROS ARTÍCULOS ELABORADOS CON TEXTILES (INCLUYE PAÑOS PARA FREGAR PISO, PAÑOS PARA LIMPIAR PLATOS, PAÑOS PARA LIMPIAR EL POLVO Y PAÑOS DE LIMPIEZA SIMILARES, CINTURONES DE SEGURIDAD Y CHALECOS SALVAVIDAS)</t>
  </si>
  <si>
    <t>BOLSAS PARA ROPA</t>
  </si>
  <si>
    <t xml:space="preserve">ESTANDARTES Y BANDERAS </t>
  </si>
  <si>
    <t>FORROS, PIJAMAS Y PRODUCTOS SIMILARES PARA VEHÍCULOS AUTOMOTORES</t>
  </si>
  <si>
    <t>TAPABOCAS Y OTRAS PRENDAS DE ROPA MÉDICA</t>
  </si>
  <si>
    <t>MASCARILLAS PARA PROTECCIÓN INDUSTRIAL CON ÓRGANO FILTRANTE NO REEMPLAZABLE</t>
  </si>
  <si>
    <t>CORDONES PARA CALZADO DE MATERIAS TEXTILES</t>
  </si>
  <si>
    <t>FILTROS DE MATERIAL TEXTIL, PARA USOS TÉCNICOS E INDUSTRIALES</t>
  </si>
  <si>
    <t>CAMAS PARA MASCOTAS, CONFECCIONADAS EN TELA</t>
  </si>
  <si>
    <t>PAÑOS ABSORBENTES DESECHABLES PARA USO DOMÉSTICO</t>
  </si>
  <si>
    <t xml:space="preserve">PANTALLAS DE MATERIALES TEXTILES </t>
  </si>
  <si>
    <t>HAMACAS DE TEJIDOS PLANOS DE ALGODÓN CONFECCIONADAS EN MÁQUINA</t>
  </si>
  <si>
    <t>CHALECOS SALVAVIDAS DE MATERIAL PLÁSTICO</t>
  </si>
  <si>
    <t>ARTÍCULOS DE ALGODÓN Y SUS MEZCLAS N.C.P.</t>
  </si>
  <si>
    <t>ARTÍCULOS DE LANA N.C.P.</t>
  </si>
  <si>
    <t xml:space="preserve">ARTÍCULOS DE LONA N.C.P. </t>
  </si>
  <si>
    <t>ALFOMBRAS Y DEMÁS RECUBRIMIENTOS PARA PISO DE PUNTO ANUDADO DE MATERIALES TEXTILES</t>
  </si>
  <si>
    <t>ALFOMBRAS Y TAPETES ANUDADOS A MANO</t>
  </si>
  <si>
    <t>TAPETES Y ALFOMBRAS DE ALGODÓN</t>
  </si>
  <si>
    <t>ALFOMBRAS Y OTROS RECUBRIMIENTOS TEXTILES PARA PISO, TEJIDOS (EXCEPTO LOS DE MECHÓN INSERTADO O FLOCADO)</t>
  </si>
  <si>
    <t>ALFOMBRAS Y TAPETES DE FIQUE</t>
  </si>
  <si>
    <t>TAPETES Y ALFOMBRAS DE FIBRAS ARTIFICIALES Y/O SINTÉTICAS</t>
  </si>
  <si>
    <t>TAPICES DE FIBRAS ARTIFICIALES Y SINTÉTICAS PARA PISOS</t>
  </si>
  <si>
    <t>ALFOMBRAS Y OTROS RECUBRIMIENTOS TEXTILES PARA PISO, CON MECHÓN INSERTADO</t>
  </si>
  <si>
    <t>ALFOMBRAS Y TAPETES DE LANA, HECHOS EN MÁQUINA</t>
  </si>
  <si>
    <t>ALFOMBRAS Y DEMÁS RECUBRIMIENTOS PARA SUELO DE FIBRAS ARTIFICIALES Y/O SINTÉTICAS (TIPO GRAMA ARTIFICIAL)</t>
  </si>
  <si>
    <t>OTRAS ALFOMBRAS Y RECUBRIMIENTO TEXTILES PARA PISO (INCLUYENDO LAS DE FIELTRO)</t>
  </si>
  <si>
    <t>BRAMANTES, CORDELES, CUERDAS, CORDAJES Y ARTÍCULOS SIMILARES (INCLUYE REDES)</t>
  </si>
  <si>
    <t>BRAMANTES, CORDELES, CUERDAS Y CORDAJES</t>
  </si>
  <si>
    <t>PIOLA DE ALGODÓN</t>
  </si>
  <si>
    <t>CORDELERÍA ORDINARIA DE ALGODÓN</t>
  </si>
  <si>
    <t>PABILO TRENZADO DE ALGODÓN</t>
  </si>
  <si>
    <t>CORDELERÍA DELGADA DE FIQUE</t>
  </si>
  <si>
    <t>CORDELERÍA DELGADA DE YUTE Y FIBRAS SIMILARES</t>
  </si>
  <si>
    <t>CORDELERÍA DE FIBRAS ARTIFICIALES Y SINTÉTICAS</t>
  </si>
  <si>
    <t>CORDÓN DE FIBRAS TEXTILES CON CUBIERTA PLÁSTICA NO IMPREGNADA</t>
  </si>
  <si>
    <t>CABLES Y CORDAJES DE FIQUE</t>
  </si>
  <si>
    <t>CABLES Y CORDAJES DE YUTE Y FIBRAS SIMILARES</t>
  </si>
  <si>
    <t>CABLES Y CORDAJES DE MATERIAL PLÁSTICO</t>
  </si>
  <si>
    <t>REDES ANUDADAS DE BRAMANTES, CORDELES O CUERDAS; REDES ELABORADAS DE MATERIALES TEXTILES; ARTÍCULOS DE HILADOS, TIRAS, BRAMANTES, CORDELES, CUERDAS O CORDAJES N.C.P.</t>
  </si>
  <si>
    <t>MALLA DE ALGODÓN</t>
  </si>
  <si>
    <t>HAMACAS TEJIDAS DE ALGODÓN ANUDADAS A MANO</t>
  </si>
  <si>
    <t>MALLA DE FIBRAS DURAS VEGETALES</t>
  </si>
  <si>
    <t>HAMACAS TEJIDAS DE FIBRAS DURAS VEGETALES</t>
  </si>
  <si>
    <t>MALLA DE FIBRAS ARTIFICIALES Y SINTÉTICAS</t>
  </si>
  <si>
    <t>HAMACAS TEJIDAS DE FIBRAS ARTIFICIALES Y SINTÉTICAS</t>
  </si>
  <si>
    <t>MECHAS PARA TRAPERO</t>
  </si>
  <si>
    <t xml:space="preserve">ESLINGA </t>
  </si>
  <si>
    <t>ARTÍCULOS DE MALLA N.C.P.</t>
  </si>
  <si>
    <t>TULES, ENCAJES, TEJIDOS ESTRECHOS, PASAMANERÍA Y BORDADOS</t>
  </si>
  <si>
    <t>TEJIDOS ESTRECHOS, TEJIDOS ESTRECHOS CONSISTENTES EN URDIMBRE SIN TRAMA SUJETA POR MEDIO DE UN ADHESIVO (BOLDUCS); ETIQUETAS, INSIGNIAS Y ARTÍCULOS SIMILARES DE MATERIALES TEXTILES, SIN BORDAR; TRENCILLAS EN PIEZAS; ARTÍCULOS DE PASAMANERÍA EN PIEZAS, SIN BORDAR (EXCEPTO LOS DE PUNTO); BORLAS, POMPONES Y ARTÍCULOS SIMILARES</t>
  </si>
  <si>
    <t>PASAMANERÍA DE LANA</t>
  </si>
  <si>
    <t>PASAMANERÍA DE ALGODÓN</t>
  </si>
  <si>
    <t>TEJIDOS ANGOSTOS DE ALGODÓN, CINTAS, GALONES, HILADILLOS</t>
  </si>
  <si>
    <t>TEJIDOS ANGOSTOS DE FIBRAS ARTIFICIALES Y SINTÉTICAS, CINTAS, GALONES</t>
  </si>
  <si>
    <t>TEJIDOS ANGOSTOS DE FIBRAS DURAS VEGETALES</t>
  </si>
  <si>
    <t>INSIGNIAS, ESCARAPELAS, BANDERINES Y SIMILARES</t>
  </si>
  <si>
    <t>ETIQUETAS DE TEXTILES</t>
  </si>
  <si>
    <t>ADORNOS (APLICACIONES) DE TELA PARA CONFECCIONES</t>
  </si>
  <si>
    <t>PASAMANERÍA DE FIBRAS ARTIFICIALES Y SINTÉTICAS</t>
  </si>
  <si>
    <t>BANDERINES Y SIMILARES</t>
  </si>
  <si>
    <t>TULES Y OTROS TEJIDOS DE MALLAS ANUDADAS (EXCEPTO TEJIDOS URDIDOS, DE PUNTO O DE GANCHILLO); ENCAJES EN PIEZAS, TIRAS O MOTIVOS DECORATIVOS</t>
  </si>
  <si>
    <t>ENCAJES DE ALGODÓN</t>
  </si>
  <si>
    <t>TULES, BLONDAS Y TEJIDOS SIMILARES DE ALGODÓN</t>
  </si>
  <si>
    <t>ENCAJES DE FIBRAS ARTIFICIALES Y/O SINTÉTICAS</t>
  </si>
  <si>
    <t>TULES, BLONDAS Y TEJIDOS SIMILARES DE FIBRAS ARTIFICIALES Y/O SINTÉTICAS</t>
  </si>
  <si>
    <t>BORDADOS EN PIEZAS, TIRAS O MOTIVOS</t>
  </si>
  <si>
    <t>TEJIDOS BORDADOS DE FIBRAS ARTIFICIALES Y SINTÉTICAS, ANGOSTOS</t>
  </si>
  <si>
    <t>TEJIDOS BORDADOS DE FIBRAS ARTIFICIALES Y SINTÉTICAS, ANCHOS</t>
  </si>
  <si>
    <t>FIELTRO Y TEXTILES NO TEJIDOS</t>
  </si>
  <si>
    <t>FIELTRO</t>
  </si>
  <si>
    <t>FIELTROS DE PELO FINO</t>
  </si>
  <si>
    <t>FIELTROS DELGADOS DE LANA Y PELOS</t>
  </si>
  <si>
    <t xml:space="preserve">FIELTROS GRUESOS DE LANA Y PELOS </t>
  </si>
  <si>
    <t xml:space="preserve">FIELTROS DE ALGODÓN </t>
  </si>
  <si>
    <t xml:space="preserve">FIELTROS DE LANA </t>
  </si>
  <si>
    <t>FIELTROS DE FIBRAS ARTIFICIALES Y SINTÉTICAS</t>
  </si>
  <si>
    <t>TEXTILES NO TEJIDOS</t>
  </si>
  <si>
    <t>REATA Y TEJIDOS ANGOSTOS SIMILARES ELABORADOS CON FIBRAS ARTIFICIALES</t>
  </si>
  <si>
    <t>TELAS DE ALGODÓN PRENSADAS (DESECHABLES)</t>
  </si>
  <si>
    <t>TEJIDOS DE FIBRAS ARTIFICIALES Y SINTÉTICAS (DESECHABLES)</t>
  </si>
  <si>
    <t>ENTRETELAS</t>
  </si>
  <si>
    <t>GEOTEXTIL NO TEJIDO (TELA NO TEJIDA EN FIBRA SINTÉTICA)</t>
  </si>
  <si>
    <t>OTROS ARTÍCULOS TEXTILES</t>
  </si>
  <si>
    <t>GUATA DE MATERIALES TEXTILES Y ARTÍCULOS SIMILARES; FIBRAS TEXTILES DE MENOS DE 5 MM DE LONGITUD (TUNDIZNOS), NUDOS Y MOTAS DE MATERIALES TEXTILES</t>
  </si>
  <si>
    <t>GUATA DE FIQUE</t>
  </si>
  <si>
    <t>GUATA DE YUTE</t>
  </si>
  <si>
    <t xml:space="preserve">GUATA DE ALGODÓN </t>
  </si>
  <si>
    <t>GUATA DE FIBRAS ARTIFICIALES Y/O SINTÉTICAS</t>
  </si>
  <si>
    <t>ARTÍCULOS DESECHABLES CONFECCIONADOS EN TELA PRENSADA DE ALGODÓN</t>
  </si>
  <si>
    <t>HOMBRERAS DE GUATA DE ALGODÓN</t>
  </si>
  <si>
    <t>GUATA DE FIBRAS DURAS VEGETALES N.C.P.</t>
  </si>
  <si>
    <t xml:space="preserve">ARTÍCULOS N.C.P. DE GUATA </t>
  </si>
  <si>
    <t>HILOS Y CUERDAS DE CAUCHO REVESTIDOS DE MATERIALES TEXTILES; HILADOS Y TIRAS TEXTILES, IMPREGNADOS O RECUBIERTOS CON CAUCHO O PLÁSTICOS</t>
  </si>
  <si>
    <t xml:space="preserve">HILADOS PARA LLANTAS </t>
  </si>
  <si>
    <t xml:space="preserve">HILADOS DE CAUCHO REVESTIDO </t>
  </si>
  <si>
    <t>HILADOS ELÁSTICOS SINTÉTICOS REVESTIDOS CON FIBRAS TEXTILES</t>
  </si>
  <si>
    <t xml:space="preserve">HILOS ELÁSTICOS SINTÉTICOS RECUBIERTOS CON FIBRAS TEXTILES </t>
  </si>
  <si>
    <t>HILOS METALIZADOS</t>
  </si>
  <si>
    <t>TEJIDOS DE HILOS DE METAL O DE HILADOS METALIZADOS N.C.P.</t>
  </si>
  <si>
    <t>TEJIDOS DE BROCADOS</t>
  </si>
  <si>
    <t>HILADOS Y TIRAS ENTORCHADAS; HILADOS DE FELPILLA; HILADOS DE FELPILLA RIZADA</t>
  </si>
  <si>
    <t>HILADOS DE CHENILLA</t>
  </si>
  <si>
    <t>TEJIDOS PARA CUERDAS DE NEUMÁTICOS DE HILADOS DE ALTA TENACIDAD, DE NAILON U OTRAS POLIAMIDAS, POLIÉSTERES O RAYÓN VISCOSA</t>
  </si>
  <si>
    <t>LONA PARA LLANTAS</t>
  </si>
  <si>
    <t>TEJIDOS IMPREGNADOS, RECUBIERTOS O REVESTIDOS N.C.P.</t>
  </si>
  <si>
    <t>HULES</t>
  </si>
  <si>
    <t>TELAS DE ALGODÓN ENGOMADAS, REATA Y SIMILARES</t>
  </si>
  <si>
    <t>TELAS DE ALGODÓN IMPREGNADAS CON MATERIAS PLÁSTICAS</t>
  </si>
  <si>
    <t>TELAS ASFÁLTICAS</t>
  </si>
  <si>
    <t>TEJIDOS DE IMITACIÓN CUERO</t>
  </si>
  <si>
    <t>LONAS IMPERMEABILIZADAS</t>
  </si>
  <si>
    <t>TELAS ENDURECIDAS ESPECIALES PARA CALZADO</t>
  </si>
  <si>
    <t>LONA DE ALGODÓN PLASTIFICADA</t>
  </si>
  <si>
    <t>GÉNEROS LAMINADOS</t>
  </si>
  <si>
    <t>TELAS DE FIBRAS ARTIFICIALES Y SINTÉTICAS IMPREGNADAS CON MATERIALES PLÁSTICOS</t>
  </si>
  <si>
    <t>PRODUCTOS TEXTILES Y ARTÍCULOS PARA USO TÉCNICO (INCLUYE MECHAS, LÁMPARAS DE GAS, MANGUERAS PARA BOMBAS, CORREAJE DE TRANSMISIÓN, CINTAS TRANSPORTADORAS, GASAS Y PAÑOS)</t>
  </si>
  <si>
    <t>MECHAS PARA LÁMPARAS Y ANÁLOGOS</t>
  </si>
  <si>
    <t>PABILOS DE ALGODÓN</t>
  </si>
  <si>
    <t>CORREAS TRANSPORTADORAS O DE TRANSMISIÓN TEJIDAS DE ALGODÓN</t>
  </si>
  <si>
    <t>DISCOS PARA BRILLAR Y/O PULIR ELABORADOS CON MATERIALES TEXTILES</t>
  </si>
  <si>
    <t>PRODUCTOS TEXTILES ACOLCHADOS EN PIEZAS N.C.P.</t>
  </si>
  <si>
    <t>ACOLCHADOS DE TELA</t>
  </si>
  <si>
    <t>TEJIDOS ATERCIOPELADOS Y DE RIZO, DE PUNTO O GANCHILLO</t>
  </si>
  <si>
    <t xml:space="preserve">TEJIDOS ATERCIOPELADOS DE PUNTO </t>
  </si>
  <si>
    <t>OTROS TEJIDOS DE PUNTO O GANCHILLO</t>
  </si>
  <si>
    <t>TEJIDOS DE PUNTO DE ALGODÓN</t>
  </si>
  <si>
    <t>TEJIDOS TUBULARES DE ALGODÓN</t>
  </si>
  <si>
    <t>TEJIDOS DE PUNTO DE FIBRAS ARTIFICIALES Y/O SINTÉTICAS</t>
  </si>
  <si>
    <t>TEJIDOS TUBULARES DE FIBRAS ARTIFICIALES Y/O SINTÉTICAS</t>
  </si>
  <si>
    <t>TEJIDOS DE PUNTO DE FIBRAS ARTIFICIALES Y/O SINTÉTICAS MEZCLADOS, TEÑIDOS Y/O ESTAMPADOS</t>
  </si>
  <si>
    <t>TEJIDOS TUBULARES DE LANA</t>
  </si>
  <si>
    <t>TEJIDOS DE PUNTO DE LANA</t>
  </si>
  <si>
    <t>TEJIDOS ANGOSTOS, ELÁSTICOS DE FIBRAS CON HILOS DE CAUCHO</t>
  </si>
  <si>
    <t>TEJIDOS ANCHOS, ELÁSTICOS DE FIBRAS TEXTILES CON HILOS DE CAUCHO</t>
  </si>
  <si>
    <t>PASAMANERÍA DE TEJIDO DE PUNTO</t>
  </si>
  <si>
    <t>TEJIDOS DE PUNTO Y ALGODÓN MEZCLADOS CON OTRAS FIBRAS TEXTILES</t>
  </si>
  <si>
    <t>PANTIMEDIAS, LEOTARDOS, MEDIAS, CALCETINES O SIMILARES, DE PUNTO O GANCHILLO</t>
  </si>
  <si>
    <t xml:space="preserve">CALCETERÍA PARA HOMBRES DE PUNTO </t>
  </si>
  <si>
    <t xml:space="preserve">CALCETERÍA PARA NIÑOS DE PUNTO </t>
  </si>
  <si>
    <t xml:space="preserve">CALCETERÍA PARA MUJER DE PUNTO </t>
  </si>
  <si>
    <t xml:space="preserve">MEDIAS DE NAILON PARA MUJER DE PUNTO </t>
  </si>
  <si>
    <t>MEDIAS PANTALÓN DE PUNTO</t>
  </si>
  <si>
    <t>MEDIAS PARA VÁRICES, DE PUNTO</t>
  </si>
  <si>
    <t>PRENDAS DE VESTIR DE PUNTO O GANCHILLO</t>
  </si>
  <si>
    <t>VESTIDOS, ABRIGOS, CHAQUETAS, PANTALONES, PANTALONES CORTOS Y ARTÍCULOS SIMILARES DE PUNTO O GANCHILLO PARA HOMBRES O NIÑOS</t>
  </si>
  <si>
    <t>PRENDAS DE VESTIR DE FIBRAS ARTIFICIALES Y SINTÉTICAS EN TEJIDOS DE PUNTO, PARA HOMBRE</t>
  </si>
  <si>
    <t>PRENDAS EXTERIORES DE ALGODÓN EN TEJIDO DE PUNTO, PARA HOMBRE</t>
  </si>
  <si>
    <t>PRENDAS EXTERIORES DE ALGODÓN EN TEJIDO DE PUNTO PARA NIÑO</t>
  </si>
  <si>
    <t>RUANAS DE LANA PARA HOMBRE</t>
  </si>
  <si>
    <t>CAMISAS, CALZONCILLOS, PIJAMAS, BATAS Y ARTÍCULOS SIMILARES, DE PUNTO O GANCHILLO PARA HOMBRE O NIÑO</t>
  </si>
  <si>
    <t>ROPA INTERIOR (CALZONCILLOS) DE ALGODÓN EN TEJIDO DE PUNTO, PARA HOMBRE</t>
  </si>
  <si>
    <t>ROPA INTERIOR (CALZONCILLOS) DE ALGODÓN EN TEJIDO DE PUNTO, PARA NIÑO</t>
  </si>
  <si>
    <t>ROPA INTERIOR (CALZONCILLOS) DE FIBRAS ARTIFICIALES Y SINTÉTICAS EN TEJIDO DE PUNTO, PARA HOMBRE</t>
  </si>
  <si>
    <t>ROPA INTERIOR (CALZONCILLOS) DE FIBRAS ARTIFICIALES Y SINTÉTICAS EN TEJIDO DE PUNTO, PARA NIÑO</t>
  </si>
  <si>
    <t>CAMISAS DE FIBRAS ARTIFICIALES Y SINTÉTICAS EN TEJIDO DE PUNTO PARA HOMBRE</t>
  </si>
  <si>
    <t>CAMISAS DE FIBRAS ARTIFICIALES Y SINTÉTICAS EN TEJIDO DE PUNTO PARA NIÑO</t>
  </si>
  <si>
    <t>TRAJES SASTRE, ABRIGOS, CHAQUETAS, VESTIDOS, FALDAS, PANTALONES, PANTALONES CORTOS Y ARTÍCULOS SIMILARES DE PUNTO O GANCHILLO PARA MUJER O NIÑA</t>
  </si>
  <si>
    <t>PRENDAS DE VESTIR DE LANA EN TEJIDO DE PUNTO, PARA MUJER</t>
  </si>
  <si>
    <t>PRENDAS DE VESTIR DE LANA EN TEJIDO DE PUNTO, PARA NIÑA</t>
  </si>
  <si>
    <t>PRENDAS DE VESTIR DE FIBRAS ARTIFICIALES Y SINTÉTICAS EN TEJIDO DE PUNTO, PARA MUJER</t>
  </si>
  <si>
    <t>PRENDAS DE VESTIR DE FIBRAS ARTIFICIALES Y SINTÉTICAS EN TEJIDO DE PUNTO, PARA NIÑA</t>
  </si>
  <si>
    <t>PRENDAS DE VESTIR DE FIBRAS MEZCLADAS EN TEJIDO DE PUNTO, PARA MUJER</t>
  </si>
  <si>
    <t>VESTIDOS DE FIBRAS ARTIFICIALES O SINTÉTICAS EN TEJIDO DE PUNTO, PARA MUJER</t>
  </si>
  <si>
    <t>PRENDAS EXTERIORES DE ALGODÓN EN TEJIDO DE PUNTO, PARA MUJER</t>
  </si>
  <si>
    <t>PRENDAS EXTERIORES DE ALGODÓN EN TEJIDO DE PUNTO, PARA NIÑA</t>
  </si>
  <si>
    <t>RUANAS DE LANA Y SIMILARES, PARA MUJER</t>
  </si>
  <si>
    <t>PRENDAS EXTERIORES DE FIBRAS ARTIFICIALES Y SINTÉTICAS EN TEJIDOS DE PUNTO, PARA MUJER</t>
  </si>
  <si>
    <t>BLUSAS, CAMISAS, ENAGUAS, BRAGAS, CAMISONES, BATAS Y ARTÍCULOS SIMILARES DE PUNTO O GANCHILLO, PARA MUJERES O NIÑAS</t>
  </si>
  <si>
    <t>ROPA INTERIOR DE FIBRAS ARTIFICIALES Y SINTÉTICAS EN TEJIDO DE PUNTO, PARA MUJER</t>
  </si>
  <si>
    <t>ROPA PARA DORMIR DE FIBRAS ARTIFICIALES Y SINTÉTICAS EN TEJIDO DE PUNTO, PARA MUJER</t>
  </si>
  <si>
    <t>ROPA INTERIOR DE FIBRAS ARTIFICIALES Y SINTÉTICAS EN TEJIDO DE PUNTO, PARA NIÑA</t>
  </si>
  <si>
    <t>BLUSAS DE FIBRAS ARTIFICIALES Y SINTÉTICAS EN TEJIDO DE PUNTO, PARA MUJER</t>
  </si>
  <si>
    <t>ROPA INTERIOR DE ALGODÓN EN TEJIDO DE PUNTO, PARA MUJER</t>
  </si>
  <si>
    <t>ROPA INTERIOR DE ALGODÓN EN TEJIDO DE PUNTO, PARA NIÑA</t>
  </si>
  <si>
    <t>CAMISETAS, CAMISILLAS Y CAMISETAS INTERIORES DE PUNTO O GANCHILLO</t>
  </si>
  <si>
    <t xml:space="preserve">CAMISETA INTERIOR DE ALGODÓN DE PUNTO </t>
  </si>
  <si>
    <t>JERSÉIS, SUÉTERES, CHALECOS Y ARTÍCULOS SIMILARES DE PUNTO O GANCHILLO</t>
  </si>
  <si>
    <t>SUÉTERES DE ALGODÓN</t>
  </si>
  <si>
    <t>SUÉTERES DE LANA</t>
  </si>
  <si>
    <t>SUÉTERES DE FIBRAS ARTIFICIALES Y SINTÉTICAS</t>
  </si>
  <si>
    <t>CHALECOS DE TEJIDO N.C.P. PARA HOMBRE</t>
  </si>
  <si>
    <t>CHALECOS DE PUNTO N.C.P. PARA DAMA</t>
  </si>
  <si>
    <t>PRENDAS Y ACCESORIOS DE VESTIR PARA BEBÉ, EN TEJIDO DE PUNTO O GANCHILLO</t>
  </si>
  <si>
    <t>ROPA PARA BEBÉ EN FIBRAS ARTIFICIALES O SINTÉTICAS EN TEJIDO DE PUNTO</t>
  </si>
  <si>
    <t>VESTIDOS PARA BEBÉ</t>
  </si>
  <si>
    <t>ROPA DEPORTIVA, ROPA DE ESQUIAR, VESTIDOS DE BAÑO Y OTRAS PRENDAS TEJIDAS O EN GANCHILLO N.C.P.</t>
  </si>
  <si>
    <t>BUSOS DE ALGODÓN PERCHADO, PARA DEPORTE</t>
  </si>
  <si>
    <t>VESTIDOS DE BAÑO PARA HOMBRE</t>
  </si>
  <si>
    <t>VESTIDOS DE BAÑO PARA NIÑA</t>
  </si>
  <si>
    <t>VESTIDOS DE BAÑO PARA NIÑO</t>
  </si>
  <si>
    <t>VESTIDOS DE BAÑO PARA MUJER</t>
  </si>
  <si>
    <t>SUDADERAS</t>
  </si>
  <si>
    <t xml:space="preserve">PRENDAS DE VESTIR TÉRMICAS, ESPECIALES PARA PRÁCTICA DE CAMPING, MONTAÑISMO Y SIMILARES </t>
  </si>
  <si>
    <t xml:space="preserve">GUANTES, CHALES, BUFANDAS, VELOS, CORBATAS, CORBATINES Y OTROS ACCESORIOS DE VESTIR CONFECCIONADOS DE PUNTO O GANCHILLO; PARTES DE PRENDAS O ACCESORIOS DE VESTIR DE PUNTO O GANCHILLO </t>
  </si>
  <si>
    <t>PRETINAS, PUÑOS, CUELLOS Y SIMILARES DE PUNTO</t>
  </si>
  <si>
    <t>PIEZAS CORTADAS PARA CONFECCIONAR PRENDAS DE VESTIR DE TEJIDO DE PUNTO</t>
  </si>
  <si>
    <t>PRENDAS DE VESTIR, DE TEJIDOS QUE NO SEAN DE PUNTO O GANCHILLO; BRASIERES, CORSÉS, LIGAS, LIGUEROS Y ARTÍCULOS SIMILARES, SEAN ELABORADOS O NO EN TEJIDO DE PUNTO O GANCHILLO</t>
  </si>
  <si>
    <t>VESTIDOS, ABRIGOS, CHAQUETAS, PANTALONES, PANTALONES CORTOS Y ARTÍCULOS SIMILARES, DE TEJIDOS QUE NO SEAN DE PUNTO O GANCHILLO PARA HOMBRES O NIÑOS</t>
  </si>
  <si>
    <t>VESTIDOS DE PAÑO PARA HOMBRE</t>
  </si>
  <si>
    <t>VESTIDOS DE PAÑO PARA NIÑO</t>
  </si>
  <si>
    <t>VESTIDOS DE TEJIDOS SINTÉTICOS PARA HOMBRE</t>
  </si>
  <si>
    <t>VESTIDOS DE TEJIDOS SINTÉTICOS PARA NIÑO</t>
  </si>
  <si>
    <t>VESTIDOS DE TEJIDOS DE ALGODÓN PARA HOMBRE</t>
  </si>
  <si>
    <t>VESTIDOS DE TEJIDOS DE ALGODÓN PARA NIÑO</t>
  </si>
  <si>
    <t>VESTIDOS EN LINO PARA HOMBRE</t>
  </si>
  <si>
    <t>VESTIDOS EN LINO PARA NIÑO</t>
  </si>
  <si>
    <t>PANTALONES DE PAÑO PARA HOMBRE</t>
  </si>
  <si>
    <t>PANTALONES DE PAÑO PARA NIÑO</t>
  </si>
  <si>
    <t>PANTALONES DE TEJIDOS SINTÉTICOS PARA HOMBRE</t>
  </si>
  <si>
    <t>PANTALONES DE TEJIDOS SINTÉTICOS PARA NIÑO</t>
  </si>
  <si>
    <t>PANTALONES DE TEJIDOS DE ALGODÓN, PARA HOMBRE</t>
  </si>
  <si>
    <t>PANTALONES DE TEJIDOS DE ALGODÓN, PARA NIÑO</t>
  </si>
  <si>
    <t>YINES PARA HOMBRE</t>
  </si>
  <si>
    <t>YINES PARA NIÑO</t>
  </si>
  <si>
    <t>CHAQUETAS O SACOS, EXCEPTO DE CUERO Y PLÁSTICO PARA HOMBRE</t>
  </si>
  <si>
    <t>CHAQUETAS O SACOS, EXCEPTO DE CUERO Y PLÁSTICO PARA NIÑO</t>
  </si>
  <si>
    <t>CHOMPAS Y PRENDAS SIMILARES PARA HOMBRE</t>
  </si>
  <si>
    <t>CHOMPAS Y PRENDAS SIMILARES PARA NIÑO</t>
  </si>
  <si>
    <t>SOBRETODOS DE PAÑO PARA HOMBRE</t>
  </si>
  <si>
    <t>SOBRETODOS DE PAÑO PARA NIÑO</t>
  </si>
  <si>
    <t>GABARDINAS PARA HOMBRE</t>
  </si>
  <si>
    <t>GABARDINAS PARA NIÑO</t>
  </si>
  <si>
    <t>PANTALONES DE TEJIDOS PLANOS DE FIBRAS MEZCLADAS, PARA HOMBRE</t>
  </si>
  <si>
    <t>PANTALONES DE TEJIDOS PLANOS DE FIBRAS MEZCLADAS, PARA NIÑO</t>
  </si>
  <si>
    <t>OVEROLES PARA HOMBRE (PRENDA DE VESTIR)</t>
  </si>
  <si>
    <t>OVEROLES PARA NIÑO (PRENDA DE VESTIR)</t>
  </si>
  <si>
    <t>VESTIDOS DE PANA PARA HOMBRE</t>
  </si>
  <si>
    <t>PANTALONES DE TEJIDOS PLANOS N.C.P. PARA HOMBRE</t>
  </si>
  <si>
    <t>PANTALONES DE TEJIDOS PLANOS N.C.P. PARA NIÑO</t>
  </si>
  <si>
    <t>CAMISAS, CAMISETAS, CALZONCILLOS, PIJAMAS, BATAS Y ARTÍCULOS SIMILARES, DE TEJIDOS QUE NO SEAN DE PUNTO O GANCHILLO, PARA HOMBRES O NIÑOS</t>
  </si>
  <si>
    <t>ROPA INTERIOR DE TEJIDOS PLANOS DE ALGODÓN, PARA HOMBRE</t>
  </si>
  <si>
    <t>ROPA INTERIOR DE TEJIDOS PLANOS DE ALGODÓN, PARA NIÑO</t>
  </si>
  <si>
    <t>PIJAMAS DE ALGODÓN PARA HOMBRE</t>
  </si>
  <si>
    <t>PIJAMAS DE ALGODÓN PARA NIÑO</t>
  </si>
  <si>
    <t>BATAS DE CASA Y BAÑO PARA HOMBRE</t>
  </si>
  <si>
    <t>BATAS DE CASA Y BAÑO PARA NIÑO</t>
  </si>
  <si>
    <t>PIJAMAS DE FIBRAS ARTIFICIALES Y SINTÉTICAS PARA HOMBRE</t>
  </si>
  <si>
    <t>PIJAMAS DE FIBRAS ARTIFICIALES Y SINTÉTICAS PARA NIÑO</t>
  </si>
  <si>
    <t>ROPA INTERIOR DE TEJIDOS PLANOS DE FIBRAS ARTIFICIALES Y SINTÉTICAS PARA HOMBRE</t>
  </si>
  <si>
    <t>ROPA INTERIOR DE TEJIDOS PLANOS DE FIBRAS ARTIFICIALES Y SINTÉTICAS, PARA NIÑO</t>
  </si>
  <si>
    <t>CAMISAS DE TEJIDOS PLANOS DE ALGODÓN PARA HOMBRE</t>
  </si>
  <si>
    <t>CAMISAS DE TEJIDOS PLANOS DE ALGODÓN PARA NIÑO</t>
  </si>
  <si>
    <t>CAMISAS DE TEJIDOS PLANOS DE FIBRAS ARTIFICIALES Y SINTÉTICAS PARA HOMBRE</t>
  </si>
  <si>
    <t>CAMISAS DE TEJIDOS PLANOS DE FIBRAS ARTIFICIALES Y SINTÉTICAS PARA NIÑO</t>
  </si>
  <si>
    <t>CAMISAS DE TEJIDOS PLANOS MEZCLADOS PARA NIÑO</t>
  </si>
  <si>
    <t>CAMISAS DE TEJIDOS PLANOS MEZCLADOS PARA HOMBRE</t>
  </si>
  <si>
    <t>CAMISAS DE PAÑO PARA HOMBRE</t>
  </si>
  <si>
    <t>CAMISETAS DE TEJIDO PLANO DE ALGODÓN</t>
  </si>
  <si>
    <t>CAMISETAS DE TEJIDO DE FIBRAS ARTIFICIALES O SINTÉTICAS</t>
  </si>
  <si>
    <t>TRAJES SASTRE, ABRIGOS, CHAQUETAS, VESTIDOS, FALDAS, PANTALONES, PANTALONES CORTOS Y ARTÍCULOS SIMILARES DE TEJIDOS QUE NO SEAN DE PUNTO O GANCHILLO PARA MUJERES O NIÑAS</t>
  </si>
  <si>
    <t>VESTIDOS DE PAÑO PARA MUJER</t>
  </si>
  <si>
    <t>VESTIDOS DE PAÑO PARA NIÑA</t>
  </si>
  <si>
    <t>VESTIDOS DE TEJIDOS PLANOS DE FIBRAS ARTIFICIALES O SINTÉTICAS, PARA MUJER</t>
  </si>
  <si>
    <t>VESTIDOS DE TEJIDOS PLANOS DE FIBRAS ARTIFICIALES O SINTÉTICAS, PARA NIÑA</t>
  </si>
  <si>
    <t>VESTIDOS DE TEJIDOS DE ALGODÓN, PARA MUJER</t>
  </si>
  <si>
    <t>VESTIDOS DE TEJIDOS DE ALGODÓN, PARA NIÑA</t>
  </si>
  <si>
    <t>VESTIDOS DE TEJIDOS PLANOS DE FIBRAS MEZCLADAS, PARA MUJER</t>
  </si>
  <si>
    <t>VESTIDOS DE TEJIDOS PLANOS DE FIBRAS MEZCLADAS, PARA NIÑA</t>
  </si>
  <si>
    <t>PANTALONES O SLAKS DE PAÑO, PARA MUJER</t>
  </si>
  <si>
    <t>PANTALONES O SLAKS DE TEJIDOS PLANOS DE FIBRAS ARTIFICIALES O SINTÉTICAS, PARA MUJER</t>
  </si>
  <si>
    <t>PANTALONES O SLAKS DE TEJIDOS PLANOS DE FIBRAS MEZCLADAS PARA MUJER</t>
  </si>
  <si>
    <t>PANTALONES DE TEJIDOS PLANOS DE FIBRAS MEZCLADAS, PARA NIÑA</t>
  </si>
  <si>
    <t xml:space="preserve">CHAQUETAS O SACOS, EXCEPTO DE CUERO Y PLÁSTICO PARA MUJER </t>
  </si>
  <si>
    <t>CHAQUETAS O SACOS, EXCEPTO DE CUERO Y PLÁSTICO PARA NIÑA</t>
  </si>
  <si>
    <t>ABRIGOS DE PAÑO PARA MUJER</t>
  </si>
  <si>
    <t>ABRIGOS DE PAÑO PARA NIÑA</t>
  </si>
  <si>
    <t>GABARDINAS PARA MUJER</t>
  </si>
  <si>
    <t>GABARDINAS PARA NIÑA</t>
  </si>
  <si>
    <t>PANTALONES O SLAKS DE TEJIDOS PLANOS DE ALGODÓN, PARA MUJER</t>
  </si>
  <si>
    <t>PANTALONES O SLAKS DE TEJIDOS PLANOS DE ALGODÓN, PARA NIÑA</t>
  </si>
  <si>
    <t>YINES PARA MUJER</t>
  </si>
  <si>
    <t>YINES PARA NIÑA</t>
  </si>
  <si>
    <t>OVEROLES PARA MUJER (PRENDA DE VESTIR)</t>
  </si>
  <si>
    <t>OVEROLES PARA NIÑA (PRENDA DE VESTIR)</t>
  </si>
  <si>
    <t>FALDAS DE PAÑO</t>
  </si>
  <si>
    <t>CONJUNTOS DE TEJIDOS PLANOS DE FIBRAS MEZCLADAS, PARA MUJER</t>
  </si>
  <si>
    <t>CONJUNTOS DE TEJIDOS PLANOS DE FIBRAS MEZCLADAS, PARA NIÑA</t>
  </si>
  <si>
    <t>PANTALONES O SLAKS EN LINO, PARA MUJER</t>
  </si>
  <si>
    <t>FALDAS DE TEJIDOS PLANOS DE ALGODÓN</t>
  </si>
  <si>
    <t>FALDAS DE LINO PARA DAMA</t>
  </si>
  <si>
    <t>FALDAS PARA NIÑA</t>
  </si>
  <si>
    <t>VESTIDOS-CONJUNTOS DE TEJIDOS PLANOS MEZCLADOS PARA NIÑA</t>
  </si>
  <si>
    <t>FALDAS DE TEJIDOS PLANOS N.C.P. PARA MUJER O NIÑA</t>
  </si>
  <si>
    <t>BLUSAS, CAMISAS, CAMISETAS, ENAGUAS, BRAGAS, CAMISONES, BATAS Y ARTÍCULOS SIMILARES DE TEJIDOS QUE NO SEAN DE PUNTO O GANCHILLO, PARA MUJERES O NIÑAS</t>
  </si>
  <si>
    <t>BLUSAS Y CAMISAS DE TEJIDOS PLANOS MEZCLADOS, PARA MUJER</t>
  </si>
  <si>
    <t>BLUSAS, CAMISAS PARA NIÑA</t>
  </si>
  <si>
    <t>BLUSAS Y CAMISAS DE ALGODÓN, PARA MUJER</t>
  </si>
  <si>
    <t>BLUSAS Y CAMISAS EN LINO, PARA MUJER</t>
  </si>
  <si>
    <t>ROPA INTERIOR DE TEJIDOS PLANOS DE ALGODÓN, PARA MUJER</t>
  </si>
  <si>
    <t>ROPA INTERIOR DE TEJIDOS PLANOS DE ALGODÓN, PARA NIÑA</t>
  </si>
  <si>
    <t>ROPA INTERIOR DE TEJIDOS PLANOS DE FIBRAS ARTIFICIALES Y SINTÉTICAS, PARA MUJER</t>
  </si>
  <si>
    <t>ROPA INTERIOR DE TEJIDOS PLANOS DE FIBRAS ARTIFICIALES Y SINTÉTICAS, PARA NIÑA</t>
  </si>
  <si>
    <t>ROPA DE DORMIR DE TEJIDOS PLANOS DE ALGODÓN, PARA MUJER</t>
  </si>
  <si>
    <t>ROPA DE DORMIR DE TEJIDOS PLANOS DE ALGODÓN, PARA NIÑA</t>
  </si>
  <si>
    <t>ROPA DE DORMIR DE TEJIDOS PLANOS DE FIBRAS ARTIFICIALES Y SINTÉTICAS, PARA MUJER</t>
  </si>
  <si>
    <t>ROPA DE DORMIR DE TEJIDOS PLANOS DE FIBRAS ARTIFICIALES Y SINTÉTICAS, PARA NIÑA</t>
  </si>
  <si>
    <t>BATAS DE CASA Y BAÑO PARA MUJER</t>
  </si>
  <si>
    <t>BATAS DE CASA Y BAÑO PARA NIÑA</t>
  </si>
  <si>
    <t>CAMISAS DE PAÑO PARA MUJER</t>
  </si>
  <si>
    <t>PRENDAS Y ACCESORIOS DE VESTIR PARA BEBÉ, EN TEJIDOS QUE NO SEAN DE PUNTO O GANCHILLO</t>
  </si>
  <si>
    <t>PAÑALES DE TELA</t>
  </si>
  <si>
    <t>PRENDAS N.C.P. PARA BEBÉ</t>
  </si>
  <si>
    <t>ROPA DEPORTIVA, ROPA DE ESQUIAR, VESTIDOS DE BAÑO Y OTRAS PRENDAS QUE NO SEAN DE PUNTO O GANCHILLO N.C.P.</t>
  </si>
  <si>
    <t>ROPA DE DEPORTE PARA HOMBRE</t>
  </si>
  <si>
    <t>ROPA DE DEPORTE PARA NIÑO</t>
  </si>
  <si>
    <t>ROPA DE DEPORTE PARA MUJER</t>
  </si>
  <si>
    <t>ROPA DE DEPORTE PARA NIÑA</t>
  </si>
  <si>
    <t>PANTALONETAS, CHORES, BERMUDAS Y SIMILARES PARA DEPORTE</t>
  </si>
  <si>
    <t>HÁBITOS PARA RELIGIOSAS</t>
  </si>
  <si>
    <t>DISFRACES</t>
  </si>
  <si>
    <t>TRAJES PARA TEATRO</t>
  </si>
  <si>
    <t>UNIFORMES DE TRABAJO</t>
  </si>
  <si>
    <t>OVEROLES PARA TRABAJO</t>
  </si>
  <si>
    <t>DELANTALES</t>
  </si>
  <si>
    <t>BLUSAS DE TRABAJO PARA MUJER</t>
  </si>
  <si>
    <t>BLUSAS DE TRABAJO PARA HOMBRE</t>
  </si>
  <si>
    <t>CHALECOS ANTIBALAS HECHOS PRINCIPALMENTE DE PELÍCULA PLÁSTICA</t>
  </si>
  <si>
    <t>BLUSAS PARA MÉDICOS Y AFINES</t>
  </si>
  <si>
    <t>BRASIERES, FAJAS, CORSÉS, TIRANTES, LIGAS, LIGUEROS Y ARTÍCULOS SIMILARES Y SUS PARTES, SEAN O NO EN TEJIDOS DE PUNTO O GANCHILLO</t>
  </si>
  <si>
    <t>FAJAS Y CORSÉS NO ORTOPÉDICOS</t>
  </si>
  <si>
    <t>BRASIERES</t>
  </si>
  <si>
    <t>LIGUEROS</t>
  </si>
  <si>
    <t>PARTES PARA CORSETERÍA</t>
  </si>
  <si>
    <t>TIRANTES</t>
  </si>
  <si>
    <t>LIGAS</t>
  </si>
  <si>
    <t>COPAS PREHORMADAS PARA BRASIER</t>
  </si>
  <si>
    <t>PAÑUELOS, CHALES, BUFANDAS, VELOS, LAZOS, CORBATAS, GUANTES Y OTROS ACCESORIOS DE VESTIR CONFECCIONADOS EN TEJIDOS QUE NO SEAN DE PUNTO NI GANCHILLO; PARTES DE PRENDAS O DE ACCESORIOS DE VESTIR, DE TEJIDOS QUE NO SEAN DE PUNTO O GANCHILLO N.C.P.</t>
  </si>
  <si>
    <t>CINTURONES DE MATERIAL TEXTIL</t>
  </si>
  <si>
    <t>GUANTES DE ALGODÓN</t>
  </si>
  <si>
    <t>GUANTES DE FIBRAS ARTIFICIALES Y SINTÉTICAS</t>
  </si>
  <si>
    <t>CORBATAS</t>
  </si>
  <si>
    <t>PAÑUELOS</t>
  </si>
  <si>
    <t>PAÑOLETAS</t>
  </si>
  <si>
    <t>CHALES Y SIMILARES</t>
  </si>
  <si>
    <t>PAÑOLONES DE LANA</t>
  </si>
  <si>
    <t>PAÑOLONES DE ALGODÓN</t>
  </si>
  <si>
    <t>BUFANDAS Y PRENDAS SIMILARES DE LANA</t>
  </si>
  <si>
    <t>CINTURONES DE LONA</t>
  </si>
  <si>
    <t>CINTURONES ELÁSTICOS</t>
  </si>
  <si>
    <t>PRENDAS Y ACCESORIOS DE VESTIR, DE CUERO NATURAL, ARTIFICIAL O REGENERADO, O DE MATERIALES PLÁSTICOS</t>
  </si>
  <si>
    <t>PRENDAS DE VESTIR DE CUERO O CUERO REGENERADO</t>
  </si>
  <si>
    <t>VESTIDOS DE CUERO</t>
  </si>
  <si>
    <t>ABRIGOS DE CUERO</t>
  </si>
  <si>
    <t>CHALECOS DE CUERO</t>
  </si>
  <si>
    <t>CHAQUETAS DE CUEROS ARTIFICIALES PARA HOMBRE</t>
  </si>
  <si>
    <t>CHAQUETAS DE CUEROS ARTIFICIALES PARA NIÑO</t>
  </si>
  <si>
    <t>CHAQUETAS DE CUEROS ARTIFICIALES PARA MUJER</t>
  </si>
  <si>
    <t>FALDAS DE CUERO</t>
  </si>
  <si>
    <t>PANTALONES DE CUERO</t>
  </si>
  <si>
    <t>CHAQUETAS DE CUERO</t>
  </si>
  <si>
    <t>VESTUARIO INDUSTRIAL DE CUERO</t>
  </si>
  <si>
    <t>PRENDAS DE VESTIR N.C.P. DE CUEROS ARTIFICIALES</t>
  </si>
  <si>
    <t>PRENDAS DE VESTIR N.C.P. DE CUERO</t>
  </si>
  <si>
    <t>ACCESORIOS DE VESTIR DE CUERO O CUERO REGENERADO, EXCEPTO GUANTES DEPORTIVOS</t>
  </si>
  <si>
    <t>CINTURONES DE CUERO</t>
  </si>
  <si>
    <t>GUANTES DE CUERO</t>
  </si>
  <si>
    <t>PRENDAS Y ACCESORIOS DE VESTIR, DE MATERIALES PLÁSTICOS CONFECCIONADOS POR COSTURA (INCLUSO GUANTES)</t>
  </si>
  <si>
    <t>CINTURONES DE PLÁSTICO</t>
  </si>
  <si>
    <t>PRENDAS DE VESTIR EN MATERIAL PLÁSTICO</t>
  </si>
  <si>
    <t>ROPA INTERIOR DE MATERIAL PLÁSTICO</t>
  </si>
  <si>
    <t>HOMBRERAS DE PLÁSTICO ESPUMADO FLEXIBLE</t>
  </si>
  <si>
    <t>PRENDAS Y ACCESORIOS DE VESTIR, DE MATERIALES PLÁSTICOS ELABORADAS POR ADHESIÓN (INCLUSO GUANTES)</t>
  </si>
  <si>
    <t>GUANTES PLÁSTICOS DESECHABLES</t>
  </si>
  <si>
    <t>PRENDAS CONFECCIONADAS CON FIELTRO O TELA SIN TEJER; PRENDAS CONFECCIONADAS CON TEJIDOS IMPREGNADOS O REVESTIDOS DE PLÁSTICO, CAUCHO U OTROS MATERIALES</t>
  </si>
  <si>
    <t xml:space="preserve">IMPERMEABLES PARA HOMBRE </t>
  </si>
  <si>
    <t>IMPERMEABLES PARA NIÑO</t>
  </si>
  <si>
    <t>IMPERMEABLES PARA MUJER</t>
  </si>
  <si>
    <t>IMPERMEABLES PARA NIÑA</t>
  </si>
  <si>
    <t>SOMBREROS Y DEMÁS TOCADOS</t>
  </si>
  <si>
    <t>CASCOS, HORMAS Y MOLDES PARA SOMBREROS, DE FIELTRO; CAMPANAS Y PLATOS DE FIELTRO; CASCOS PARA SOMBRERO TRENZADOS O FABRICADOS POR UNIÓN DE BANDAS DE CUALQUIER MATERIAL</t>
  </si>
  <si>
    <t>FORMAS (CAMPANAS) DE FIELTRO DE PELOS FINOS PARA SOMBREROS</t>
  </si>
  <si>
    <t>FORMAS (CAMPANAS) DE FIELTRO DE LANA PARA SOMBREROS</t>
  </si>
  <si>
    <t>SOMBREROS, Y DEMÁS TOCADOS DE FIELTRO, TRENZADOS O ELABORADOS AL ENSAMBLAR TIRAS DE CUALQUIER MATERIAL O EN TEJIDO DE PUNTO O GANCHILLO O CONFECCIONADOS CON ENCAJE U OTRO PRODUCTO TEXTIL EN PIEZA; REDES PARA EL CABELLO</t>
  </si>
  <si>
    <t>SOMBREROS DE FIELTRO DE PELOS FINOS PARA HOMBRE</t>
  </si>
  <si>
    <t>SOMBREROS DE FIELTRO DE LANA PARA HOMBRE</t>
  </si>
  <si>
    <t>SOMBREROS DE PAÑO Y TELAS PARA HOMBRE</t>
  </si>
  <si>
    <t>SOMBREROS PARA NIÑO</t>
  </si>
  <si>
    <t>SOMBREROS PARA MUJER</t>
  </si>
  <si>
    <t>SOMBREROS DE PAJA, FIQUE Y OTRAS FIBRAS DURAS VEGETALES</t>
  </si>
  <si>
    <t>BOINAS Y CACHUCHAS</t>
  </si>
  <si>
    <t>OTROS TOCADOS (EXCEPTO LOS ELABORADOS EN CAUCHO O PLÁSTICO, CASCOS DE SEGURIDAD Y OTROS TOCADOS ELABORADOS DE ASBESTO); BANDAS PARA LA CABEZA, REVESTIMIENTOS, CUBIERTAS O MOLDES PARA SOMBREROS, MARCOS PARA SOMBREROS, VISERAS Y BARBOQUEJOS PARA SOMBREROS Y DEMÁS TOCADOS</t>
  </si>
  <si>
    <t>PIELES FINAS CURTIDAS O ADOBADAS</t>
  </si>
  <si>
    <t>PIELES CURTIDAS DE VICUÑA</t>
  </si>
  <si>
    <t>PIELES CURTIDAS DE CONEJO</t>
  </si>
  <si>
    <t>PIELES CURTIDAS DE CAIMÁN</t>
  </si>
  <si>
    <t>PIELES CURTIDAS DE ANIMALES DE CAZA</t>
  </si>
  <si>
    <t>PIELES CURTIDAS DE GANADO VACUNO</t>
  </si>
  <si>
    <t>PIELES CURTIDAS DE OVINOS</t>
  </si>
  <si>
    <t>PIELES CURTIDAS DE CAPRINOS</t>
  </si>
  <si>
    <t>PIELES CURTIDAS DE REPTILES N.C.P.</t>
  </si>
  <si>
    <t>PRENDAS Y ACCESORIOS DE VESTIR Y OTROS ARTÍCULOS DE PIEL (EXCEPTO SOMBREROS Y DEMÁS TOCADOS)</t>
  </si>
  <si>
    <t>SACOS Y SACONES DE PIEL</t>
  </si>
  <si>
    <t>CAPAS DE PIEL</t>
  </si>
  <si>
    <t>ESTOLAS DE PIEL</t>
  </si>
  <si>
    <t>ADORNOS DE PIELES</t>
  </si>
  <si>
    <t>MANTAS DE PIEL</t>
  </si>
  <si>
    <t>ARTÍCULOS DE PIEL N.C.P.</t>
  </si>
  <si>
    <t>PIEL ARTIFICIAL Y ARTÍCULOS SIMILARES (EXCEPTO SOMBREROS Y DEMÁS TOCADOS)</t>
  </si>
  <si>
    <t>SACOS, SACONES Y ABRIGOS DE PIEL ARTIFICIAL</t>
  </si>
  <si>
    <t>CUERO AGAMUZADO, CHAROL Y CHAROL LAMINADO; CUERO METALIZADO</t>
  </si>
  <si>
    <t>CUEROS AGAMUZADOS</t>
  </si>
  <si>
    <t>CUEROS REPUJADOS</t>
  </si>
  <si>
    <t>CUEROS CHAROLADOS Y BARNIZADOS</t>
  </si>
  <si>
    <t>CUEROS IMPERMEABILIZADOS</t>
  </si>
  <si>
    <t>OTROS CUEROS DE BOVINOS O EQUINOS, DEPILADOS</t>
  </si>
  <si>
    <t>CUEROS CURTIDOS GRUESOS PARA SUELA (CRUPÓN)</t>
  </si>
  <si>
    <t>CUERO CURTIDO DELGADO DE GANADO VACUNO</t>
  </si>
  <si>
    <t>VAQUETA</t>
  </si>
  <si>
    <t>CARNAZA CURTIDA</t>
  </si>
  <si>
    <t>CARNAZA SEMICURTIDA</t>
  </si>
  <si>
    <t>CUERO CURTIDO GRUESO DE GANADO VACUNO (CRUPÓN)</t>
  </si>
  <si>
    <t>OTROS CUEROS DEPILADOS (INCLUYE CUERO DE OVEJA, CORDERO, CHIVO O CABRITILLA), CUERO REGENERADO QUE CONTENGA CUERO O FIBRAS DE CUERO</t>
  </si>
  <si>
    <t>CUERO CURTIDO DE OVEJA</t>
  </si>
  <si>
    <t>CUERO CURTIDO DE CAPRINOS</t>
  </si>
  <si>
    <t>CUERO CURTIDO DE PORCINO</t>
  </si>
  <si>
    <t>CUERO RECUPERADO (AGLOMERADO)</t>
  </si>
  <si>
    <t>PIELES DE REPTIL (CAIMÁN-BABILLA) CURTIDAS Y TERMINADAS</t>
  </si>
  <si>
    <t xml:space="preserve">ARTÍCULOS DE TALABARTERÍA Y GUARNICIONERÍA PARA TODA CLASE DE ANIMALES </t>
  </si>
  <si>
    <t>ARTÍCULOS DE TALABARTERÍA Y GUARNICIONERÍA, ELABORADOS EN CUERO PARA TODA CLASE DE ANIMALES</t>
  </si>
  <si>
    <t>SILLAS Y GALÁPAGOS DE MONTAR</t>
  </si>
  <si>
    <t>APEROS DE CABEZA PARA CABALGADURA</t>
  </si>
  <si>
    <t>ARREOS Y ACCESORIOS PARA CABALGADURA</t>
  </si>
  <si>
    <t>ARREOS PARA TRACCIÓN ANIMAL</t>
  </si>
  <si>
    <t>CORREAS, BOZALES, ARNESES Y SIMILARES PARA MASCOTAS</t>
  </si>
  <si>
    <t>ARTÍCULOS DE TALABARTERÍA Y GUARNICIONERÍA, ELABORADOS EN CUALQUIER MATERIAL (EXCEPTO CUERO), PARA TODA CLASE DE ANIMALES</t>
  </si>
  <si>
    <t>CORREAS, BOZALES, ARNESES Y SIMILARES PARA MASCOTAS ELABORADOS EN CUALQUIER MATERIAL EXCEPTO CUERO</t>
  </si>
  <si>
    <t>PRENDAS Y ACCESORIOS DE MATERIAL TEXTIL PARA MASCOTAS</t>
  </si>
  <si>
    <t>MALETAS, BOLSOS DE MANO Y ARTÍCULOS SIMILARES DE CUERO NATURAL, ARTIFICIAL O REGENERADO, DE HOJAS DE PLÁSTICO, DE TELA, DE FIBRA VULCANIZADA O DE CARTÓN; JUEGOS DE VIAJE PARA TOCADOR, COSTURA O LIMPIEZA DE CALZADO O ROPA</t>
  </si>
  <si>
    <t>MALETAS, BOLSOS DE MANO Y ARTÍCULOS SIMILARES DE CUERO Y CUERO REGENERADO; JUEGOS DE VIAJE PARA TOCADOR, COSTURA O LIMPIEZA DE CALZADO O ROPA</t>
  </si>
  <si>
    <t>CARTERAS DE CUERO</t>
  </si>
  <si>
    <t>BILLETERAS, PORTACHEQUERAS Y SIMILARES DE CUERO</t>
  </si>
  <si>
    <t>NIQUELERAS, CIGARRILLERAS Y SIMILARES DE CUERO</t>
  </si>
  <si>
    <t>LLAVEROS DE CUERO</t>
  </si>
  <si>
    <t>MALETAS DE CUERO</t>
  </si>
  <si>
    <t>MALETINES DE CUERO</t>
  </si>
  <si>
    <t>PORTAFOLIOS DE CUERO</t>
  </si>
  <si>
    <t>NECESERES DE CUERO</t>
  </si>
  <si>
    <t>BOLSAS, TULAS DE CUERO</t>
  </si>
  <si>
    <t>PORTAVESTIDOS DE CUERO</t>
  </si>
  <si>
    <t>ESTUCHES, COSTUREROS Y SIMILARES DE CUERO</t>
  </si>
  <si>
    <t>FUNDAS DE CUERO PARA HERRAMIENTAS Y CUCHILLOS</t>
  </si>
  <si>
    <t>FUNDAS PARA ARMAS DE FUEGO</t>
  </si>
  <si>
    <t>ESTUCHES DE CUERO PARA INSTRUMENTOS MUSICALES</t>
  </si>
  <si>
    <t>ESTUCHES DE CUERO PARA MÁQUINAS DE ESCRIBIR, COMPUTADORES Y ANÁLOGOS</t>
  </si>
  <si>
    <t>MALETAS, BOLSOS DE MANO Y ARTÍCULOS SIMILARES DE PLÁSTICO, HOJAS DE PLÁSTICO, MATERIALES TEXTILES, FIBRA VULCANIZADA O CARTÓN; JUEGOS DE VIAJE PARA TOCADOR, COSTURA O LIMPIEZA DE CALZADO O ROPA</t>
  </si>
  <si>
    <t>CARTERAS DE MATERIAL PLÁSTICO</t>
  </si>
  <si>
    <t>BILLETERAS, PORTACHEQUERAS Y SIMILARES DE MATERIAL PLÁSTICO</t>
  </si>
  <si>
    <t>NIQUELERAS, CIGARRILLERAS Y SIMILARES DE MATERIAL PLÁSTICO</t>
  </si>
  <si>
    <t>ESTUCHES DE MATERIAL PLÁSTICO PARA GAFAS</t>
  </si>
  <si>
    <t>MALETAS DE MATERIAL PLÁSTICO</t>
  </si>
  <si>
    <t>MALETINES DE MATERIAL PLÁSTICO</t>
  </si>
  <si>
    <t>PORTAFOLIOS DE MATERIAL PLÁSTICO</t>
  </si>
  <si>
    <t>NECESERES DE MATERIAL PLÁSTICO</t>
  </si>
  <si>
    <t>BOLSOS DE MATERIAL PLÁSTICO</t>
  </si>
  <si>
    <t>ESTUCHES, COSTUREROS Y SIMILARES DE MATERIAL PLÁSTICO</t>
  </si>
  <si>
    <t>FUNDAS DE MATERIAL PLÁSTICO PARA HERRAMIENTAS</t>
  </si>
  <si>
    <t>FUNDAS DE MATERIAL PLÁSTICO PARA ARMAS DE FUEGO</t>
  </si>
  <si>
    <t>ESTUCHES DE MATERIAL PLÁSTICO PARA INSTRUMENTOS MUSICALES</t>
  </si>
  <si>
    <t>ESTUCHES DE MATERIAL PLÁSTICO PARA MÁQUINAS DE ESCRIBIR, COMPUTADORES Y ANÁLOGOS</t>
  </si>
  <si>
    <t>ARTÍCULOS DE MARROQUINERÍA DE MATERIAL PLÁSTICO</t>
  </si>
  <si>
    <t>MALETINES, TULAS Y SIMILARES EN FIBRAS ARTIFICIALES Y SINTÉTICAS</t>
  </si>
  <si>
    <t>MORRALES DE LONA</t>
  </si>
  <si>
    <t>TULAS DE LONA</t>
  </si>
  <si>
    <t>CARTERAS Y SIMILARES ELABORADAS EN TELA</t>
  </si>
  <si>
    <t>PAÑALERAS</t>
  </si>
  <si>
    <t>MALETINES Y SIMILARES DE LONA</t>
  </si>
  <si>
    <t xml:space="preserve">ESTUCHES PORTACASETES, CD Y SIMILARES, ELABORADOS EN CUERO ARTIFICIAL </t>
  </si>
  <si>
    <t>CORREAS DE RELOJ, EXCEPTO DE METAL</t>
  </si>
  <si>
    <t>CORREAS DE CUERO PARA RELOJ</t>
  </si>
  <si>
    <t>PULSOS DE CUERO PARA RELOJ</t>
  </si>
  <si>
    <t>CORREAS PARA RELOJ DE OTROS MATERIALES N.C.P., EXCEPTO DE METAL</t>
  </si>
  <si>
    <t>PULSOS DE MATERIAL PLÁSTICO PARA RELOJES</t>
  </si>
  <si>
    <t>OTROS ARTÍCULOS DE CUERO NATURAL O REGENERADO (INCLUYE ARTÍCULOS DEL TIPO USADO EN MAQUINARIA O APARATOS MECÁNICOS O PARA OTROS USOS TÉCNICOS) N.C.P.</t>
  </si>
  <si>
    <t>BANDAS TRANSPORTADORAS DE CUERO</t>
  </si>
  <si>
    <t>CORREAS DE TRANSMISIÓN DE CUERO</t>
  </si>
  <si>
    <t>ARANDELAS Y OTROS EMPAQUES DE CUERO</t>
  </si>
  <si>
    <t>BOTAS (LICORERAS) DE CUERO</t>
  </si>
  <si>
    <t>OBJETOS DE ADORNO DE CUERO</t>
  </si>
  <si>
    <t>CINTURONES DE CUERO PARA SEGURIDAD INDUSTRIAL</t>
  </si>
  <si>
    <t>JUGUETES CANINOS DE CARNAZA</t>
  </si>
  <si>
    <t>MARQUILLAS DE CUERO</t>
  </si>
  <si>
    <t>FORROS DE CUERO PARA MUEBLES</t>
  </si>
  <si>
    <t>ARTÍCULOS DE CUERO PARA PROTECCIÓN PERSONAL</t>
  </si>
  <si>
    <t>ARTÍCULOS DE CUERO PARA PROTECCIÓN INDUSTRIAL</t>
  </si>
  <si>
    <t>PARTES Y ACCESORIOS PARA ARTÍCULOS DE PROTECCIÓN PERSONAL</t>
  </si>
  <si>
    <t>ÁLBUMES, PORTARRETRATOS Y SIMILARES DE CUERO</t>
  </si>
  <si>
    <t>ARTÍCULOS DE CUERO N.C.P. PARA USO INDUSTRIAL</t>
  </si>
  <si>
    <t>ARTÍCULOS N.C.P. DE CUERO</t>
  </si>
  <si>
    <t>CALZADO CON SUELA Y PARTE SUPERIOR ELABORADOS DE CAUCHO O PLÁSTICO, O CON LA PARTE SUPERIOR DE CUERO O MATERIALES TEXTILES, DIFERENTES DE ZAPATOS DEPORTIVOS, CALZADO QUE INCORPORA PUNTERA PROTECTORA DE METAL Y CALZADO ESPECIAL MISCELÁNEO</t>
  </si>
  <si>
    <t>CALZADO IMPERMEABLE, CON SUELA Y PARTE SUPERIOR ELABORADOS EN CAUCHO O PLÁSTICO (EXCEPTO CALZADO QUE INCLUYE PUNTERA PROTECTORA DE METAL)</t>
  </si>
  <si>
    <t>BOTAS DE CAUCHO</t>
  </si>
  <si>
    <t>CALZADO DE CAUCHO IMPERMEABLE PARA HOMBRE</t>
  </si>
  <si>
    <t>CALZADO DE CAUCHO IMPERMEABLE PARA MUJER</t>
  </si>
  <si>
    <t>CALZADO DE CAUCHO IMPERMEABLE PARA NIÑO</t>
  </si>
  <si>
    <t>BOTAS DE MATERIAL PLÁSTICO</t>
  </si>
  <si>
    <t>CALZADO CON SUELAS Y PARTE SUPERIOR ELABORADA CON CAUCHO O PLÁSTICO (EXCEPTO CALZADO IMPERMEABLE O CALZADO DEPORTIVO)</t>
  </si>
  <si>
    <t>PANTUFLAS Y SIMILARES (EXCEPTO DE CUERO)</t>
  </si>
  <si>
    <t>CALZADO DE CAUCHO PARA BAÑO</t>
  </si>
  <si>
    <t>CALZADO DE MATERIAL PLÁSTICO PARA BAÑO</t>
  </si>
  <si>
    <t>CALZADO DE MATERIAL PLÁSTICO PARA HOMBRE</t>
  </si>
  <si>
    <t>CALZADO DE MATERIAL PLÁSTICO PARA MUJER</t>
  </si>
  <si>
    <t xml:space="preserve">CALZADO DE MATERIAL PLÁSTICO PARA NIÑO </t>
  </si>
  <si>
    <t>CALZADO DE MATERIAL PLÁSTICO PARA NIÑA</t>
  </si>
  <si>
    <t>CALZADO CON PARTE SUPERIOR ELABORADA EN CUERO (EXCEPTO CALZADO PARA DEPORTES, CALZADO CON PUNTERA PROTECTORA DE METAL Y CALZADO ESPECIAL MISCELÁNEO)</t>
  </si>
  <si>
    <t>CALZADO DE CUERO PARA HOMBRE</t>
  </si>
  <si>
    <t>BOTAS ALTAS DE CUERO PARA HOMBRE</t>
  </si>
  <si>
    <t>CALZADO DE CUERO PARA MUJER</t>
  </si>
  <si>
    <t>BOTAS ALTAS DE CUERO PARA MUJER</t>
  </si>
  <si>
    <t>CALZADO DE CUERO PARA NIÑO O NIÑA</t>
  </si>
  <si>
    <t>PANTUFLAS DE CUERO</t>
  </si>
  <si>
    <t>SANDALIAS DE CUERO</t>
  </si>
  <si>
    <t>CHANCLETAS DE CUERO</t>
  </si>
  <si>
    <t>CALZADO DE CUERO PARA COLEGIALES</t>
  </si>
  <si>
    <t>CALZADO DE CUERO PARA PROTECCIÓN</t>
  </si>
  <si>
    <t>CALZADO CON PARTE SUPERIOR ELABORADA EN MATERIAL TEXTIL (EXCEPTO CALZADO PARA DEPORTES)</t>
  </si>
  <si>
    <t>CALZADO DE TELA PARA BEBÉ</t>
  </si>
  <si>
    <t>CALZADO DE TEXTILES Y CAUCHO PARA HOMBRE</t>
  </si>
  <si>
    <t>CALZADO DE TEXTILES Y CAUCHO PARA MUJER</t>
  </si>
  <si>
    <t>CALZADO DE TEXTILES Y CAUCHO PARA NIÑOS</t>
  </si>
  <si>
    <t>CALZADO DE TEXTILES Y PLÁSTICO PARA HOMBRE</t>
  </si>
  <si>
    <t>CALZADO DE TEXTILES Y PLÁSTICO PARA MUJER</t>
  </si>
  <si>
    <t>CALZADO DE TEXTILES Y PLÁSTICO PARA NIÑOS</t>
  </si>
  <si>
    <t>BOTAS DE ESQUIAR, BOTAS PARA TABLA DE ESQUIAR Y CALZADO PARA ESQUIAR A CAMPO TRAVIESA (CROSS COUNTRY)</t>
  </si>
  <si>
    <t>ZAPATILLAS DE TENIS, ZAPATILLAS DE BALONCESTO, ZAPATILLAS DE GIMNASIA, ZAPATILLAS DE ENTRENAMIENTO Y ZAPATILLAS ANÁLOGAS</t>
  </si>
  <si>
    <t>OTRO CALZADO DEPORTIVO, EXCEPTO BOTAS DE ESQUIAR</t>
  </si>
  <si>
    <t>GUAYOS DE CUERO</t>
  </si>
  <si>
    <t>CALZADO DEPORTIVO DE CUERO</t>
  </si>
  <si>
    <t>CALZADO DE CAUCHO PARA DEPORTE</t>
  </si>
  <si>
    <t>OTROS TIPOS DE CALZADO (EXCEPTO CALZADO DE ASBESTO, CALZADO ORTOPÉDICO Y BOTAS DE ESQUIAR)</t>
  </si>
  <si>
    <t>CALZADO QUE INCORPORA PUNTERA PROTECTORA DE METAL (EXCEPTO AQUELLOS INCLUIDOS EN LA SUBCLASE 29320)</t>
  </si>
  <si>
    <t>BOTAS DE CAUCHO Y/O PLÁSTICO CON PUNTERA Y/O PLANTILLA DE ACERO</t>
  </si>
  <si>
    <t>CALZADO DE MADERA (SUECOS), CALZADO ESPECIAL MISCELÁNEO Y OTROS TIPOS DE CALZADO N.C.P.</t>
  </si>
  <si>
    <t>ALPARGATAS Y COTIZAS</t>
  </si>
  <si>
    <t>PARTES DE CALZADO; PLANTILLAS REMOVIBLES, TALONERAS Y ARTÍCULOS SIMILARES; POLAINAS CORTAS Y LARGAS, Y ARTÍCULOS SIMILARES Y SUS PARTES</t>
  </si>
  <si>
    <t>CORTES (CAPELLADAS) DE CUERO PARA CALZADO</t>
  </si>
  <si>
    <t>SUELAS DE CUERO</t>
  </si>
  <si>
    <t>VIRAS PARA CALZADO</t>
  </si>
  <si>
    <t>PARTES DE CUERO PARA CALZADO</t>
  </si>
  <si>
    <t>CAPELLADAS DE LONA PARA CALZADO</t>
  </si>
  <si>
    <t>CORTES DE LONA PARA CALZADO</t>
  </si>
  <si>
    <t>PARTES PARA CALZADO ELABORADAS EN LÁMINA PRENSADA-ODENA</t>
  </si>
  <si>
    <t>TACONES EN LÁMINA PRENSADA (ODENA)</t>
  </si>
  <si>
    <t>PARTES METÁLICAS PARA TACONES</t>
  </si>
  <si>
    <t>PUNTERAS METÁLICAS PARA CALZADO</t>
  </si>
  <si>
    <t>SUELAS DE POLIURETANO</t>
  </si>
  <si>
    <t>TACONES DE MADERA</t>
  </si>
  <si>
    <t>SUELAS DE CAUCHO</t>
  </si>
  <si>
    <t>TACONES DE CAUCHO</t>
  </si>
  <si>
    <t>TAPAS DE CAUCHO PARA CALZADO</t>
  </si>
  <si>
    <t>PARTES DE CAUCHO PARA CALZADO</t>
  </si>
  <si>
    <t>PLANTILLAS DE PLÁSTICO ESPUMADO FLEXIBLE PARA CALZADO</t>
  </si>
  <si>
    <t>SUELAS DE MATERIAL PLÁSTICO</t>
  </si>
  <si>
    <t>TACONES DE MATERIAL PLÁSTICO</t>
  </si>
  <si>
    <t>PARTES DE MATERIAL PLÁSTICO PARA CALZADO</t>
  </si>
  <si>
    <t>MADERA ASERRADA</t>
  </si>
  <si>
    <t>MADERA ACEPILLADA</t>
  </si>
  <si>
    <t>MADERA PARA LÁPICES (TABILLAS PARA LA FABRICACIÓN DE LÁPICES)</t>
  </si>
  <si>
    <t xml:space="preserve">MADERA CON PERFILADO CONTINUO A LO LARGO DE CUALQUIERA DE SUS BORDES O CARAS; LANA DE MADERA; HARINA DE MADERA; MADERA EN ASTILLAS O PARTÍCULAS </t>
  </si>
  <si>
    <t>MADERA CON PERFILADO CONTINUO A LO LARGO DE CUALQUIERA DE SUS BORDES O CARAS (INCLUIDAS LAS TABLILLAS Y FRISOS PARA PISOS DE PARQUET SIN ENSAMBLAR, LISTONES Y MOLDURAS)</t>
  </si>
  <si>
    <t>MOLDURA DE MADERA EN BLANCO-MARQUETERÍA</t>
  </si>
  <si>
    <t>LISTÓN PARA ENCHAPADOS</t>
  </si>
  <si>
    <t>TABLAS DE PARQUET</t>
  </si>
  <si>
    <t>LISTÓN MACHIHEMBRADO</t>
  </si>
  <si>
    <t>MOLDURA TERMINADA-MARQUETERÍA</t>
  </si>
  <si>
    <t>TABLILLAS DE MADERA PARA PERSIANAS</t>
  </si>
  <si>
    <t>LANA DE MADERA; HARINA DE MADERA</t>
  </si>
  <si>
    <t>MADERA EN ASTILLAS O PARTÍCULAS</t>
  </si>
  <si>
    <t>MADERA EN ASTILLAS</t>
  </si>
  <si>
    <t>MADERA EN PARTÍCULAS</t>
  </si>
  <si>
    <t xml:space="preserve">MADERA EN BRUTO, INCLUIDAS AQUELLAS TRATADAS CON PINTURA, COLORANTES, CREOSOTA U OTROS PRESERVATIVOS; DURMIENTES (TRAVIESAS) DE MADERA IMPREGNADA PARA VÍAS DE FERROCARRIL O TRANVÍA </t>
  </si>
  <si>
    <t>MADERA EN BRUTO, TRATADA CON PINTURA, COLORANTES, CREOSOTA U OTROS PRESERVATIVOS</t>
  </si>
  <si>
    <t>MADERA INMUNIZADA</t>
  </si>
  <si>
    <t>POSTES INMUNIZADOS DE MADERA</t>
  </si>
  <si>
    <t>DURMIENTES (TRAVIESAS) DE MADERA IMPREGNADA PARA VÍAS DE FERROCARRIL O TRANVÍA</t>
  </si>
  <si>
    <t>OTROS TIPOS DE MADERA EN BRUTO (INCLUIDOS RODRIGONES Y ESTACAS)</t>
  </si>
  <si>
    <t>MADERA EN BRUTO CORTADA NO ASERRADA</t>
  </si>
  <si>
    <t>MADERA CONTRACHAPADA CONSTITUIDA ÚNICAMENTE POR HOJAS DE MADERA (EXCEPTO DE BAMBÚ)</t>
  </si>
  <si>
    <t>MADERA CONTRACHAPADA</t>
  </si>
  <si>
    <t>MADERAS CONTRACHAPADAS, CHAPADAS Y ESTRATIFICADAS SIMILARMENTE QUE TENGAN, POR LO MENOS, UNA HOJA DE MADERAS TROPICALES</t>
  </si>
  <si>
    <t>OTRAS MADERAS CONTRACHAPADAS, PANELES DE MADERA CHAPADA Y MADERAS ESTRATIFICADAS SIMILARES (EXCEPTO DE BAMBÚ)</t>
  </si>
  <si>
    <t>LÁMINAS DE MADERA CHAPADA</t>
  </si>
  <si>
    <t>TABLEROS AGLOMERADOS Y TABLEROS SIMILARES DE MADERA O DE OTROS MATERIALES LEÑOSOS</t>
  </si>
  <si>
    <t>TABLEROS DE MADERA AGLOMERADA</t>
  </si>
  <si>
    <t>LÁMINAS DE MADERA AGLOMERADA RECUBIERTAS CON OTROS MATERIALES</t>
  </si>
  <si>
    <t>TABLEROS DE FIBRA DE MADERA O DE OTROS MATERIALES LEÑOSOS</t>
  </si>
  <si>
    <t>TABLEROS DE FIBRA DE MADERA</t>
  </si>
  <si>
    <t>MADERA CONTRACHAPADA, PANELES DE MADERA CHAPADA Y MADERA ESTRATIFICADA SIMILAR DE BAMBÚ</t>
  </si>
  <si>
    <t>HOJAS DE MADERA PARA ENCHAPADO Y HOJAS DE MADERA PARA CONTRACHAPADOS Y OTRAS MADERAS ASERRADAS LONGITUDINALMENTE REBANADAS O PELADAS DE UN GROSOR MÁXIMO DE 6 MM</t>
  </si>
  <si>
    <t>LÁMINA DE MADERA NO CONTRACHAPADA, DE UN GROSOR MÁXIMO DE 6 MM</t>
  </si>
  <si>
    <t>LAMINILLA (RADICA) DE MADERA PARA ENCHAPE DE MUEBLES, DE UN GROSOR MÁXIMO DE 6 MM</t>
  </si>
  <si>
    <t>MADERA DENSIFICADA (COMPACTADA)</t>
  </si>
  <si>
    <t>BALDOSAS EN MADERA AGLOMERADA</t>
  </si>
  <si>
    <t>CIELOS RASOS DE MADERA AGLOMERADA RECUBIERTOS CON OTROS MATERIALES</t>
  </si>
  <si>
    <t>PUERTAS DE MADERA</t>
  </si>
  <si>
    <t>VENTANAS DE MADERA</t>
  </si>
  <si>
    <t>MARCOS PARA PUERTAS Y VENTANAS</t>
  </si>
  <si>
    <t>TABLEROS DE MADERA PARA PUERTA</t>
  </si>
  <si>
    <t>PARQUET</t>
  </si>
  <si>
    <t>DIVISIONES DE MADERA</t>
  </si>
  <si>
    <t>ESCALERAS DE MADERA</t>
  </si>
  <si>
    <t>BARANDAS DE MADERA</t>
  </si>
  <si>
    <t>PASAMANOS DE MADERA</t>
  </si>
  <si>
    <t>CIELORRASOS DE MADERA</t>
  </si>
  <si>
    <t>CASAS PREFABRICADAS DE MADERA, MÓDULOS Y SIMILARES</t>
  </si>
  <si>
    <t>PARTES ESTRUCTURALES EN MADERA PARA EVENTOS, DECORACIÓN Y PUBLICIDAD</t>
  </si>
  <si>
    <t>OBRAS N.C.P. DE MADERA PARA CONSTRUCCIÓN</t>
  </si>
  <si>
    <t>CAJAS DE MADERA PARA EMPAQUES</t>
  </si>
  <si>
    <t>CANASTAS DE MADERA</t>
  </si>
  <si>
    <t>CAJITAS DE MADERA PARA EMPAQUES</t>
  </si>
  <si>
    <t>CARRETES DE MADERA</t>
  </si>
  <si>
    <t>ACCESORIOS EN MADERA PARA TRANSPORTE DE MERCANCÍAS-ESTIBAS</t>
  </si>
  <si>
    <t>CUBAS DE MADERA</t>
  </si>
  <si>
    <t>BARRILES DE MADERA</t>
  </si>
  <si>
    <t>OTROS PRODUCTOS DE MADERA; ARTÍCULOS DE CORCHO, MATERIALES TRENZABLES Y PAJA</t>
  </si>
  <si>
    <t>OTROS PRODUCTOS DE MADERA</t>
  </si>
  <si>
    <t>HERRAMIENTAS, MONTURAS Y MANGOS DE HERRAMIENTAS, MONTURAS Y MANGOS DE CEPILLOS, BROCHAS O ESCOBAS, DE MADERA; HORMAS, ENSANCHADORES Y TENSORES PARA EL CALZADO, DE MADERA</t>
  </si>
  <si>
    <t>MANGOS DE MADERA</t>
  </si>
  <si>
    <t>MANGOS PARA ESCOBAS Y SIMILARES</t>
  </si>
  <si>
    <t>MANGOS PARA SELLOS, BROCHAS Y SIMILARES</t>
  </si>
  <si>
    <t>HORMAS DE MADERA PARA CALZADO</t>
  </si>
  <si>
    <t>ARTÍCULOS DE MESA O DE COCINA, DE MADERA</t>
  </si>
  <si>
    <t>CUCHARAS Y ARTÍCULOS ANÁLOGOS DE MADERA</t>
  </si>
  <si>
    <t>RODILLOS DE MADERA</t>
  </si>
  <si>
    <t>PARTES DE VAJILLA DE MADERA</t>
  </si>
  <si>
    <t>UTENSILIOS DE MADERA N.C.P.</t>
  </si>
  <si>
    <t>MARQUETERÍA Y TARACEA; COFRES Y ESTUCHES PARA JOYERÍA U ORFEBRERÍA Y ARTÍCULOS SIMILARES, DE MADERA; ESTATUILLAS Y DEMÁS OBJETOS DE ADORNO, DE MADERA</t>
  </si>
  <si>
    <t>ARTÍCULOS DE MADERA TALLADA PARA ADORNO</t>
  </si>
  <si>
    <t>ESTUCHES PARA JOYAS</t>
  </si>
  <si>
    <t xml:space="preserve">MARCOS DE MADERA PARA CUADROS, FOTOGRAFÍAS, ESPEJOS U OBJETOS SIMILARES; OTROS ARTÍCULOS DE MADERA </t>
  </si>
  <si>
    <t>MARCOS DE MADERA PARA CUADROS Y ESPEJOS</t>
  </si>
  <si>
    <t>BASTIDORES DE MADERA</t>
  </si>
  <si>
    <t>PERSIANAS DE MADERA</t>
  </si>
  <si>
    <t>POLEAS Y SIMILARES DE MADERA</t>
  </si>
  <si>
    <t>LANZADERAS DE MADERA</t>
  </si>
  <si>
    <t>ESCALERAS DE MANO DE MADERA</t>
  </si>
  <si>
    <t>MOLDES EN MADERA PARA USOS INDUSTRIALES</t>
  </si>
  <si>
    <t>PALILLOS DE MADERA PARA DIENTES</t>
  </si>
  <si>
    <t>APLICADORES, BAJALENGUAS Y OTROS PARA USOS HIGIÉNICOS, DE MADERA</t>
  </si>
  <si>
    <t>PALETAS Y PALITOS DE MADERA PARA CONFITES Y HELADOS</t>
  </si>
  <si>
    <t>PALITOS DE MADERA PARA CHUZOS, PINCHOS Y SIMILARES</t>
  </si>
  <si>
    <t>PERILLAS DE MADERA PARA CERRADURA</t>
  </si>
  <si>
    <t>TACOS DE MADERA</t>
  </si>
  <si>
    <t>PALITOS DE MADERA PARA LA ELABORACIÓN DE FÓSFOROS</t>
  </si>
  <si>
    <t>FORMAS DIDÁCTICAS EN MADERA</t>
  </si>
  <si>
    <t>GANCHOS DE MADERA PARA ROPA</t>
  </si>
  <si>
    <t>ARTEFACTOS DE MADERA PARA USO INDUSTRIAL N.C.P.</t>
  </si>
  <si>
    <t>ARTÍCULOS DE MADERA N.C.P.</t>
  </si>
  <si>
    <t>ARTÍCULOS DE CORCHO Y PAJA U OTROS MATERIALES TRENZABLES, ARTÍCULOS DE CESTERÍA, ESPARTERÍA Y MIMBRE</t>
  </si>
  <si>
    <t>CORCHO NATURAL, DESCORTEZADO O SIMPLEMENTE ESCUADRADO O EN BLOQUES, PLACAS, HOJAS O TIRAS; CORCHO TRITURADO, GRANULADO O PULVERIZADO; DESPERDICIOS DE CORCHO</t>
  </si>
  <si>
    <t>CORCHO EN BARRAS Y LÁMINAS NO AGLOMERADO</t>
  </si>
  <si>
    <t>CORCHO GRANULADO</t>
  </si>
  <si>
    <t>ARTÍCULOS DE CORCHO NATURAL; CORCHO AGLOMERADO Y ARTÍCULOS DE CORCHO AGLOMERADO</t>
  </si>
  <si>
    <t>CORCHO AGLOMERADO EN BARRAS O LÁMINAS</t>
  </si>
  <si>
    <t>TAPONES DE CORCHO</t>
  </si>
  <si>
    <t>EMPAQUES DE CORCHO</t>
  </si>
  <si>
    <t>LAMINADOS DE CORCHO CON OTROS MATERIALES</t>
  </si>
  <si>
    <t>TABLEROS O CARTELERAS DE CORCHO</t>
  </si>
  <si>
    <t>ARTÍCULOS DE CORCHO N.C.P.</t>
  </si>
  <si>
    <t>ARTÍCULOS DE PAJA, DE ESPARTO O DE OTROS MATERIALES TRENZABLES; ARTÍCULOS DE CESTERÍA, ESPARTERÍA Y MIMBRE</t>
  </si>
  <si>
    <t>ESTERAS DE FIBRAS DURAS VEGETALES</t>
  </si>
  <si>
    <t>CANASTAS DE MIMBRE, CAÑA, ETC.</t>
  </si>
  <si>
    <t>MARCOS, APLIQUES Y ARTÍCULOS PARA DECORACIÓN EN MIMBRE, BAMBÚ Y SIMILARES</t>
  </si>
  <si>
    <t>CARTERAS Y SIMILARES ELABORADAS EN FIBRAS DURAS VEGETALES</t>
  </si>
  <si>
    <t>ARTÍCULOS DE ASEO PERSONAL EN ESTROPAJO MEZCLADO CON FIBRAS TEXTILES</t>
  </si>
  <si>
    <t>ARTÍCULOS DE MIMBRE, CAÑA, ETC., N.C.P.</t>
  </si>
  <si>
    <t>PASTA O PULPA DE MADERA U OTRAS MATERIAS CELULÓSICAS FIBROSAS</t>
  </si>
  <si>
    <t>PASTA O PULPA QUÍMICA DE MADERA SOLUBLE</t>
  </si>
  <si>
    <t>PULPA QUÍMICA DE MADERA SOLUBLE</t>
  </si>
  <si>
    <t>PASTA O PULPA QUÍMICA DE MADERA (EXCEPTO SOLUBLE)</t>
  </si>
  <si>
    <t>PASTA O PULPA QUÍMICA DE MADERA, DE CONÍFERAS, CRUDA, A LA SOSA O AL SULFATO (EXCEPTO SOLUBLE)</t>
  </si>
  <si>
    <t>PASTA O PULPA QUÍMICA DE MADERA DISTINTA DE CONÍFERAS, CRUDA, A LA SOSA O AL SULFATO (EXCEPTO SOLUBLE)</t>
  </si>
  <si>
    <t>PASTA O PULPA QUÍMICA DE MADERA DE CONÍFERAS, SEMIBLANQUEADA O BLANQUEADA, A LA SOSA O AL SULFATO (EXCEPTO SOLUBLE)</t>
  </si>
  <si>
    <t>PASTA O PULPA QUÍMICA DE MADERA DISTINTA DE CONÍFERAS, SEMIBLANQUEADA O BLANQUEADA, A LA SOSA O AL SULFATO (EXCEPTO SOLUBLE)</t>
  </si>
  <si>
    <t>PASTA O PULPA MECÁNICA DE MADERA</t>
  </si>
  <si>
    <t xml:space="preserve">PASTA O PULPA SEMIQUÍMICA DE MADERA </t>
  </si>
  <si>
    <t>PASTA O PULPA SEMIQUÍMICA DE MADERA</t>
  </si>
  <si>
    <t>PASTA O PULPA DE MATERIAS CELULÓSICAS DISTINTAS DE LA MADERA</t>
  </si>
  <si>
    <t xml:space="preserve">PULPA QUÍMICA Y SEMIQUÍMICA DE BAGAZOS DE CAÑA </t>
  </si>
  <si>
    <t xml:space="preserve">PASTAS O PULPAS DE OTRAS FIBRAS N.C.P. PARA PAPEL </t>
  </si>
  <si>
    <t>PAPEL DE PERIÓDICO, PAPELES FABRICADOS A MANO Y OTROS PAPELES Y CARTONES EN ROLLOS O EN HOJAS, SIN REVESTIR, DEL TIPO UTILIZADO PARA USOS GRÁFICOS, PARA TARJETAS Y CINTAS PARA PERFORAR</t>
  </si>
  <si>
    <t>PAPEL DE PERIÓDICO</t>
  </si>
  <si>
    <t>PAPEL PERIÓDICO</t>
  </si>
  <si>
    <t>PAPELES Y CARTONES FABRICADOS A MANO (HOJA A HOJA)</t>
  </si>
  <si>
    <t>OTROS PAPELES Y CARTONES SIN REVESTIR DEL TIPO UTILIZADO PARA ESCRIBIR, IMPRIMIR U OTROS USOS GRÁFICOS, PARA TARJETAS Y CINTAS PARA PERFORAR, EN ROLLOS O EN HOJAS CUADRADAS O RECTANGULARES</t>
  </si>
  <si>
    <t>PAPEL BOND</t>
  </si>
  <si>
    <t>PAPEL OFFSET</t>
  </si>
  <si>
    <t>PAPEL AVIÓN</t>
  </si>
  <si>
    <t>PAPEL DE COPIA MANIFOLD</t>
  </si>
  <si>
    <t>PAPEL PARA CUADERNOS</t>
  </si>
  <si>
    <t>CARTULINA OPALINA</t>
  </si>
  <si>
    <t xml:space="preserve">CARTULINA BRÍSTOL </t>
  </si>
  <si>
    <t>PAPEL PARA HELIÓGRAFO</t>
  </si>
  <si>
    <t>PAPEL BIBLIA Y SIMILARES PARA AGENDAS</t>
  </si>
  <si>
    <t>ROLLOS DE PAPEL PARA TÉLEX Y USOS ANÁLOGOS</t>
  </si>
  <si>
    <t>PAPEL BASE PARA PAPEL CARBÓN</t>
  </si>
  <si>
    <t>PAPELES Y CARTULINAS SATINADOS</t>
  </si>
  <si>
    <t>PAPEL DE SEGURIDAD</t>
  </si>
  <si>
    <t>PAPELES ESPECIALES PARA IMPRESIÓN N.C.P.</t>
  </si>
  <si>
    <t>CARTULINA N.C.P.</t>
  </si>
  <si>
    <t>PAPELES N.C.P.</t>
  </si>
  <si>
    <t xml:space="preserve">OTROS PAPELES Y CARTONES SIN REVESTIR DEL TIPO UTILIZADO PARA ESCRIBIR, IMPRIMIR U OTROS USOS GRÁFICOS, PARA TARJETAS Y CINTAS PARA PERFORAR, EN HOJAS CUADRADAS O RECTANGULARES, ACONDICIONADOS PARA LA VENTA AL POR MENOR </t>
  </si>
  <si>
    <t>PAPEL PARA ESCRITORIO SIN IMPRESIÓN</t>
  </si>
  <si>
    <t>CARTULINA BRISTOL</t>
  </si>
  <si>
    <t>TARJETAS PARA TABULACIÓN</t>
  </si>
  <si>
    <t>PAPEL ESPECIAL PARA IMPRESIÓN N.C.P.</t>
  </si>
  <si>
    <t>PAPEL DEL TIPO UTILIZADO PARA LA FABRICACIÓN DE PAPEL HIGIÉNICO O PAPEL FACIAL, PAPEL Y CARTÓN KRAFT EN ROLLOS SIN REVESTIR; OTROS PAPELES Y CARTONES SIN REVESTIR; OTROS TIPOS DE PAPEL N.C.P.</t>
  </si>
  <si>
    <t>PAPEL DEL TIPO UTILIZADO PARA LA FABRICACIÓN DE PAPEL HIGIÉNICO O PAPEL FACIAL, TOALLAS O SERVILLETAS Y PAPELES SIMILARES, GUATA DE CELULOSA Y NAPAS DE FIBRAS DE CELULOSA, INCLUSO RIZADOS, PLISADOS, GOFRADOS, ESTAMPADOS, O DECORADOS EN LA SUPERFICIE O IMPRESOS, EN ROLLOS O EN HOJAS.</t>
  </si>
  <si>
    <t>PAPEL DEL TIPO UTILIZADO PARA PAPEL HIGIÉNICO</t>
  </si>
  <si>
    <t>PAPEL PARA SERVILLETAS, TOALLAS Y SIMILARES</t>
  </si>
  <si>
    <t>PAPEL Y CARTÓN KRAFT PARA CAJAS, SIN REVESTIR</t>
  </si>
  <si>
    <t>PAPEL LINER (KRAFT LINER)</t>
  </si>
  <si>
    <t xml:space="preserve">OTROS TIPOS DE PAPEL Y CARTÓN KRAFT SIN REVESTIR; PAPEL KRAFT PARA SACOS, RIZADO O PLEGADO </t>
  </si>
  <si>
    <t>PAPEL KRAFT</t>
  </si>
  <si>
    <t>CARTÓN KRAFT</t>
  </si>
  <si>
    <t>PAPEL MANILA</t>
  </si>
  <si>
    <t>PAPEL PARA ACANALAR, INCLUYENDO EL DE PAJA Y EL SEMIQUÍMICO</t>
  </si>
  <si>
    <t>PAPEL CORRUGADO MEDIO-BOGUS</t>
  </si>
  <si>
    <t>PAPEL «TESTLINER» (CARTÓN RECICLADO PARA CAJAS CORRUGADAS)</t>
  </si>
  <si>
    <t>PAPEL TESTLINER</t>
  </si>
  <si>
    <t>PAPEL SULFITO PARA ENVOLVER, PAPEL Y CARTÓN FILTRO, PAPEL FIELTRO Y OTROS TIPOS DE PAPEL Y CARTÓN; PAPEL DE CIGARRILLOS NO RECORTADO A LA MEDIDA O EN FORMA DE FOLLETO O TUBO</t>
  </si>
  <si>
    <t>PAPEL PARA CIGARRILLOS-ARROZ</t>
  </si>
  <si>
    <t>PAPEL SULFITO</t>
  </si>
  <si>
    <t>PAPEL SECANTE</t>
  </si>
  <si>
    <t>PAPEL PARA FILTRO</t>
  </si>
  <si>
    <t>CARTÓN GRIS</t>
  </si>
  <si>
    <t>CARTÓN FIBRA</t>
  </si>
  <si>
    <t>PERGAMINO VEGETAL (SULFURIZADO), PAPELES RESISTENTES A LA GRASA, PAPELES DE CALCO Y PAPEL CRISTAL Y OTROS PAPELES TRANSPARENTES O TRANSLÚCIDOS</t>
  </si>
  <si>
    <t>PAPEL CRISTAL-GLACINE</t>
  </si>
  <si>
    <t>PAPEL DE SEDA</t>
  </si>
  <si>
    <t>PAPEL APERGAMINADO</t>
  </si>
  <si>
    <t>PAPEL MANTEQUILLA</t>
  </si>
  <si>
    <t>PAPEL RESISTENTE A LAS GRASAS (GREASEPROOF)</t>
  </si>
  <si>
    <t xml:space="preserve">PERGAMINO VEGETAL (SULFURIZADO), PAPELES RESISTENTES A LA GRASA, PAPELES DE CALCO Y PAPEL CRISTAL Y OTROS PAPELES TRANSPARENTES O TRANSLÚCIDOS, ACONDICIONADOS PARA LA VENTA AL POR MENOR </t>
  </si>
  <si>
    <t>PAPEL PARA CALCAR</t>
  </si>
  <si>
    <t xml:space="preserve">OTROS TIPOS DE PAPEL Y CARTÓN KRAFT SIN REVESTIR; PAPEL KRAFT PARA SACOS, RIZADO O PLEGADO, ACONDICIONADOS PARA LA VENTA AL POR MENOR </t>
  </si>
  <si>
    <t>PAPEL Y CARTÓN PROCESADO</t>
  </si>
  <si>
    <t>PAPELES Y CARTONES MIXTOS, NO REVESTIDOS EN LA SUPERFICIE NI IMPREGNADOS</t>
  </si>
  <si>
    <t>PAPELES Y CARTONES RIZADOS, PLEGADOS, GOFRADOS O PERFORADOS N.C.P.</t>
  </si>
  <si>
    <t>PAPEL ESTAMPADO</t>
  </si>
  <si>
    <t>PAPEL CREPÉ</t>
  </si>
  <si>
    <t>PAPELES Y CARTONES REVESTIDOS CON CAOLÍN U OTRAS SUSTANCIAS INORGÁNICAS</t>
  </si>
  <si>
    <t>CARTÓN ESMALTADO O ESTUCADO (MÁS DE 400 GR/M2)</t>
  </si>
  <si>
    <t>CARTULINA ESMALTADA O ESTUCADA (MÁS DE 150 GR/M2)</t>
  </si>
  <si>
    <t>PAPEL ESMALTADO, ESTUCADO O CUCHÉ (HASTA 150 GR/M2)</t>
  </si>
  <si>
    <t>PAPEL ESMALTADO LWC (LIGHT WEIGHT COATED)</t>
  </si>
  <si>
    <t>PAPEL Y CARTÓN MULTICAPAS, CON TODAS LAS CAPAS BLANQUEADAS</t>
  </si>
  <si>
    <t xml:space="preserve">PAPELES Y CARTONES REVESTIDOS CON CAOLÍN U OTRAS SUSTANCIAS INORGÁNICAS, ACONDICIONADOS PARA LA VENTA AL POR MENOR </t>
  </si>
  <si>
    <t>PAPEL ESMALTADO, ESTUCADO O CUCHÉ</t>
  </si>
  <si>
    <t>CARTÓN ESMALTADO O ESTUCADO</t>
  </si>
  <si>
    <t>OTROS PAPELES Y CARTONES, GUATA DE CELULOSA Y NAPAS DE FIBRAS DE CELULOSA, REVESTIDOS, IMPREGNADOS, ENGOMADOS O ADHESIVOS, RECUBIERTOS, COLOREADOS, DECORADOS O IMPRESOS EN LA SUPERFICIE, EN ROLLOS O EN HOJAS.</t>
  </si>
  <si>
    <t>CARTÓN PARAFINADO</t>
  </si>
  <si>
    <t>CARTULINAS IMPREGNADAS Y REVESTIDAS (PVP, WPC)</t>
  </si>
  <si>
    <t>PAPEL PARAFINADO</t>
  </si>
  <si>
    <t>PAPEL ENCERADO</t>
  </si>
  <si>
    <t>PAPEL DE CALCOMANÍA</t>
  </si>
  <si>
    <t>PAPEL QUÍMICO (AUTOCOPIA O AUTOCOPIATIVO)</t>
  </si>
  <si>
    <t>PAPEL PARAFINADO IMPRESO</t>
  </si>
  <si>
    <t>PAPEL PLASTIFICADO</t>
  </si>
  <si>
    <t>CARTÓN PLASTIFICADO</t>
  </si>
  <si>
    <t xml:space="preserve">CARTÓN PARAFINADO Y PLASTIFICADO </t>
  </si>
  <si>
    <t>PAPEL LAMINADO</t>
  </si>
  <si>
    <t>PAPEL LAMINADO IMPRESO</t>
  </si>
  <si>
    <t>PAPELES IMPREGNADOS Y REVESTIDOS, INCLUSO AUTOADHESIVOS</t>
  </si>
  <si>
    <t>PAPEL MIMEÓGRAFO</t>
  </si>
  <si>
    <t>PAPEL TÉRMICO O TERMOSENSIBLE</t>
  </si>
  <si>
    <t>PAPEL PARA FAX</t>
  </si>
  <si>
    <t>PAPEL CARBÓN</t>
  </si>
  <si>
    <t>OTROS PAPELES Y CARTONES, GUATA DE CELULOSA Y NAPAS DE FIBRAS DE CELULOSA, REVESTIDOS, IMPREGNADOS, ENGOMADOS O ADHESIVOS, RECUBIERTOS, COLOREADOS, DECORADOS O IMPRESOS EN LA SUPERFICIE, EN ROLLOS O EN HOJAS, ACONDICIONADOS PARA LA VENTA AL POR MENOR.</t>
  </si>
  <si>
    <t xml:space="preserve">GUATAS Y NAPAS DE CELULOSA IMPREGNADA </t>
  </si>
  <si>
    <t>PAPELES IMPREGNADOS Y REVESTIDOS INCLUSO AUTOADHESIVOS</t>
  </si>
  <si>
    <t>PAPEL MILIMETRADO</t>
  </si>
  <si>
    <t>PAPEL DECORADO PARA REGALO</t>
  </si>
  <si>
    <t>PAPEL LINEADO Y CUADRICULADO</t>
  </si>
  <si>
    <t>PAPEL CON MEMBRETE</t>
  </si>
  <si>
    <t xml:space="preserve">PAPELES Y CARTONES ONDULADOS (CORRUGADOS O ACANALADOS), ENVASES DE PAPEL Y CARTÓN </t>
  </si>
  <si>
    <t>PAPELES Y CARTONES ONDULADOS (CORRUGADOS O ACANALADOS)</t>
  </si>
  <si>
    <t>PAPEL ACANALADO</t>
  </si>
  <si>
    <t>CARTÓN ACANALADO-CORRUGADO</t>
  </si>
  <si>
    <t>SACOS Y BOLSAS DE PAPEL</t>
  </si>
  <si>
    <t>SACOS DE PAPEL MULTIPLIEGOS</t>
  </si>
  <si>
    <t>BOLSAS DE PAPEL</t>
  </si>
  <si>
    <t>BOLSAS DE PAPEL IMPRESAS</t>
  </si>
  <si>
    <t>BOLSA DE PAPEL Y CARTÓN PARA KÁRDEX</t>
  </si>
  <si>
    <t>SOBRES DE PAPEL PARA EMPAQUE DE ALIMENTOS</t>
  </si>
  <si>
    <t>CAJAS, CARTONES, ESTUCHES, CARÁTULAS PARA DISCOS Y OTROS EMPAQUES (EXCEPTO BOLSAS) DE PAPEL, CARTÓN, GUATA DE CELULOSA O NAPAS DE FIBRA DE CELULOSA; ARCHIVADORES, CLASIFICADORES DE CARTAS Y ARTÍCULOS SIMILARES DE PAPEL O CARTÓN DEL TIPO UTILIZADO EN OFICINAS, NEGOCIOS O SIMILARES</t>
  </si>
  <si>
    <t>CAJAS DE CARTÓN ACANALADO</t>
  </si>
  <si>
    <t xml:space="preserve">TAMBORES Y OTROS ENVASES DE CARTÓN FIBRA </t>
  </si>
  <si>
    <t>CAJAS PLEGADIZAS Y ESTUCHES DE CARTÓN</t>
  </si>
  <si>
    <t>CAJAS DE CARTÓN LISO</t>
  </si>
  <si>
    <t>CAJAS DE CARTÓN LITOGRAFIADAS</t>
  </si>
  <si>
    <t>PANELES, DIVISIONES Y PARTICIONES DE CARTÓN PARA CAJAS</t>
  </si>
  <si>
    <t>ENVASES DE PAPEL O CARTÓN IMPERMEABILIZADOS</t>
  </si>
  <si>
    <t>CAJAS DE CARTÓN PARAFINADAS</t>
  </si>
  <si>
    <t>PANELES, DIVISIONES, PARTICIONES O PROTECTORES DE PAPEL PARA CAJA</t>
  </si>
  <si>
    <t>EMPAQUES ESPECIALES PARA ACCESORIOS Y SUMINISTROS QUIRÚRGICOS</t>
  </si>
  <si>
    <t>EMPAQUES ESPECIALES PARA AMPOLLETAS, INYECCIONES Y SIMILARES</t>
  </si>
  <si>
    <t>CARÁTULAS PARA DISCOS FONOGRÁFICOS Y EMPAQUES SIMILARES</t>
  </si>
  <si>
    <t>ARCHIVADORES A-Z</t>
  </si>
  <si>
    <t>FÓLDERES</t>
  </si>
  <si>
    <t>ENVASES DE CARTÓN Y HOJALATA</t>
  </si>
  <si>
    <t>OTROS PRODUCTOS DE PAPEL Y CARTÓN</t>
  </si>
  <si>
    <t>PAPEL CARBÓN, PAPEL DE AUTOCOPIA Y OTROS PAPELES PARA COPIAR O REPORTAR, NO RECORTADOS EN TAMAÑOS A GRANEL; ESTÉNCILES PARA COPIADORAS Y PLANCHAS DE OFFSET</t>
  </si>
  <si>
    <t>PAPEL ESTÉNCIL</t>
  </si>
  <si>
    <t xml:space="preserve">PAPEL CARBÓN </t>
  </si>
  <si>
    <t>SOBRES, SOBRES-CARTA, TARJETAS POSTALES SIN ILUSTRAR Y TARJETAS PARA CORRESPONDENCIA DE PAPEL O CARTÓN, CAJAS, SOBRES, BOLSAS Y PRESENTACIONES SIMILARES DE PAPEL O CARTÓN, QUE CONTENGAN UN SURTIDO DE ARTÍCULOS DE CORRESPONDENCIA</t>
  </si>
  <si>
    <t>SOBRES SIN IMPRESIÓN PARA ESCRITORIO</t>
  </si>
  <si>
    <t>SOBRES DE MANILA</t>
  </si>
  <si>
    <t>TARJETAS POSTALES SIN ILUSTRAR</t>
  </si>
  <si>
    <t>SOBRES IMPRESOS</t>
  </si>
  <si>
    <t>ENVOLTURAS Y SOBRES DE PAPEL LAMINADO</t>
  </si>
  <si>
    <t>SOBRES Y ENVOLTURAS DE PAPEL O CARTÓN IMPRESAS</t>
  </si>
  <si>
    <t>PAPEL HIGIÉNICO, PAÑUELOS, TOALLAS, SERVILLETAS, PAÑALES DESECHABLES, TAMPONES HIGIÉNICOS Y ARTÍCULOS DOMÉSTICOS, SANITARIOS U HOSPITALARIOS SIMILARES, Y PRENDAS DE VESTIR, DE PASTA DE PAPEL, GUATA DE CELULOSA O NAPA DE FIBRA DE CELULOSA</t>
  </si>
  <si>
    <t>MANTELES DE PAPEL</t>
  </si>
  <si>
    <t>PAPEL SANITARIO FRACCIONADO</t>
  </si>
  <si>
    <t>PAÑUELOS DE PAPEL</t>
  </si>
  <si>
    <t>TOALLAS DE PAPEL</t>
  </si>
  <si>
    <t>SERVILLETAS DE PAPEL</t>
  </si>
  <si>
    <t>PAÑALES DESECHABLES</t>
  </si>
  <si>
    <t>TOALLAS DE PAPEL PARA COCINA</t>
  </si>
  <si>
    <t>TOALLAS SANITARIAS</t>
  </si>
  <si>
    <t>ARTÍCULOS SANITARIOS N.C.P. DE PAPEL</t>
  </si>
  <si>
    <t>PAPEL DE COLGADURA Y REVESTIMIENTOS PARA PARED SIMILARES; PAPELES DIÁFANOS PARA VIDRIERAS</t>
  </si>
  <si>
    <t>PAPEL DE COLGADURA</t>
  </si>
  <si>
    <t>REVESTIMIENTOS TEXTILES DE PAREDES</t>
  </si>
  <si>
    <t>REVESTIMIENTOS PARA PISOS PREPARADOS SOBRE UNA BASE DE PAPEL O CARTÓN</t>
  </si>
  <si>
    <t>ETIQUETAS DE PAPEL O CARTÓN</t>
  </si>
  <si>
    <t>ETIQUETAS EN BLANCO</t>
  </si>
  <si>
    <t>ETIQUETAS IMPRESAS</t>
  </si>
  <si>
    <t xml:space="preserve">ETIQUETAS IMPRESAS AUTOADHESIVAS DE PAPEL </t>
  </si>
  <si>
    <t>BLOQUES, PLANCHAS Y PLACAS FILTRANTES, DE PASTA DE PAPEL</t>
  </si>
  <si>
    <t>OTROS TIPOS DE PAPEL, CARTÓN, GUATA DE CELULOSA Y NAPAS DE FIBRA DE CELULOSA N.C.P., CORTADOS EN TAMAÑOS O FORMAS DETERMINADOS; PAPEL DE CIGARRILLOS EN FOLLETOS O TUBOS, O EN ROLLOS DE UN ANCHO QUE NO EXCEDA LOS 5 CM.; OTROS ARTÍCULOS DE PASTA DE PAPEL, DE PAPEL, DE CARTÓN, DE GUATA DE CELULOSA O DE NAPAS DE FIBRA DE CELULOSA</t>
  </si>
  <si>
    <t>PAPEL FIBROSO TIVEK</t>
  </si>
  <si>
    <t xml:space="preserve">PATRONES PARA BORDADOS Y TAPICES </t>
  </si>
  <si>
    <t>PAPEL MEZCLADO</t>
  </si>
  <si>
    <t xml:space="preserve">PAPEL ESPECIAL PARA ESTAMPACIÓN DE TEXTILES </t>
  </si>
  <si>
    <t>CINTILLA DE SEGURIDAD PARA EMPAQUE DE CIGARRILLOS</t>
  </si>
  <si>
    <t>PLATOS DE PAPEL O CARTÓN</t>
  </si>
  <si>
    <t>VASOS DE PAPEL O CARTÓN</t>
  </si>
  <si>
    <t>CANASTILLAS Y SIMILARES DE PAPEL PARA REPOSTERÍA</t>
  </si>
  <si>
    <t xml:space="preserve">PROTECTORES DE PULPA O CARTÓN PARA ENVASES </t>
  </si>
  <si>
    <t>CAJAS DE PULPA PARA EMPAQUE</t>
  </si>
  <si>
    <t>FIBRA –LÁMINA– PRENSADA Y VULCANIZADA</t>
  </si>
  <si>
    <t>TEJAS DE CARTÓN IMPERMEABILIZADAS</t>
  </si>
  <si>
    <t>EMPAQUES DE CARTÓN PARA HUEVOS</t>
  </si>
  <si>
    <t>CANASTILLAS Y SIMILARES DE CARTÓN</t>
  </si>
  <si>
    <t>PATRONES EN PAPEL PARA MODISTERÍA</t>
  </si>
  <si>
    <t>TARJETAS EN BLANCO</t>
  </si>
  <si>
    <t>ROLLOS DE PAPEL PARA MÁQUINAS</t>
  </si>
  <si>
    <t>TUBOS DE CARTÓN</t>
  </si>
  <si>
    <t>CONOS DE CARTÓN</t>
  </si>
  <si>
    <t>TARJETAS DE CARTÓN</t>
  </si>
  <si>
    <t>TAPAS DE CARTÓN</t>
  </si>
  <si>
    <t>PITILLOS DE PAPEL</t>
  </si>
  <si>
    <t>FILTROS DE PAPEL Y CARTÓN</t>
  </si>
  <si>
    <t>CINTA DE PAPEL ENGOMADO</t>
  </si>
  <si>
    <t>ENVOLTURAS PARA CIGARRILLOS</t>
  </si>
  <si>
    <t>PAPELES IMPRESOS PARA ENVOLVER Y USOS ANÁLOGOS</t>
  </si>
  <si>
    <t>ENVOLTURAS DE PAPEL IMPRESAS PARA CONFITES</t>
  </si>
  <si>
    <t>BOBINAS DE CARTÓN</t>
  </si>
  <si>
    <t>REPUESTOS (BLOQUES) DE PAPEL PARA PASTAS DE ARGOLLA Y SIMILARES</t>
  </si>
  <si>
    <t>ARTÍCULOS DE PAPEL RETORCIDO</t>
  </si>
  <si>
    <t>ANILLOS DE PAPEL PARA CIGARRILLOS</t>
  </si>
  <si>
    <t xml:space="preserve">LÁMINA PRENSADA DE CARTÓN CON DESECHOS TEXTILES O CUERO ESPECIAL PARA CALZADO </t>
  </si>
  <si>
    <t>TARJETAS PARA RELOJ, KÁRDEX Y ANÁLOGOS</t>
  </si>
  <si>
    <t>PANTALLAS DE CARTULINA</t>
  </si>
  <si>
    <t>PASTAS DE LLAVE O DE HERRAJES PARA LEGADOS</t>
  </si>
  <si>
    <t>PASTAS DE ARGOLLA O DE TORNILLO</t>
  </si>
  <si>
    <t>PAPEL PARA FILTRO DE CIGARRILLOS-IMPRESO</t>
  </si>
  <si>
    <t>ARTÍCULOS N.C.P. DE PAPEL PARA ESCRITORIO</t>
  </si>
  <si>
    <t>ARTÍCULOS N.C.P. DE CARTÓN Y PAPEL</t>
  </si>
  <si>
    <t>CARTÓN N.C.P.</t>
  </si>
  <si>
    <t>ARTÍCULOS N.C.P. DE PULPA DE PAPEL O CARTÓN</t>
  </si>
  <si>
    <t xml:space="preserve">LIBROS IMPRESOS </t>
  </si>
  <si>
    <t xml:space="preserve">LIBROS DE TEXTO EDUCATIVOS IMPRESOS </t>
  </si>
  <si>
    <t>LIBROS ESCOLARES IMPRESOS</t>
  </si>
  <si>
    <t>DICCIONARIOS, ENCICLOPEDIAS, ATLAS Y OTROS LIBROS DE MAPAS O GRÁFICOS; FASCÍCULOS O ENTREGA POR SERIES DE ESTOS TÍTULOS</t>
  </si>
  <si>
    <t>DICCIONARIOS Y ENCICLOPEDIAS, INCLUSO PUBLICADAS EN FASCÍCULOS</t>
  </si>
  <si>
    <t>LIBROS DE MAPAS Y LÁMINAS DIDÁCTICAS, IMPRESAS</t>
  </si>
  <si>
    <t>ATLAS Y LIBROS SIMILARES DE MAPAS O CARTAS GEOGRÁFICAS, IMPRESAS</t>
  </si>
  <si>
    <t>MAPAS MURALES, PLANOS TOPOGRÁFICOS, PUBLICADOS EN FORMA DE LIBROS O FOLLETOS IMPRESOS</t>
  </si>
  <si>
    <t>DIRECTORIOS IMPRESOS</t>
  </si>
  <si>
    <t>DIRECTORIOS TELEFÓNICOS Y SIMILARES, IMPRESOS</t>
  </si>
  <si>
    <t xml:space="preserve">OTROS LIBROS IMPRESOS </t>
  </si>
  <si>
    <t xml:space="preserve">LIBROS IMPRESOS PARA PROFESIONALES, TÉCNICOS Y ACADÉMICOS </t>
  </si>
  <si>
    <t>LIBROS CIENTÍFICOS Y TÉCNICOS, IMPRESOS</t>
  </si>
  <si>
    <t xml:space="preserve">LIBROS IMPRESOS PARA NIÑOS </t>
  </si>
  <si>
    <t>LIBROS ANIMADOS IMPRESOS</t>
  </si>
  <si>
    <t>LIBROS (CUADERNOS) PARA DIBUJAR Y COLOREAR, IMPRESOS</t>
  </si>
  <si>
    <t xml:space="preserve">OTROS LIBROS IMPRESOS N.C.P. </t>
  </si>
  <si>
    <t>LIBROS DE ARTE Y LITERATURA, IMPRESOS</t>
  </si>
  <si>
    <t>LIBROS RELIGIOSOS IMPRESOS</t>
  </si>
  <si>
    <t xml:space="preserve">LIBROS TEMÁTICOS DIVERSOS, IMPRESOS </t>
  </si>
  <si>
    <t>FOTONOVELAS, HISTORIETAS, HORÓSCOPOS Y JUEGOS DE AZAR, PUBLICADOS EN FORMA DE LIBROS IMPRESOS</t>
  </si>
  <si>
    <t>FOTONOVELAS, HISTORIETAS, HORÓSCOPOS Y JUEGOS DE AZAR, PUBLICADOS EN FASCÍCULOS, FOLLETOS, HOJAS SUELTAS E IMPRESOS SIMILARES</t>
  </si>
  <si>
    <t>LIBROS PUBLICADOS EN FASCÍCULOS, FOLLETOS, HOJAS SUELTAS E IMPRESOS SIMILARES</t>
  </si>
  <si>
    <t>DIARIOS, REVISTAS Y PUBLICACIONES PERIÓDICAS IMPRESAS, PUBLICADOS POR LO MENOS CUATRO VECES POR SEMANA</t>
  </si>
  <si>
    <t>PERIÓDICOS IMPRESOS PUBLICADOS CUATRO O MÁS VECES POR SEMANA</t>
  </si>
  <si>
    <t>REVISTAS IMPRESAS PUBLICADAS CUATRO O MÁS VECES POR SEMANA</t>
  </si>
  <si>
    <t>MAGAZINES, TIRAS CÓMICAS O HISTORIETAS GRÁFICAS IMPRESAS PUBLICADAS CUATRO O MÁS VECES POR SEMANA</t>
  </si>
  <si>
    <t>DIARIOS, REVISTAS Y PUBLICACIONES PERIÓDICAS, PUBLICADOS MENOS DE CUATRO VECES POR SEMANA</t>
  </si>
  <si>
    <t>PERIÓDICOS DE INTERÉS GENERAL, REVISTAS Y PUBLICACIONES PERIÓDICAS IMPRESAS, PUBLICADOS MENOS DE CUATRO VECES POR SEMANA</t>
  </si>
  <si>
    <t>PERIÓDICOS IMPRESOS PUBLICADOS MENOS DE CUATRO VECES POR SEMANA</t>
  </si>
  <si>
    <t>REVISTAS IMPRESAS PUBLICADAS MENOS DE CUATRO VECES POR SEMANA</t>
  </si>
  <si>
    <t>PERIÓDICOS, REVISTAS Y PUBLICACIONES PERIÓDICAS EMPRESARIALES, PROFESIONALES O ACADÉMICAS IMPRESAS, PUBLICADOS MENOS DE CUATRO VECES POR SEMANA</t>
  </si>
  <si>
    <t>OTROS PERIÓDICOS, REVISTAS Y PUBLICACIONES PERIÓDICAS IMPRESAS, PUBLICADOS MENOS DE CUATRO VECES POR SEMANA</t>
  </si>
  <si>
    <t>MAGAZINES, TIRAS CÓMICAS O HISTORIETAS GRÁFICAS IMPRESAS, PUBLICADAS MENOS DE CUATRO VECES POR SEMANA</t>
  </si>
  <si>
    <t>MAPAS Y CARTAS GEOGRÁFICAS, HIDROGRÁFICAS Y SIMILARES (INCLUSO MAPAS DE PARED, PLANOS TOPOGRÁFICOS Y GLOBOS TERRÁQUEOS), IMPRESOS (EXCEPTO EN FORMA DE LIBROS)</t>
  </si>
  <si>
    <t>MAPAS Y CARTAS GEOGRÁFICAS, HIDROGRÁFICAS Y SIMILARES (INCLUSO MAPAS DE PARED, PLANOS TOPOGRÁFICOS Y MAPAS PARA GLOBOS), IMPRESOS (EXCEPTO EN FORMA DE LIBROS)</t>
  </si>
  <si>
    <t>GLOBOS TERRÁQUEOS O CELESTES</t>
  </si>
  <si>
    <t xml:space="preserve">GLOBOS TERRÁQUEOS O CELESTES </t>
  </si>
  <si>
    <t>PARTITURAS IMPRESAS O MANUSCRITAS</t>
  </si>
  <si>
    <t xml:space="preserve">PARTITURAS MANUSCRITAS O IMPRESAS, INCLUSO CON ILUSTRACIONES O ENCUADERNADAS </t>
  </si>
  <si>
    <t xml:space="preserve">TARJETAS POSTALES IMPRESAS O ILUSTRADAS; TARJETAS IMPRESAS CON FELICITACIÓN O MENSAJES PERSONALES, INCLUYAN O NO SOBRES Y ADORNOS </t>
  </si>
  <si>
    <t>TARJETAS EN PAPEL IMPRESAS</t>
  </si>
  <si>
    <t>GRABADOS, DISEÑOS Y FOTOGRAFÍAS IMPRESOS</t>
  </si>
  <si>
    <t>CROMOS Y ESTAMPAS</t>
  </si>
  <si>
    <t xml:space="preserve">PLANOS Y DIBUJOS DE ARQUITECTURA O INGENIERÍA Y OTROS PLANOS Y DIBUJOS PARA FINES INDUSTRIALES, COMERCIALES Y TOPOGRÁFICOS O FINES SIMILARES, ORIGINALES TRAZADOS A MANO; TEXTOS MANUSCRITOS; REPRODUCCIONES FOTOGRÁFICAS Y COPIAS CARBÓNICAS DE DICHOS ARTÍCULOS </t>
  </si>
  <si>
    <t xml:space="preserve">SELLOS, CHEQUERAS, BILLETES DE BANCO, TÍTULOS DE ACCIONES, CATÁLOGOS Y FOLLETOS, MATERIAL PARA ANUNCIOS PUBLICITARIOS Y OTROS MATERIALES IMPRESOS </t>
  </si>
  <si>
    <t>SELLOS DE CORREO, TIMBRES FISCALES Y SIMILARES, SIN CANCELAR; PAPEL TIMBRADO; TALONARIOS DE CHEQUES; BILLETES DE BANCO, CERTIFICADOS DE ACCIONES, BONOS Y OTROS DOCUMENTOS DE TÍTULOS SIMILARES</t>
  </si>
  <si>
    <t>BILLETES DE BANCO SIN EMITIR</t>
  </si>
  <si>
    <t>FORMAS PARA CHEQUES Y LETRAS</t>
  </si>
  <si>
    <t>BONOS Y TÍTULOS DE ACCIONES SIN EMITIR</t>
  </si>
  <si>
    <t>PAPEL SELLADO</t>
  </si>
  <si>
    <t>ESTAMPILLAS DE CORREO, TIMBRE NACIONAL Y OTRAS</t>
  </si>
  <si>
    <t>SELLOS DE GARANTÍA DE PAPEL</t>
  </si>
  <si>
    <t>OTRAS FORMAS EN PAPEL DE SEGURIDAD</t>
  </si>
  <si>
    <t xml:space="preserve">MATERIAL DE PUBLICIDAD COMERCIAL, CATÁLOGOS COMERCIALES Y ARTÍCULOS SIMILARES </t>
  </si>
  <si>
    <t>CARTELES LITOGRAFIADOS –AFICHES–</t>
  </si>
  <si>
    <t>CARTELES Y AVISOS</t>
  </si>
  <si>
    <t>CATÁLOGOS, FOLLETOS Y OTRAS IMPRESIONES PUBLICITARIAS</t>
  </si>
  <si>
    <t>VOLANTES PUBLICITARIOS A UNA O VARIAS TINTAS</t>
  </si>
  <si>
    <t>AVISOS DE MATERIAL PLÁSTICO</t>
  </si>
  <si>
    <t xml:space="preserve">CARTELES EN SCREEN </t>
  </si>
  <si>
    <t>VALLAS, AVISOS Y OTROS SIMILARES ELABORADOS EN MATERIAL TEXTIL</t>
  </si>
  <si>
    <t>CALCOMANÍAS; CALENDARIOS IMPRESOS</t>
  </si>
  <si>
    <t>CALCOMANÍAS</t>
  </si>
  <si>
    <t>CALENDARIOS Y ALMANAQUES</t>
  </si>
  <si>
    <t>OTROS IMPRESOS N.C.P.</t>
  </si>
  <si>
    <t>BILLETES PARA LOTERÍA</t>
  </si>
  <si>
    <t>PASAPORTES Y FORMAS SIMILARES DE IDENTIFICACIÓN EN PAPEL DE SEGURIDAD</t>
  </si>
  <si>
    <t>BOLETERÍA PARA TEATRO, RIFAS, ETC.</t>
  </si>
  <si>
    <t>TIQUETES PARA TRANSPORTE TERRESTRE</t>
  </si>
  <si>
    <t>TIQUETES PARA TRANSPORTE AÉREO</t>
  </si>
  <si>
    <t xml:space="preserve">IMPRESIONES LITOGRAFIADAS EN PLÁSTICO </t>
  </si>
  <si>
    <t>HOLOGRAMAS</t>
  </si>
  <si>
    <t xml:space="preserve">ARTÍCULOS EN SCREEN </t>
  </si>
  <si>
    <t>PORTADAS DE REVISTAS</t>
  </si>
  <si>
    <t>TARJETAS PLÁSTICAS LITOGRAFIADAS</t>
  </si>
  <si>
    <t>LIBROS DE REGISTROS, LIBROS DE CONTABILIDAD, CUADERNILLOS DE NOTAS, BLOQUES PARA CARTAS, AGENDAS Y ARTÍCULOS SIMILARES, SECANTES, ENCUADERNADORES, CLASIFICADORES PARA ARCHIVOS, FORMULARIOS Y OTROS ARTÍCULOS DE ESCRITORIO, DE PAPEL O CARTÓN</t>
  </si>
  <si>
    <t>LIBROS DE REGISTROS, LIBROS DE CONTABILIDAD, CUADERNILLOS DE NOTAS, BLOQUES PARA CARTAS, AGENDAS Y ARTÍCULOS SIMILARES, SECANTES, ENCUADERNADORES, CLASIFICADORES PARA ARCHIVOS, Y OTROS ARTÍCULOS DE ESCRITORIO, DE PAPEL O CARTÓN</t>
  </si>
  <si>
    <t>LIBRETAS Y ANÁLOGOS</t>
  </si>
  <si>
    <t>AGENDAS Y SIMILARES CON CUBIERTA DE CUERO</t>
  </si>
  <si>
    <t>AGENDAS Y SIMILARES CON CUBIERTA DE MATERIAL PLÁSTICO</t>
  </si>
  <si>
    <t>LIBROS PARA TENEDURÍA DE CONTABILIDAD</t>
  </si>
  <si>
    <t>TALONARIOS PARA FACTURAS Y SIMILARES</t>
  </si>
  <si>
    <t>TALONARIOS PARA RECIBOS Y SIMILARES</t>
  </si>
  <si>
    <t>CUBIERTAS PARA LIBROS</t>
  </si>
  <si>
    <t>LIBROS EN BLANCO</t>
  </si>
  <si>
    <t>CUADERNOS ESCOLARES PLASTIFICADOS O NO (SIN ESPIRAL)</t>
  </si>
  <si>
    <t>CUADERNOS ESCOLARES PLASTIFICADOS CON ESPIRAL</t>
  </si>
  <si>
    <t>BLOCKS DE PAPEL SIN IMPRESIÓN</t>
  </si>
  <si>
    <t>BLOCKS DE PAPEL CUADRICULADO O RAYADO</t>
  </si>
  <si>
    <t>EXFOLIADORES Y SIMILARES</t>
  </si>
  <si>
    <t>ÁLBUMES FOTOGRÁFICOS ELABORADOS EN CARTÓN</t>
  </si>
  <si>
    <t xml:space="preserve">FORMAS CONTINUAS, FORMAS CONTINUAS PARA CONTABILIDAD Y FORMULARIOS EN PAQUETES O PLEGADOS, INCLUSO INTERCALADOS CON PAPEL CARBÓN </t>
  </si>
  <si>
    <t>FORMAS CONTINUAS</t>
  </si>
  <si>
    <t>FORMAS CONTINUAS PARA CONTABILIDAD</t>
  </si>
  <si>
    <t>FORMULARIOS</t>
  </si>
  <si>
    <t>CLISÉS PARA ARTES GRÁFICAS</t>
  </si>
  <si>
    <t>PLANCHAS PARA LITOGRAFÍA</t>
  </si>
  <si>
    <t>HOJALATA Y OTRAS LÁMINAS METÁLICAS LITOGRAFIADAS</t>
  </si>
  <si>
    <t>PRODUCTOS DE LA OLEOGRAFÍA (ÓLEOS Y SIMILARES)</t>
  </si>
  <si>
    <t>PLANCHAS DE IMPRESIÓN FOTOGRABADAS Y LÁMINAS ZINCOGRABADAS Y DEMÁS PRODUCTOS DEL FOTOGRABADO Y ZINCOGRABADO</t>
  </si>
  <si>
    <t>PRODUCTOS DE ESTEREOTIPIA Y ANÁLOGOS</t>
  </si>
  <si>
    <t>PRODUCTOS DE SERIGRAFÍA (SCREEN)</t>
  </si>
  <si>
    <t>CARBÓN COQUE Y SEMICOQUE, CARBÓN DE LIGNITO O CARBÓN DE HULLA; CARBÓN DE RETORTA</t>
  </si>
  <si>
    <t>COQUE Y SEMICOQUE DE HULLA, DE LIGNITO O DE TURBA; CARBÓN DE RETORTA</t>
  </si>
  <si>
    <t>COQUE DE CARBÓN</t>
  </si>
  <si>
    <t>COQUE</t>
  </si>
  <si>
    <t>ESCORIA DE CARBÓN</t>
  </si>
  <si>
    <t>POLVO DE COQUE</t>
  </si>
  <si>
    <t>GAS DE COQUE (EXCEPTO EL GAS DE CARBÓN DE LA SUBCLASE 17200)</t>
  </si>
  <si>
    <t>GAS DE COQUE (PROCESO DE COQUIZACIÓN)</t>
  </si>
  <si>
    <t>GAS DE COQUE (PROCESO METALÚRGICO)</t>
  </si>
  <si>
    <t>GAS DE ALTO HORNO O GAS DE PRODUCTOR</t>
  </si>
  <si>
    <t>ALQUITRÁN DE CARBÓN, DE CARBÓN LIGNITO DE HULLA Y OTRAS TORTAS MINERALES</t>
  </si>
  <si>
    <t>ALQUITRÁN DE HULLA</t>
  </si>
  <si>
    <t>ACEITES DE PETRÓLEO O ACEITES OBTENIDOS DE MINERALES BITUMINOSOS (EXCEPTO LOS ACEITES CRUDOS); PREPARADOS N.C.P., QUE CONTENGAN POR LO MENOS EL 70% DE SU PESO EN ACEITES DE ESOS TIPOS Y CUYOS COMPONENTES BÁSICOS SEAN ESOS ACEITES</t>
  </si>
  <si>
    <t>COMBUSTIBLE PARA MOTOR (GASOLINA), INCLUYENDO COMBUSTIBLES DE AVIACIÓN</t>
  </si>
  <si>
    <t>GASOLINA PARA AUTOMOTORES</t>
  </si>
  <si>
    <t>GASOLINA MOTOR CORRIENTE</t>
  </si>
  <si>
    <t>GASOLINA MOTOR EXTRA</t>
  </si>
  <si>
    <t>BENCINA INDUSTRIAL</t>
  </si>
  <si>
    <t>GASOLINA NATURAL</t>
  </si>
  <si>
    <t>GASOLINA MOTOR EXTRA RON 94</t>
  </si>
  <si>
    <t>GASOLINA MOTOR MEZCLADA CON ETANOL</t>
  </si>
  <si>
    <t>GASOLINA MOTOR CORRIENTE MEZCLADA CON ETANOL-E10, E20, ETC.</t>
  </si>
  <si>
    <t>COMBUSTIBLES PARA AVIONES (TIPO GASOLINA)</t>
  </si>
  <si>
    <t>GASOLINA AVIACIÓN-AVGAS</t>
  </si>
  <si>
    <t xml:space="preserve">ALQUILATO DE AVIACIÓN </t>
  </si>
  <si>
    <t>OTROS ACEITES LIVIANOS DE PETRÓLEO Y ACEITES LIGEROS OBTENIDOS DE MINERALES BITUMINOSOS (EXCEPTO LOS ACEITES CRUDOS); PREPARADOS LIGEROS N.C.P. CON UN CONTENIDO NO MENOR DEL 70% EN PESO DE ACEITES DE PETRÓLEO OBTENIDOS A PARTIR DE MINERALES BITUMINOSOS (EXCEPTO CRUDOS) Y CUYOS COMPONENTES BÁSICOS SEAN ESOS ACEITES</t>
  </si>
  <si>
    <t xml:space="preserve">COCINOL (C.L.D.) </t>
  </si>
  <si>
    <t>VARSOL-DISOLVENTE NÚM. 4</t>
  </si>
  <si>
    <t>DISOLVENTES ALIFAT N. 1, 2 Y 3 DERIVADOS DEL PETRÓLEO</t>
  </si>
  <si>
    <t>NAFTA VIRGEN (ÉTER DE PETRÓLEO)</t>
  </si>
  <si>
    <t>OTROS PRODUCTOS DE REFINERÍA</t>
  </si>
  <si>
    <t>ACEITES PARAFÍNICOS</t>
  </si>
  <si>
    <t xml:space="preserve">DERIVADOS N.C.P. DE PETRÓLEO </t>
  </si>
  <si>
    <t>QUEROSENO Y COMBUSTIBLES PARA MOTORES DE AVIACIÓN DEL TIPO QUEROSENO</t>
  </si>
  <si>
    <t>QUEROSENO</t>
  </si>
  <si>
    <t>QUEROSENO PARA MOTORES DE AVIACIÓN</t>
  </si>
  <si>
    <t>TURBOSINA JET FUEL-J.P.A.</t>
  </si>
  <si>
    <t>OTROS ACEITES MEDIANOS DE PETRÓLEO Y ACEITES MEDIANOS OBTENIDOS DE MINERALES BITUMINOSOS (EXCEPTO QUEROSENO) DISTINTOS DE LOS ACEITES CRUDOS; PREPARADOS MEDIOS N.C.P. CON UN CONTENIDO MAYOR AL 70% EN PESO DE ACEITES DE PETRÓLEO O ACEITES OBTENIDOS DE MINERALES BITUMINOSOS (EXCEPTO CRUDOS) Y CUYOS COMPONENTES BÁSICOS SEAN ESOS ACEITES</t>
  </si>
  <si>
    <t>COMBUSTIBLES TIPO DIÉSEL</t>
  </si>
  <si>
    <t>DIÉSEL MARINO-BÚNKER</t>
  </si>
  <si>
    <t>DIÉSEL OIL ACPM (FUEL GAS GASOIL MARINE GAS)</t>
  </si>
  <si>
    <t>BIODIÉSEL MEZCLADO</t>
  </si>
  <si>
    <t>BIODIÉSEL MEZCLADO-B5, B10, B20, ETC.</t>
  </si>
  <si>
    <t>GASÓLEOS (GAS OILS)</t>
  </si>
  <si>
    <t>GASÓLEO</t>
  </si>
  <si>
    <t>COMBUSTIBLES N.C.P.</t>
  </si>
  <si>
    <t>COMBUSTÓLEO FUEL OIL NÚM. 6</t>
  </si>
  <si>
    <t>ELECTROCOMBUSTIBLE (COMBUSTÓLEO PARA ELECTRIFICADORAS)</t>
  </si>
  <si>
    <t>ACEITES DE DILUCIÓN</t>
  </si>
  <si>
    <t>ALQUITRÁN AROMÁTICO (FUEL OIL MAZUT)</t>
  </si>
  <si>
    <t>ACEITES LUBRICANTES DE PETRÓLEO Y ACEITES DE MINERALES BITUMINOSOS, DIFERENTES DE ACEITES PESADOS DE PETRÓLEO OBTENIDOS DE MINERALES BITUMINOSOS (DISTINTOS DE LOS CRUDOS), Y PREPARADOS PESADOS N.C.P. CON UN CONTENIDO NO MENOR AL 70% EN PESO DE ACEITES DE PETRÓLEO O ACEITES OBTENIDOS DE MINERALES BITUMINOSOS (EXCEPTO CRUDOS) Y CUYOS COMPONENTES BÁSICOS SEAN ESOS ACEITES</t>
  </si>
  <si>
    <t>BASES PARAFÍNICAS</t>
  </si>
  <si>
    <t xml:space="preserve">BASES NAFTÉNICAS </t>
  </si>
  <si>
    <t>OTRAS BASES Y DESTILADOS PARAFÍNICOS Y NAFTÉNICOS DERIVADOS DEL PETRÓLEO</t>
  </si>
  <si>
    <t>GRASAS LUBRICANTES EN BRUTO-BÁSICOS</t>
  </si>
  <si>
    <t xml:space="preserve">ACEITES ESPECIALES </t>
  </si>
  <si>
    <t xml:space="preserve">ACEITES LUBRICANTES EN BRUTO-BÁSICOS </t>
  </si>
  <si>
    <t>ACEITES LIVIANOS Y OTROS</t>
  </si>
  <si>
    <t>GRASAS LUBRICANTES</t>
  </si>
  <si>
    <t>ACEITES LUBRICANTES</t>
  </si>
  <si>
    <t>ACEITES ESPECIALES PARA AISLAMIENTO-DIELÉCTRICO</t>
  </si>
  <si>
    <t>SOLVENTES PARA INSECTICIDA</t>
  </si>
  <si>
    <t>NAFTA</t>
  </si>
  <si>
    <t>VARSOL</t>
  </si>
  <si>
    <t xml:space="preserve">THINER </t>
  </si>
  <si>
    <t>ACEITE MINERAL</t>
  </si>
  <si>
    <t>DISOLVENTES N.C.P. DERIVADOS DEL PETRÓLEO</t>
  </si>
  <si>
    <t>PROPANO Y BUTANO LICUADOS</t>
  </si>
  <si>
    <t>GAS PROPANO-GAS LICUADO DE PETRÓLEO (G.L.P.)</t>
  </si>
  <si>
    <t>BUTANOS</t>
  </si>
  <si>
    <t>ETILENO, PROPILENO, BUTILENO, BUTADIENO Y OTROS GASES DE PETRÓLEO O HIDROCARBUROS GASEOSOS (EXCEPTO GAS NATURAL)</t>
  </si>
  <si>
    <t>ETILENO, PROPILENO, BUTILENO Y BUTADIENO, LICUADOS</t>
  </si>
  <si>
    <t>GAS SECO</t>
  </si>
  <si>
    <t>PARAFINAS (LIVIANA, MEDIA Y MICRO)</t>
  </si>
  <si>
    <t xml:space="preserve">PARAFINAS </t>
  </si>
  <si>
    <t>VASELINA BLANCA</t>
  </si>
  <si>
    <t>VASELINA</t>
  </si>
  <si>
    <t>ASFALTO SÓLIDO</t>
  </si>
  <si>
    <t>ASFALTO LÍQUIDO</t>
  </si>
  <si>
    <t>BREA DE PETRÓLEO O BETÚN DE PETRÓLEO</t>
  </si>
  <si>
    <t>ELEMENTOS RADIACTIVOS, ISÓTOPOS Y COMPUESTOS RADIACTIVOS; ALEACIONES, DISPERSIONES, PRODUCTOS CERÁMICOS Y MEZCLAS QUE CONTENGAN ESTOS ELEMENTOS, ISÓTOPOS O COMPUESTOS RADIACTIVOS; RESIDUOS RADIACTIVOS</t>
  </si>
  <si>
    <t>URANIO NATURAL Y SUS COMPONENTES, ALEACIONES, DISPERSIONES, PRODUCTOS CERÁMICOS Y MEZCLAS QUE CONTENGAN URANIO NATURAL Y SUS COMPUESTOS</t>
  </si>
  <si>
    <t>URANIO ENRIQUECIDO EN U235 Y SUS COMPONENTES; PLUTONIO Y SUS COMPUESTOS; ALEACIONES, DISPERSIONES, PRODUCTOS CERÁMICOS Y MEZCLAS QUE CONTENGAN URANIO ENRIQUECIDO EN U235, PLUTONIO O SUS COMPUESTOS.</t>
  </si>
  <si>
    <t>URANIO EMPOBRECIDO EN U235 Y SUS COMPONENTES; TORIO Y SUS COMPUESTOS; ALEACIONES, DISPERSIONES, PRODUCTOS CERÁMICOS Y MEZCLAS QUE CONTENGAN URANIO EMPOBRECIDO EN U235, TORIO O SUS COMPUESTOS.</t>
  </si>
  <si>
    <t>OTROS ELEMENTOS RADIACTIVOS, SUS ISÓTOPOS Y COMPUESTOS; ALEACIONES, DISPERSIONES, PRODUCTOS CERÁMICOS Y MEZCLAS QUE CONTENGAN ESTOS ELEMENTOS, ISÓTOPOS O SUS COMPONENTES; RESIDUOS RADIACTIVOS</t>
  </si>
  <si>
    <t>IRIDIO 192</t>
  </si>
  <si>
    <t>ISÓTOPO DE TECNECIO 99MTC</t>
  </si>
  <si>
    <t>ELEMENTOS COMBUSTIBLES (CARTUCHOS), NO IRRADIADOS PARA REACTORES NUCLEARES</t>
  </si>
  <si>
    <t>ELEMENTOS COMBUSTIBLES (CARTUCHOS) AGOTADOS PARA REACTORES NUCLEARES</t>
  </si>
  <si>
    <t xml:space="preserve">QUÍMICOS ORGÁNICOS BÁSICOS </t>
  </si>
  <si>
    <t>HIDROCARBUROS Y SUS DERIVADOS HALOGENADOS, SULFONADOS, NITRADOS Y NITROSADOS</t>
  </si>
  <si>
    <t>HEXANO</t>
  </si>
  <si>
    <t>PENTANO</t>
  </si>
  <si>
    <t>ACETILENO</t>
  </si>
  <si>
    <t>ETILENO</t>
  </si>
  <si>
    <t>ISOPRENO</t>
  </si>
  <si>
    <t>PROPILENO</t>
  </si>
  <si>
    <t>TERPENOS Y POLITERPENOS AROMATIZANTES</t>
  </si>
  <si>
    <t>CICLOHEXANO (DERIVADO DEL PETRÓLEO)</t>
  </si>
  <si>
    <t>CICLOHEXANO (OBTENIDO EN LOS HORNOS DE COQUE)</t>
  </si>
  <si>
    <t>ORTOXILENO</t>
  </si>
  <si>
    <t>NAFTALINA</t>
  </si>
  <si>
    <t>ESTIRENO</t>
  </si>
  <si>
    <t>BENCENO</t>
  </si>
  <si>
    <t xml:space="preserve">XILENOS </t>
  </si>
  <si>
    <t>ANTRACENOS</t>
  </si>
  <si>
    <t xml:space="preserve">TOLUENOS </t>
  </si>
  <si>
    <t xml:space="preserve">ORTOXILENO </t>
  </si>
  <si>
    <t>CLOROFORMO</t>
  </si>
  <si>
    <t>BROMOFORMO</t>
  </si>
  <si>
    <t>YODOFORMO</t>
  </si>
  <si>
    <t xml:space="preserve">TETRACLORURO DE CARBONO </t>
  </si>
  <si>
    <t>GASES REFRIGERANTES-FREÓN, FRIGEN, ETC.</t>
  </si>
  <si>
    <t>CLORURO DE VINILO</t>
  </si>
  <si>
    <t>CLORURO DE METILENO</t>
  </si>
  <si>
    <t>TETRACLOROETILENO (PERCLOROETILENO)</t>
  </si>
  <si>
    <t>SULFONATO DE TOLUENO</t>
  </si>
  <si>
    <t>ÁCIDO SULFÓNICO</t>
  </si>
  <si>
    <t>FENOLSULFATO DE ZINC</t>
  </si>
  <si>
    <t>SULFONATO DE SODIO</t>
  </si>
  <si>
    <t>GASES N.C.P. (EXCEPTO LOS HALÓGENOS)</t>
  </si>
  <si>
    <t>ÁCIDOS GRASOS MONOCARBOXÍLICOS INDUSTRIALES; ACEITES ÁCIDOS PROCEDENTES DE LA REFINACIÓN</t>
  </si>
  <si>
    <t xml:space="preserve">ESTEARINA (ÁCIDO ESTEÁRICO COMERCIAL) </t>
  </si>
  <si>
    <t xml:space="preserve">CERAMIDAS </t>
  </si>
  <si>
    <t>ÁCIDOS GRASOS N.C.P.</t>
  </si>
  <si>
    <t xml:space="preserve">ALCOHOLES, FENOLES, FENOL-ALCOHOLES  Y SUS DERIVADOS HALOGENADOS, SULFONADOS, NITRADOS O NITROSADOS; ALCOHOLES GRASOS INDUSTRIALES </t>
  </si>
  <si>
    <t xml:space="preserve">ALCOHOL ETÍLICO Y OTROS ALCOHOLES, ALCOHOLES DESNATURALIZADOS DE CUALQUIER CONCENTRACIÓN </t>
  </si>
  <si>
    <t>ALCOHOL IMPOTABLE O DESNATURALIZADO</t>
  </si>
  <si>
    <t>ETANOL ANHIDRO DESNATURALIZADO-ALCOHOL CARBURANTE</t>
  </si>
  <si>
    <t>ETANOL ANHIDRO DESNATURALIZADO-ALCOHOL CARBURANTE E100</t>
  </si>
  <si>
    <t>OTROS ALCOHOLES, FENOLES, FENOL-ALCOHOLES Y SUS DERIVADOS HALOGENADOS, SULFONADOS, NITRADOS O NITROSADOS; ALCOHOLES GRASOS INDUSTRIALES (EXCEPTO ÁCIDO SALICÍLICO Y SUS SALES, ESTERES Y SUS SALES)</t>
  </si>
  <si>
    <t>ALCOHOL CETÍLICO</t>
  </si>
  <si>
    <t>ALCOHOL METÍLICO-METANOL</t>
  </si>
  <si>
    <t xml:space="preserve">ALCOHOL PROPÍLICO Y ALCOHOL ISOPROPÍLICO </t>
  </si>
  <si>
    <t>ALCOHOL BENCÍLICO-FENIL CARBINOL</t>
  </si>
  <si>
    <t>METIL-ISOBUTIL CARBINOL O METILISOPENTANOL</t>
  </si>
  <si>
    <t>COLESTEROL</t>
  </si>
  <si>
    <t>INOSITOL</t>
  </si>
  <si>
    <t>MENTOL</t>
  </si>
  <si>
    <t>ALCOHOL BUTÍLICO-BUTANOL</t>
  </si>
  <si>
    <t>ÁCIDO PIROGÁLICO</t>
  </si>
  <si>
    <t>CICLOHEXANOL</t>
  </si>
  <si>
    <t>ALCOHOL ISOBUTÍLICO-ISOBUTANOL</t>
  </si>
  <si>
    <t>ETILHEXANOL, 2-ETILHEXANOL O ALCOHOL 2-ETILHEXÍLICO</t>
  </si>
  <si>
    <t>ALCOHOL ISODECÍLICO, ISODECANOL</t>
  </si>
  <si>
    <t>GLICOLES</t>
  </si>
  <si>
    <t>POLIGLICOLES</t>
  </si>
  <si>
    <t>HEXILENGLICOL</t>
  </si>
  <si>
    <t>PROPILENGLICOL</t>
  </si>
  <si>
    <t>ETILENGLICOL</t>
  </si>
  <si>
    <t>SORBITA O SORBITOL O D GLUCITOL</t>
  </si>
  <si>
    <t>POLIALCOHOLES (POLIOLES)</t>
  </si>
  <si>
    <t>RESORCINA</t>
  </si>
  <si>
    <t>HIDROQUINONA</t>
  </si>
  <si>
    <t>HEXACLOROFENO</t>
  </si>
  <si>
    <t xml:space="preserve">FENOLES </t>
  </si>
  <si>
    <t>ALCOHOLES N.C.P.</t>
  </si>
  <si>
    <t>ÁCIDOS CARBOXÍLICOS Y SUS ANHÍDRIDOS, HALOGENUROS, PERÓXIDOS Y PERÁCIDOS Y SUS DERIVADOS HALOGENADOS, SULFONADOS, NITRADOS O NITROSADOS (EXCEPTO ÁCIDO SALICÍLICO Y SUS SALES Y ESTERES Y SUS SALES)</t>
  </si>
  <si>
    <t>ÁCIDO ACÉTICO</t>
  </si>
  <si>
    <t>ÁCIDO FÓRMICO</t>
  </si>
  <si>
    <t>ÁCIDO ESTEÁRICO</t>
  </si>
  <si>
    <t>FORMIATO DE SODIO</t>
  </si>
  <si>
    <t>FORMIATO DE CALCIO</t>
  </si>
  <si>
    <t>ACETATO DE SODIO</t>
  </si>
  <si>
    <t>ACETATO DE CALCIO</t>
  </si>
  <si>
    <t>ACETATO DE POTASIO</t>
  </si>
  <si>
    <t>ACETATO DE ALUMINIO</t>
  </si>
  <si>
    <t>ACETATO DE CROMO</t>
  </si>
  <si>
    <t>ACETATO DE HIERRO</t>
  </si>
  <si>
    <t>ACETATO DE PLOMO</t>
  </si>
  <si>
    <t>ACETATO DE COBRE</t>
  </si>
  <si>
    <t>ACETATO DE BARIO</t>
  </si>
  <si>
    <t>ACETATOS DE ETILO, BUTILO, AMILO, PROPILO Y SIMILARES</t>
  </si>
  <si>
    <t>ÉSTER BUTÍLICO</t>
  </si>
  <si>
    <t>ESTEARATO DE GLICERILO</t>
  </si>
  <si>
    <t>ANHÍDRIDOS</t>
  </si>
  <si>
    <t>PROPIONATO DE CALCIO</t>
  </si>
  <si>
    <t>PROPIONATO DE SODIO</t>
  </si>
  <si>
    <t>ACETATO DE VINILO</t>
  </si>
  <si>
    <t>ESTEARATO DE CALCIO</t>
  </si>
  <si>
    <t>ESTEARATO DE MAGNESIO</t>
  </si>
  <si>
    <t>ESTEARATO DE SODIO</t>
  </si>
  <si>
    <t>ESTEARATO DE ZINC</t>
  </si>
  <si>
    <t>BENZOATO DE BENCILO</t>
  </si>
  <si>
    <t>ÁCIDO BENZOICO</t>
  </si>
  <si>
    <t>BENZOATO DE SODIO</t>
  </si>
  <si>
    <t>OLEATO DE GLICERILO</t>
  </si>
  <si>
    <t>ESTERES DEL ÁCIDO ACRÍLICO (METIL-ETIL-BUTIL ACRILATOS)</t>
  </si>
  <si>
    <t>ÁCIDO ACRÍLICO O METACRÍLICO</t>
  </si>
  <si>
    <t>BENZONAFTOL</t>
  </si>
  <si>
    <t>SORBATO DE POTASIO</t>
  </si>
  <si>
    <t>ÁCIDO OXÁLICO</t>
  </si>
  <si>
    <t>ANHÍDRIDO MALEICO</t>
  </si>
  <si>
    <t>ANHÍDRIDO FTÁLICO</t>
  </si>
  <si>
    <t>DIMETILTEREFTALATO (DMT)</t>
  </si>
  <si>
    <t>ÁCIDO TEREFTÁLICO (PTA)</t>
  </si>
  <si>
    <t>DIMETILISOFTALATO (DMI)</t>
  </si>
  <si>
    <t>ANHÍDRIDO TRIMELÍTICO</t>
  </si>
  <si>
    <t>ÁCIDO FUMÁRICO</t>
  </si>
  <si>
    <t>FUMARATO FERROSO</t>
  </si>
  <si>
    <t>ORTOFTALATOS DE DIOCTILO</t>
  </si>
  <si>
    <t>ÁCIDO TARTÁRICO</t>
  </si>
  <si>
    <t>ÁCIDO CÍTRICO</t>
  </si>
  <si>
    <t>ÁCIDO LÁCTICO</t>
  </si>
  <si>
    <t>BITARTRATO DE POTASIO-CREMOR TÁRTARO</t>
  </si>
  <si>
    <t>BITARTRATO DE SODIO</t>
  </si>
  <si>
    <t>TÁRTARO EMÉTICO</t>
  </si>
  <si>
    <t>CITRATO DE CALCIO</t>
  </si>
  <si>
    <t>CITRATO DE SODIO</t>
  </si>
  <si>
    <t>CITRATO DE HIERRO</t>
  </si>
  <si>
    <t>LACTATO DE CALCIO</t>
  </si>
  <si>
    <t>GLUCONATO DE CALCIO</t>
  </si>
  <si>
    <t>GLUCONATO DE SODIO</t>
  </si>
  <si>
    <t>GLUCONATO DE HIERRO</t>
  </si>
  <si>
    <t>LEVULINATO DE CALCIO</t>
  </si>
  <si>
    <t xml:space="preserve">ÁCIDO GÁLICO </t>
  </si>
  <si>
    <t>PRODUCTOS QUÍMICOS BASE PARA COSMÉTICOS Y PRODUCTOS DE TOCADOR</t>
  </si>
  <si>
    <t>ÁCIDO DEHIDROCÓLICO</t>
  </si>
  <si>
    <t xml:space="preserve">METIL-PROPIL-BUTIL PARABENOS </t>
  </si>
  <si>
    <t>LACTATO DE SODIO</t>
  </si>
  <si>
    <t xml:space="preserve">SUBGALATO DE BISMUTO </t>
  </si>
  <si>
    <t>ÁCIDOS ORGÁNICOS N.C.P.</t>
  </si>
  <si>
    <t>ESTEARATOS N.C.P.</t>
  </si>
  <si>
    <t>ÉSTERES N.C.P.</t>
  </si>
  <si>
    <t>COMPUESTOS ORGÁNICOS CON LAS FUNCIONES AMINO, AMINO-OXIGENADOS (EXCEPTO LISINA, SUS ESTERES Y SUS SALES ASÍ COMO TAMBIÉN EL ÁCIDO GLUTÁMICO Y SUS SALES); UREINAS, SUS DERIVADOS Y SUS SALES; CARBOXIMIDAS, IMINAS, NITRILOS, COMPUESTOS DIAZOICOS, AZOICOS O AZOXI; DERIVADOS ORGÁNICOS DE HIDROXINA O HIDROXILAMINA; COMPUESTOS CON OTRA FUNCIÓN NITROGENADA (EXCEPTO AMIDAS)</t>
  </si>
  <si>
    <t>ETILENDIAMINA</t>
  </si>
  <si>
    <t>TRIETANOLAMINA</t>
  </si>
  <si>
    <t>AMINOÁCIDOS ESENCIALES</t>
  </si>
  <si>
    <t>GLICOLA O GLICOCOLA O GLICINA</t>
  </si>
  <si>
    <t>PROPILAMINA</t>
  </si>
  <si>
    <t>CLORHIDRATO DE FENILEFRINA</t>
  </si>
  <si>
    <t>BENZOCAÍNA</t>
  </si>
  <si>
    <t>PROCAÍNA</t>
  </si>
  <si>
    <t>HEXAMETILENTETRAMINA (HEXAMINA-UROTROPINA) HMTA USO INDUSTRIAL</t>
  </si>
  <si>
    <t>YODOFORMINA</t>
  </si>
  <si>
    <t>AMINAS</t>
  </si>
  <si>
    <t>ÁCIDO PARA-AMINO SALICÍLICO</t>
  </si>
  <si>
    <t>ETIL-METIL-CETOXIMA (BUTANONA OXIMA)</t>
  </si>
  <si>
    <t>DIISOCIANATOS-DESMOPHENS-DESMODURS</t>
  </si>
  <si>
    <t>SACARINA</t>
  </si>
  <si>
    <t>NITRATO DE SODIO</t>
  </si>
  <si>
    <t>COMPUESTOS ORGÁNICOS DEL AZUFRE Y OTROS COMPUESTOS ORGÁNICOS E INORGÁNICOS; COMPUESTOS HETEROCÍCLICOS N.C.P., ÁCIDOS NUCLEICOS Y SUS SALES</t>
  </si>
  <si>
    <t>METIONINA</t>
  </si>
  <si>
    <t>TIOÚREA (TIOCARBONADA)</t>
  </si>
  <si>
    <t>ÁCIDO TIOGLICÓLICO</t>
  </si>
  <si>
    <t>METIL-ARSENIATO DE SODIO</t>
  </si>
  <si>
    <t>GLICOLARSANILATO DE BISMUTO GLICOBIARSOL</t>
  </si>
  <si>
    <t>TETRAETILO DE PLOMO</t>
  </si>
  <si>
    <t>METILARSIANATO DISÓDICO-ARRENAL</t>
  </si>
  <si>
    <t>ESTOVARSOL</t>
  </si>
  <si>
    <t>CACODILATO DE SODIO</t>
  </si>
  <si>
    <t>TETRABUTIL ESTAÑO (TBT)</t>
  </si>
  <si>
    <t>TETRAOCTIL ESTAÑO, TETRAOCTILO DE ESTAÑO (TOT)</t>
  </si>
  <si>
    <t>GLIFOSATO, N-(FOSFONOMETIL) GLICINA</t>
  </si>
  <si>
    <t>NITROFURANOS</t>
  </si>
  <si>
    <t>TETRAHIDROFURANO</t>
  </si>
  <si>
    <t>PIRIDINA</t>
  </si>
  <si>
    <t>PIRILAMINA</t>
  </si>
  <si>
    <t>PIRANISAMINA</t>
  </si>
  <si>
    <t>CLORFERINAMINA</t>
  </si>
  <si>
    <t>AZATADINA</t>
  </si>
  <si>
    <t>LORATADINA</t>
  </si>
  <si>
    <t>HIDROXIQUINOLEÍNA</t>
  </si>
  <si>
    <t>YODOCLOROOXIQUINOLEÍNA</t>
  </si>
  <si>
    <t>CINCOFENO</t>
  </si>
  <si>
    <t>FOSFATO-DIFOSFATO-CLOROQUINA</t>
  </si>
  <si>
    <t>CAPROLACTAMA</t>
  </si>
  <si>
    <t>AMINOTRIAZOL</t>
  </si>
  <si>
    <t>COMPUESTOS HETEROCÍCLICOS</t>
  </si>
  <si>
    <t>PENTAMETILENOTETRAZOL</t>
  </si>
  <si>
    <t>INDOMETACINA</t>
  </si>
  <si>
    <t>NITROFURANTOINA</t>
  </si>
  <si>
    <t xml:space="preserve">XANTINA </t>
  </si>
  <si>
    <t>MELAMINA</t>
  </si>
  <si>
    <t>ÉTERES, PERÓXIDOS DE ALCOHOLES, PERÓXIDOS DE ÉTERES, EPÓXIDOS, ACETALES Y HEMIACETALES Y SUS DERIVADOS HALOGENADOS, SULFONADOS, NITRADOS O NITROSADOS; COMPUESTOS CON LAS FUNCIONES: ALDEHÍDO, CETONA Y QUINONA; ENZIMAS; ENZIMAS SINTÉTICAS N.C.P.; COMPUESTOS ORGÁNICOS N.C.P.</t>
  </si>
  <si>
    <t>ÉTER ETÍLICO</t>
  </si>
  <si>
    <t>GUAYACOL</t>
  </si>
  <si>
    <t>SULFAGUAYACOLATO DE POTASIO-TIOCOL</t>
  </si>
  <si>
    <t>ÓXIDO DE PROPILENO</t>
  </si>
  <si>
    <t>TRICLOSAN</t>
  </si>
  <si>
    <t>FORMALDEHÍDOS-FORMOL, FORMALINA</t>
  </si>
  <si>
    <t>CLORAL O TRICLOROACETALDEHÍDO</t>
  </si>
  <si>
    <t>GLUTARALDEHÍDO (ALDEHÍDO GLUTÁRICO, 1,5 PENTANODIONA)</t>
  </si>
  <si>
    <t>ACETONA</t>
  </si>
  <si>
    <t>METIL-ETIL CETONA</t>
  </si>
  <si>
    <t>METIL CICLOHEXANONA</t>
  </si>
  <si>
    <t>ALCANFOR</t>
  </si>
  <si>
    <t>CUAJO</t>
  </si>
  <si>
    <t>ENZIMAS</t>
  </si>
  <si>
    <t>PEPSINAS</t>
  </si>
  <si>
    <t>PANCREATINA</t>
  </si>
  <si>
    <t>ÉTERES N.C.P.</t>
  </si>
  <si>
    <t>PERÓXIDOS N.C.P.</t>
  </si>
  <si>
    <t>ALDEHÍDOS N.C.P.</t>
  </si>
  <si>
    <t>CETONAS N.C.P.</t>
  </si>
  <si>
    <t>COMPUESTOS ORGÁNICOS N.C.P.</t>
  </si>
  <si>
    <t>ESTERES FOSFÓRICOS, Y SUS SALES O ESTERES DE OTROS ÁCIDOS INORGÁNICOS (EXCEPTO ESTERES DE HALOGENUROS DE HIDRÓGENO Y SUS SALES); Y SUS DERIVADOS HALOGENADOS, SULFONADOS, NITRADOS O NITROSADOS</t>
  </si>
  <si>
    <t>ÉSTER FOSFÓRICO</t>
  </si>
  <si>
    <t>GLICEROFOSFATO DE SODIO</t>
  </si>
  <si>
    <t>GLICEROFOSFATO DE POTASIO</t>
  </si>
  <si>
    <t>GLICEROFOSFATO DE CALCIO</t>
  </si>
  <si>
    <t>PENTRITA Y PREPARADOS QUÍMICOS PARA EXPLOSIVOS</t>
  </si>
  <si>
    <t>GLICEROFOSFATO DE MAGNESIO (GLICEROFOSFATO MAGNÉSICO)</t>
  </si>
  <si>
    <t>HIDRÓGENO, NITRÓGENO, OXÍGENO, DIÓXIDO DE CARBONO Y GASES NOBLES; COMPUESTOS OXIGENADOS INORGÁNICOS NO METÁLICOS N.C.P.</t>
  </si>
  <si>
    <t>HIDRÓGENO</t>
  </si>
  <si>
    <t>NITRÓGENO</t>
  </si>
  <si>
    <t>OXÍGENO</t>
  </si>
  <si>
    <t>ANHÍDRIDO CARBÓNICO O GAS CARBÓNICO</t>
  </si>
  <si>
    <t>NEÓN</t>
  </si>
  <si>
    <t>HIELO SECO-BIÓXIDO DE CARBONO SOLIDIFICADO</t>
  </si>
  <si>
    <t>BIÓXIDO O DIÓXIDO DE CARBONO</t>
  </si>
  <si>
    <t>ARGÓN</t>
  </si>
  <si>
    <t>ÓXIDO NITROSO</t>
  </si>
  <si>
    <t>ARSÉNICO BLANCO-ÁCIDO ARSENIOSO</t>
  </si>
  <si>
    <t>DIÓXIDO DE AZUFRE, ÓXIDO SULFUROSO O ANÍDRIDO SULFUROSO</t>
  </si>
  <si>
    <t>ÓXIDOS INORGÁNICOS N.C.P.</t>
  </si>
  <si>
    <t>ÓXIDO DE ZINC; PERÓXIDO DE ZINC; ÓXIDOS E HIDRÓXIDOS DE CROMO; ÓXIDOS DE MANGANESO; ÓXIDOS E HIDRÓXIDOS DE HIERRO; COLORANTES MINERALES; ÓXIDOS E HIDRÓXIDOS DE COBALTO; ÓXIDOS DE TITANIO; ÓXIDOS DE PLOMO; MINIO ROJO Y MINIO ANARANJADO; BASES INORGÁNICAS N.C.P.; ÓXIDOS, HIDRÓXIDOS Y PERÓXIDOS METÁLICOS N.C.P. (EXCEPTO EL MERCURIO)</t>
  </si>
  <si>
    <t>BIÓXIDO, ÓXIDO BLANCO DE ZINC</t>
  </si>
  <si>
    <t>ÁCIDO CRÓMICO (TRIÓXIDO DE DICROMO)</t>
  </si>
  <si>
    <t>ÓXIDOS ARTIFICIALES DE HIERRO</t>
  </si>
  <si>
    <t>PIGMENTOS MINERALES EN BRUTO</t>
  </si>
  <si>
    <t>HIDRÓXIDO DE COLBATO</t>
  </si>
  <si>
    <t>BIÓXIDO DE TITANIO O RUTILO</t>
  </si>
  <si>
    <t>ÓXIDOS DE PLOMO-MINIO</t>
  </si>
  <si>
    <t>ÓXIDO DE ESTAÑO</t>
  </si>
  <si>
    <t>ÓXIDO DE BISMUTO</t>
  </si>
  <si>
    <t>ÓXIDO DE NÍQUEL Y COLBATO</t>
  </si>
  <si>
    <t>HIDRÓXIDO DE CALCIO</t>
  </si>
  <si>
    <t>ÓXIDOS DE MANGANESO</t>
  </si>
  <si>
    <t>ELEMENTOS QUÍMICOS N.C.P.; ÁCIDOS INORGÁNICOS, COMPUESTOS INORGÁNICOS OXIGENADOS DE BORO, SILICIO Y CARBONO; COMPUESTOS DE HALÓGENOS O AZUFRE DE ELEMENTOS NO METÁLICOS; HIDRÓXIDO DE SODIO; HIDRÓXIDOS Y PERÓXIDOS DE MANGANESO; ÓXIDOS, HIDRÓXIDOS Y PERÓXIDOS DE ESTRONCIO O BARIO; HIDRÓXIDO DE ALUMINIO; HIDRACINA E HIDROXILAMINA Y SUS SALES INORGÁNICAS</t>
  </si>
  <si>
    <t>ELEMENTOS QUÍMICOS N.C.P.; ÁCIDOS INORGÁNICOS (EXCEPTO FOSFÓRICO, NÍTRICO Y SULFONÍTRICO); COMPUESTOS INORGÁNICOS OXIGENADOS DE BORO, SILICIO Y CARBONO; COMPUESTOS DE HALÓGENOS O AZUFRE DE ELEMENTOS NO METÁLICOS; HIDRÓXIDO DE SODIO; HIDRÓXIDOS Y PERÓXIDOS DE MANGANESO; ÓXIDOS, HIDRÓXIDOS Y PERÓXIDOS DE ESTRONCIO O BARIO; HIDRÓXIDO DE ALUMINIO; HIDRACINA E HIDROXILAMINA Y SUS SALES INORGÁNICAS</t>
  </si>
  <si>
    <t>FÓSFORO ROJO</t>
  </si>
  <si>
    <t>CALCIO</t>
  </si>
  <si>
    <t>BARIO</t>
  </si>
  <si>
    <t>MERCURIO</t>
  </si>
  <si>
    <t>FLÚOR</t>
  </si>
  <si>
    <t>CLORO</t>
  </si>
  <si>
    <t>BROMO</t>
  </si>
  <si>
    <t>YODO</t>
  </si>
  <si>
    <t>BORO</t>
  </si>
  <si>
    <t>FÓSFORO (ELEMENTO QUÍMICO)</t>
  </si>
  <si>
    <t>NEGRO DE HUMO</t>
  </si>
  <si>
    <t>PRODUCCIÓN EN FORMAS PRIMARIAS DE METALES RAROS</t>
  </si>
  <si>
    <t>SILICIO METÁLICO</t>
  </si>
  <si>
    <t>ÁCIDO SULFÚRICO</t>
  </si>
  <si>
    <t>ÁCIDO CLORHÍDRICO (ÁCIDO MURIÁTICO)</t>
  </si>
  <si>
    <t>ÁCIDO BÓRICO</t>
  </si>
  <si>
    <t>ÁCIDO PERCLÓRICO</t>
  </si>
  <si>
    <t>DIÓXIDO DE SILICIO</t>
  </si>
  <si>
    <t>AGUA REGIA-ÁCIDO NITRICLORHÍDRICO</t>
  </si>
  <si>
    <t>SULFURO Y BISULFURO DE CARBONO</t>
  </si>
  <si>
    <t>SESQUISULFURO DE FÓSFORO</t>
  </si>
  <si>
    <t>HIDRÓXIDO DE SODIO (SODA, SOSA, CÁUSTICA, LEJÍA SÓDICA)</t>
  </si>
  <si>
    <t>HIDRÓXIDO DE POTASIO (POTASA CÁUSTICA)</t>
  </si>
  <si>
    <t>HIDRÓXIDO DE ALUMINIO</t>
  </si>
  <si>
    <t>HIDRÓXIDO DE MAGNESIO</t>
  </si>
  <si>
    <t>ÓXIDO DE BARIO</t>
  </si>
  <si>
    <t>BIÓXIDO DE MAGNESIO O PERÓXIDO DE MAGNESIO</t>
  </si>
  <si>
    <t>HIDRATO DE HIDRAZINA (LEVOXIN)</t>
  </si>
  <si>
    <t>SULFATO DE HIDROXILAMINA</t>
  </si>
  <si>
    <t>ELEMENTOS QUÍMICOS N.C.P.</t>
  </si>
  <si>
    <t>ÁCIDOS INORGÁNICOS N.C.P.</t>
  </si>
  <si>
    <t>ÁCIDO FOSFÓRICO</t>
  </si>
  <si>
    <t>ÁCIDO FOSFÓRICO U ORTOFOSFÓRICO</t>
  </si>
  <si>
    <t>ÁCIDO NÍTRICO, ÁCIDO SULFONÍTRICO</t>
  </si>
  <si>
    <t>ÁCIDO NÍTRICO</t>
  </si>
  <si>
    <t>FOSFATOS DE TRIAMONIO; SALES Y PEROXISALES DE ÁCIDOS INORGÁNICOS Y METALES N.C.P. (EXCEPTO EL CLORURO DE AMONIO QUE SE INCLUYE EN LA SUBCLASE 34653)</t>
  </si>
  <si>
    <t>FLUORURO DE CALCIO</t>
  </si>
  <si>
    <t>CLORURO DE MAGNESIO</t>
  </si>
  <si>
    <t>CLORURO DE CALCIO</t>
  </si>
  <si>
    <t>CLORURO DE BARIO, ZINC Y ESTAÑO</t>
  </si>
  <si>
    <t>CLORURO DE HIERRO</t>
  </si>
  <si>
    <t>CLORURO DE COLBATO</t>
  </si>
  <si>
    <t>CLORURO DE MANGANESO</t>
  </si>
  <si>
    <t>CLORATO DE POTASIO</t>
  </si>
  <si>
    <t>CLORATO DE SODIO</t>
  </si>
  <si>
    <t>YODURO DE SODIO</t>
  </si>
  <si>
    <t>YODURO DE POTASIO</t>
  </si>
  <si>
    <t>YODURO DE CALCIO</t>
  </si>
  <si>
    <t>FLUORURO-BIFLUORURO DE SODIO</t>
  </si>
  <si>
    <t>HIPOCLORITO DE SODIO</t>
  </si>
  <si>
    <t>CLORURO DE ALUMINIO</t>
  </si>
  <si>
    <t>CLORURO FÉRRICO</t>
  </si>
  <si>
    <t>MONOFLUOROFOSFATO DE SODIO (MFP)</t>
  </si>
  <si>
    <t>TETRACLORURO DE ESTAÑO O CLORURO ESTÁNNICO</t>
  </si>
  <si>
    <t>POLICLORURO DE ALUMINIO PAC O POLIHIDROXICLORURO DE ALUMINIO</t>
  </si>
  <si>
    <t>FLUORURO DE POTASIO O FLUORURO POTÁSICO</t>
  </si>
  <si>
    <t>YODATO DE POTASIO</t>
  </si>
  <si>
    <t>SULFITO, BISULFITO Y METALSULFITO DE SODIO</t>
  </si>
  <si>
    <t>SULFATO DE SODIO</t>
  </si>
  <si>
    <t>SULFATO DE CALCIO</t>
  </si>
  <si>
    <t>SULFATO DE MAGNESIO</t>
  </si>
  <si>
    <t>SULFATO DE ALUMINIO</t>
  </si>
  <si>
    <t>SULFATO DE CROMO</t>
  </si>
  <si>
    <t>ALUMBRE</t>
  </si>
  <si>
    <t>SULFATO DE ZINC</t>
  </si>
  <si>
    <t>SULFATO DE MANGANESO SÓLIDO</t>
  </si>
  <si>
    <t>SULFATO DE HIERRO</t>
  </si>
  <si>
    <t>SULFATO DE NÍQUEL</t>
  </si>
  <si>
    <t>SULFATO DE COBRE</t>
  </si>
  <si>
    <t>SULFURO DE SODIO</t>
  </si>
  <si>
    <t>HIDROSULFURO DE SODIO</t>
  </si>
  <si>
    <t>HIDROSULFATO DE SODIO</t>
  </si>
  <si>
    <t>HIDROSULFITO DE SODIO</t>
  </si>
  <si>
    <t>SULFATO DE BARIO</t>
  </si>
  <si>
    <t>SULFUROS DE MERCURIO</t>
  </si>
  <si>
    <t>SULFATO DE ALUMINIO LÍQUIDO</t>
  </si>
  <si>
    <t>SULFURO DE CROMO</t>
  </si>
  <si>
    <t>SULFATO DE COBALTO</t>
  </si>
  <si>
    <t>SALES MINERALES</t>
  </si>
  <si>
    <t>SULFATO DE MANGANESO LÍQUIDO</t>
  </si>
  <si>
    <t>NITRATO Y SUBNITRATO DE BISMUTO</t>
  </si>
  <si>
    <t>NITRATO DE BARIO</t>
  </si>
  <si>
    <t>NITRATO DE CALCIO</t>
  </si>
  <si>
    <t>NITRATO DE MAGNESIO</t>
  </si>
  <si>
    <t>HIPOFOSFITO DE HIERRO</t>
  </si>
  <si>
    <t>HIPOFOSFITO DE SODIO</t>
  </si>
  <si>
    <t>HIPOFOSFITO DE CALCIO</t>
  </si>
  <si>
    <t>FOSFATO DE SODIO</t>
  </si>
  <si>
    <t>FOSFATO TRISÓDICO</t>
  </si>
  <si>
    <t>FOSFATO DE POTASIO</t>
  </si>
  <si>
    <t>FOSFATO DE CALCIO</t>
  </si>
  <si>
    <t>TRIPOLIFOSFATO SÓDICO</t>
  </si>
  <si>
    <t>PIROFOSFATOS</t>
  </si>
  <si>
    <t>HIPOFOSFITO DE MANGANESO</t>
  </si>
  <si>
    <t>CARBONATO DE SODIO-SODA ASH</t>
  </si>
  <si>
    <t>CARBONATO DE POTASIO</t>
  </si>
  <si>
    <t xml:space="preserve">BICARBONATO DE SODIO </t>
  </si>
  <si>
    <t>BICARBONATO DE POTASIO</t>
  </si>
  <si>
    <t>CARBONATO DE MAGNESIO</t>
  </si>
  <si>
    <t>CARBONATO DE CAL O CALCIO</t>
  </si>
  <si>
    <t>CARBONATO DE BISMUTO</t>
  </si>
  <si>
    <t>CARBONATO DE LITIO</t>
  </si>
  <si>
    <t>CARBONATO ARTIFICIAL DE PLOMO</t>
  </si>
  <si>
    <t>CARBONATO DE COBALTO</t>
  </si>
  <si>
    <t>CARBONATO DE AMONIO</t>
  </si>
  <si>
    <t>FOSFATO DE HIERRO</t>
  </si>
  <si>
    <t>FOSFATO DE MAGNESIO</t>
  </si>
  <si>
    <t>CLORUROS N.C.P.</t>
  </si>
  <si>
    <t>BROMHIDRATOS N.C.P.</t>
  </si>
  <si>
    <t>NITRATOS N.C.P.</t>
  </si>
  <si>
    <t>CARBONATOS N.C.P.</t>
  </si>
  <si>
    <t>SALES DE ÁCIDOS OXIMETÁLICOS O PEROXIMETÁLICOS; METALES PRECIOSOS EN FORMA COLOIDAL Y SUS COMPUESTOS; COMPUESTOS ORGÁNICOS E INORGÁNICOS DE MERCURIO; OTROS COMPUESTOS QUÍMICOS INORGÁNICOS N.C.P., AIRE COMPRIMIDO; AMALGAMAS</t>
  </si>
  <si>
    <t>PERMANGANATO DE POTASIO</t>
  </si>
  <si>
    <t xml:space="preserve">BICROMATO DE POTASIO Y SODIO </t>
  </si>
  <si>
    <t>BICROMATO DE AMONIO</t>
  </si>
  <si>
    <t>MOLIBDATO DE AMONIO O MOLIBDATO AMÓNICO</t>
  </si>
  <si>
    <t>NITRATO DE PLATA</t>
  </si>
  <si>
    <t>AIRE PURIFICADO</t>
  </si>
  <si>
    <t>AGUA DESTILADA</t>
  </si>
  <si>
    <t>AGUA BIDESTILADA</t>
  </si>
  <si>
    <t>AGUA DESTILADA DE CONDUCTIBILIDAD (PREPARACIONES LÍQUIDAS PARA BATERÍAS)</t>
  </si>
  <si>
    <t>AGUA DESMINERALIZADA</t>
  </si>
  <si>
    <t>AIRE SIN PURIFICAR</t>
  </si>
  <si>
    <t>ÓXIDO DE MERCURIO</t>
  </si>
  <si>
    <t>CLORURO Y BICLORURO DE MERCURIO-CALOMEL</t>
  </si>
  <si>
    <t>PRODUCTOS QUÍMICOS INORGÁNICOS N.C.P.</t>
  </si>
  <si>
    <t>ISÓTOPOS N.C.P. Y SUS COMPUESTOS (INCLUYENDO AGUA PESADA)</t>
  </si>
  <si>
    <t>CIANUROS, OXICIANUROS Y CIANUROS COMPLEJOS; FULMINATOS, CIANATOS Y TIOCIANATOS; SILICATOS; BORATOS; PERBORATOS</t>
  </si>
  <si>
    <t>CIANURO DE SODIO</t>
  </si>
  <si>
    <t>CIANURO DE POTASIO</t>
  </si>
  <si>
    <t>FERROCIANURO DE POTASIO</t>
  </si>
  <si>
    <t>FERROCIANURO DE SODIO</t>
  </si>
  <si>
    <t>SILICATO DE SODIO</t>
  </si>
  <si>
    <t>SILICATO DE MAGNESIO, MAGNESITA</t>
  </si>
  <si>
    <t>SILICATOS DE POTASIO</t>
  </si>
  <si>
    <t>SILICATO DE SODIO LÍQUIDO</t>
  </si>
  <si>
    <t>SILICATO DE CIRCONIO</t>
  </si>
  <si>
    <t>METASILICATO DE SODIO</t>
  </si>
  <si>
    <t>BÓRAX-BORATO DE SODIO</t>
  </si>
  <si>
    <t>PERBORATO DE SODIO</t>
  </si>
  <si>
    <t>PERBORATO DE POTASIO</t>
  </si>
  <si>
    <t>ARSENIATO DE SODIO</t>
  </si>
  <si>
    <t>SELENITO SÓDICO</t>
  </si>
  <si>
    <t>SILICATOS N.C.P.</t>
  </si>
  <si>
    <t>SALES QUÍMICAS N.C.P.</t>
  </si>
  <si>
    <t>PERÓXIDO DE HIDRÓGENO; FOSFUROS, CARBUROS, HIDRUROS, NITRUROS, AZIDAS, SILICIUROS Y BORUROS</t>
  </si>
  <si>
    <t>PERÓXIDO DE HIDRÓGENO-AGUA OXIGENADA</t>
  </si>
  <si>
    <t>CARBURO DE CALCIO</t>
  </si>
  <si>
    <t>CARBURO DE SILICIO</t>
  </si>
  <si>
    <t>COMPUESTOS METÁLICOS DE TIERRAS RARAS, COMPUESTOS DE ITRIO O ESCANDIO</t>
  </si>
  <si>
    <t>SUSTANCIAS COLORANTES ORGÁNICAS SINTÉTICAS Y SUS DERIVADOS; PRODUCTOS ORGÁNICOS SINTÉTICOS LUMINISCENTES TALES COMO AGENTES FLUORESCENTES O LUMINÓFOROS; LACAS COLORANTES Y PREPARACIONES BASADAS EN ESTAS</t>
  </si>
  <si>
    <t>AZUL DE METILENO</t>
  </si>
  <si>
    <t>COLORANTES PARA TEXTILES</t>
  </si>
  <si>
    <t>PROVITAMINAS A (Α, Β, Γ-CAROTENOS)</t>
  </si>
  <si>
    <t>OTRAS TINTURAS (EXCEPTO VAINILLA)</t>
  </si>
  <si>
    <t xml:space="preserve">LACAS ARTIFICIALES EN POLVO </t>
  </si>
  <si>
    <t>LACAS BASE POLIURETANO PARA RECUBRIMIENTO DE MADERA</t>
  </si>
  <si>
    <t>EXTRACTOS CURTIENTES DE ORIGEN VEGETAL; TANINOS Y SUS SALES, ÉTERES, ESTERES Y OTROS DERIVADOS; SUSTANCIAS COLORANTES DE ORIGEN ANIMAL O VEGETAL (EXCEPTO EL NEGRO ANIMAL); PREPARACIONES A BASE DE SUSTANCIAS COLORANTES DE ORIGEN VEGETAL O ANIMAL</t>
  </si>
  <si>
    <t>EXTRACTOS TÁNICOS DE MANGLE</t>
  </si>
  <si>
    <t>EXTRACTOS TÁNICOS DE QUEBRACHO</t>
  </si>
  <si>
    <t>EXTRACTOS TÁNICOS DE ROBLE</t>
  </si>
  <si>
    <t>COLORANTES PARA ALIMENTOS</t>
  </si>
  <si>
    <t>COLORANTES PARA REPOSTERÍA Y CONFITERÍA</t>
  </si>
  <si>
    <t>COLORANTES PARA COSMÉTICOS</t>
  </si>
  <si>
    <t>ÍNDIGO Y SUS DERIVADOS</t>
  </si>
  <si>
    <t>COLORANTES PARA BEBIDAS</t>
  </si>
  <si>
    <t>COLORANTES PARA DROGAS</t>
  </si>
  <si>
    <t>TARTRAZINA</t>
  </si>
  <si>
    <t>ÁCIDO TÁNICO</t>
  </si>
  <si>
    <t>EXTRACTOS TÁNICOS N.C.P.</t>
  </si>
  <si>
    <t>SUSTANCIAS CURTIENTES ORGÁNICAS SINTÉTICAS; SUSTANCIAS CURTIENTES INORGÁNICAS; PREPARACIONES CURTIENTES; PREPARACIONES ENZIMÁTICAS PARA PRECURTIDO</t>
  </si>
  <si>
    <t>CURTIENTES N.C.P.</t>
  </si>
  <si>
    <t>PRODUCTOS AUXILIARES N.C.P. PARA EL CURTIDO DEL CUERO</t>
  </si>
  <si>
    <t>SUSTANCIAS COLORANTES N.C.P.; PRODUCTOS INORGÁNICOS LUMINISCENTES TALES COMO AGENTES FLUORESCENTES O LUMINÓFOROS</t>
  </si>
  <si>
    <t>AZUL DE PRUSIA</t>
  </si>
  <si>
    <t>AZUL DE ULTRAMAR</t>
  </si>
  <si>
    <t>COLORES FERROCIÁNICOS</t>
  </si>
  <si>
    <t>COLORES DE CROMO</t>
  </si>
  <si>
    <t>COLORES MINERALES EN POLVO</t>
  </si>
  <si>
    <t>LITOPÓN</t>
  </si>
  <si>
    <t>COLORANTES PARA PLÁSTICOS</t>
  </si>
  <si>
    <t>POLVO FLUORESCENTE</t>
  </si>
  <si>
    <t>CONCENTRADOS PIGMENTANTES PARA ELABORAR PINTURAS</t>
  </si>
  <si>
    <t>PRODUCTOS MINERALES NATURALES ACTIVADOS; NEGRO ANIMAL; ACEITE DE RESINA; ACEITES TERPÉNICOS PRODUCIDOS EN EL TRATAMIENTO DE MADERAS DE ÁRBOLES CONÍFEROS; DIPENTENO Y Ρ-CIMENO EN BRUTO; ACEITE DE PINO; COLOFONIA Y ÁCIDOS RESÍNICOS, ESENCIAS Y ACEITES DE COLOFONIA; GOMAS FUNDIDAS; ALQUITRÁN DE MADERA; ACEITES DE ALQUITRÁN DE MADERA; CREOSOTA DE MADERA; NAFTA DE MADERA; PEZ VEGETAL; PEZ DE CERVECERÍA</t>
  </si>
  <si>
    <t>HUESOS CALCINADOS (NEGRO ANIMAL)</t>
  </si>
  <si>
    <t>COLOFONIA</t>
  </si>
  <si>
    <t>ESTERGUM (GOMA PARA CHICLE)</t>
  </si>
  <si>
    <t>BASE PARA CHICLE</t>
  </si>
  <si>
    <t>ACEITE DE PINO</t>
  </si>
  <si>
    <t>TREMENTINA</t>
  </si>
  <si>
    <t>MINERALES ACTIVADOS N.C.P.</t>
  </si>
  <si>
    <t>CARBÓN VEGETAL</t>
  </si>
  <si>
    <t>BRIQUETAS DE CARBÓN VEGETAL</t>
  </si>
  <si>
    <t>AZUFRE REFINADO, AZUFRE EN BRUTO (EXCEPTO AZUFRE SUBLIMADO, AZUFRE PRECIPITADO Y AZUFRE COLOIDAL)</t>
  </si>
  <si>
    <t>AZUFRE REFINADO (EXCEPTO AZUFRE SUBLIMADO, AZUFRE PRECIPITADO Y AZUFRE COLOIDAL)</t>
  </si>
  <si>
    <t>AZUFRE PULVERIZADO, MICROPULVERIZADO O MICRONIZADO</t>
  </si>
  <si>
    <t>AZUFRE PETROQUÍMICO</t>
  </si>
  <si>
    <t>AZUFRE EN BRUTO (EXCEPTO AZUFRE SUBLIMADO, AZUFRE PRECIPITADO Y AZUFRE COLOIDAL)</t>
  </si>
  <si>
    <t>MINERALES DE AZUFRE (EXCEPTO LAS PIRITAS)</t>
  </si>
  <si>
    <t>PIRITAS DE HIERRO TOSTADAS</t>
  </si>
  <si>
    <t>ACEITES Y OTROS PRODUCTOS DE LA DESTILACIÓN DE ALQUITRÁN DE HULLA A ALTAS TEMPERATURAS Y PRODUCTOS SIMILARES; BREA Y COQUE DE BREA OBTENIDA DE ALQUITRANES MINERALES</t>
  </si>
  <si>
    <t>XILOL</t>
  </si>
  <si>
    <t>BREA-NEME</t>
  </si>
  <si>
    <t>CREOSOTAS Y OTROS DERIVADOS DEL ALQUITRÁN</t>
  </si>
  <si>
    <t>GRASAS Y ACEITES ANIMALES O VEGETALES Y SUS FRACCIONES QUÍMICAMENTE MODIFICADAS (EXCEPTO AQUELLAS HIDROGENADAS, INTERESTERIFICADAS, REESTERIFICADAS O ELAIDINIZADAS); MEZCLAS O PREPARACIONES NO COMESTIBLES DE GRASAS O ACEITES ANIMALES O VEGETALES</t>
  </si>
  <si>
    <t>JABÓN BASE</t>
  </si>
  <si>
    <t>PIEDRAS PRECIOSAS O SEMIPRECIOSAS SINTÉTICAS O RECONSTRUIDAS, NO TRABAJADAS</t>
  </si>
  <si>
    <t>GLICEROL EN BRUTO Y GLICERINA</t>
  </si>
  <si>
    <t>GLICEROL (GLICERINA)</t>
  </si>
  <si>
    <t>GLICERINA CRUDA</t>
  </si>
  <si>
    <t>GLICEROL</t>
  </si>
  <si>
    <t>GLICERINA SEMIELABORADA</t>
  </si>
  <si>
    <t>ABONOS Y FERTILIZANTES MINERALES O QUÍMICOS, NITROGENADOS</t>
  </si>
  <si>
    <t>UREA</t>
  </si>
  <si>
    <t>SULFATO DE AMONIO</t>
  </si>
  <si>
    <t>NITRATO DE AMONIO</t>
  </si>
  <si>
    <t xml:space="preserve">NITRATO DE AMONIO </t>
  </si>
  <si>
    <t>SALES DOBLES Y MEZCLAS DE NITRATO DE CALCIO Y NITRATO DE AMONIO</t>
  </si>
  <si>
    <t>MEZCLAS DE NITRATO DE AMONIO CON CARBONATO DE CALCIO Y OTRAS SUSTANCIAS INORGÁNICAS NO FERTILIZANTES</t>
  </si>
  <si>
    <t>OTROS FERTILIZANTES NITROGENADOS Y SUS MEZCLAS N.C.P.</t>
  </si>
  <si>
    <t>ABONOS Y FERTILIZANTES NITROGENADOS</t>
  </si>
  <si>
    <t>ABONOS MINERALES O FERTILIZANTES QUÍMICOS, FOSFATADOS</t>
  </si>
  <si>
    <t>SUPERFOSFATOS</t>
  </si>
  <si>
    <t>OTROS FERTILIZANTES FOSFATADOS N.C.P.</t>
  </si>
  <si>
    <t>ABONOS Y FERTILIZANTES FOSFATADOS</t>
  </si>
  <si>
    <t>ABONOS Y FERTILIZANTES MINERALES QUÍMICOS, POTÁSICOS</t>
  </si>
  <si>
    <t>CLORURO DE POTASIO (POTASA MURIÁTICA)</t>
  </si>
  <si>
    <t>CLORURO DE POTASIO</t>
  </si>
  <si>
    <t>SULFATO DE POTASIO</t>
  </si>
  <si>
    <t>CARNALITA, SILVITA Y OTROS FERTILIZANTES POTÁSICOS, N.C.P.</t>
  </si>
  <si>
    <t>ABONOS Y FERTILIZANTES POTÁSICOS</t>
  </si>
  <si>
    <t>ABONOS MINERALES O QUÍMICOS QUE CONTIENEN AL MENOS DOS NUTRIENTES DE NITRÓGENO, FÓSFORO Y POTASIO</t>
  </si>
  <si>
    <t>FERTILIZANTES MINERALES QUE CONTIENEN TRES NUTRIENTES: NITRÓGENO, FÓSFORO Y POTASIO</t>
  </si>
  <si>
    <t>HIDRÓGENO-ORTOFOSFATOS DE AMONIO (SALES DE FOSFATO DIAMÓNICO)</t>
  </si>
  <si>
    <t>FOSFATO DE AMONIO</t>
  </si>
  <si>
    <t>FOSFATO MONOAMÓNICO</t>
  </si>
  <si>
    <t>FOSFATO DI-MONOBÁSICO AMÓNICO</t>
  </si>
  <si>
    <t>ABONOS FERTILIZANTES QUE CONTIENEN LOS NUTRIENTES: NITRÓGENO Y FÓSFORO</t>
  </si>
  <si>
    <t>ABONOS FERTILIZANTES QUE CONTIENEN DOS NUTRIENTES: FÓSFORO Y POTASIO</t>
  </si>
  <si>
    <t>NITRATO DE POTASIO</t>
  </si>
  <si>
    <t>NITRATO DE POTASIO (NITRO O SALITRE)</t>
  </si>
  <si>
    <t>OTROS ABONOS MINERALES O QUÍMICOS QUE CONTIENEN POR LO MENOS DOS NUTRIENTES (NITRÓGENO, FOSFORO, POTASIO) N.C.P.</t>
  </si>
  <si>
    <t>SALITRE</t>
  </si>
  <si>
    <t>OTROS FERTILIZANTES</t>
  </si>
  <si>
    <t>AMONÍACO ANHIDRO</t>
  </si>
  <si>
    <t>AMONIACO ANHIDRO</t>
  </si>
  <si>
    <t>AMONÍACO EN SOLUCIÓN ACUOSA</t>
  </si>
  <si>
    <t xml:space="preserve">HIDRÓXIDO DE AMONIO-SOLUCIÓN DE AMONIO-AGUA AMONIACAL </t>
  </si>
  <si>
    <t>AMONÍACO LÍQUIDO</t>
  </si>
  <si>
    <t>CLORURO DE AMONIO; NITRITOS</t>
  </si>
  <si>
    <t>NITRITO DE POTASIO</t>
  </si>
  <si>
    <t>NITRITO DE SODIO</t>
  </si>
  <si>
    <t>CLORURO DE AMONIO</t>
  </si>
  <si>
    <t>EXCREMENTOS DE ANIMALES ÚTILES COMO FERTILIZANTES Y PARA LA OBTENCIÓN DE COMBUSTIBLE</t>
  </si>
  <si>
    <t>ABONOS ORGÁNICOS</t>
  </si>
  <si>
    <t>GALLINAZA</t>
  </si>
  <si>
    <t>CHAMPIÑONAZA</t>
  </si>
  <si>
    <t>ABONOS N.C.P.</t>
  </si>
  <si>
    <t>ABONOS Y FERTILIZANTES QUÍMICOS</t>
  </si>
  <si>
    <t>ABONOS Y FERTILIZANTES COMPLEJOS O MIXTOS</t>
  </si>
  <si>
    <t>BASES PARA ABONOS Y FERTILIZANTES (WUXAL)</t>
  </si>
  <si>
    <t>INSECTICIDAS, FUNGICIDAS, HERBICIDAS Y DESINFECTANTES</t>
  </si>
  <si>
    <t>INSECTICIDAS</t>
  </si>
  <si>
    <t>INSECTICIDAS EN POLVO PARA USO ANIMAL</t>
  </si>
  <si>
    <t>INSECTICIDAS LÍQUIDOS PARA USO ANIMAL</t>
  </si>
  <si>
    <t>GARRAPATICIDAS Y OTROS ANTIPARASITARIOS PARA USOS EXTERNOS</t>
  </si>
  <si>
    <t>GARRAPATICIDAS Y OTROS ANTIPARASITARIOS DE USO EXTERNO</t>
  </si>
  <si>
    <t>INSECTICIDAS Y FUNGICIDAS EN POLVO PARA USO VEGETAL</t>
  </si>
  <si>
    <t>INSECTICIDAS Y FUNGICIDAS LÍQUIDOS PARA USO VEGETAL</t>
  </si>
  <si>
    <t>INSECTICIDAS EN POLVO PARA USO DOMÉSTICO</t>
  </si>
  <si>
    <t>INSECTICIDAS LÍQUIDOS PARA USO DOMÉSTICO</t>
  </si>
  <si>
    <t>ADHERENTES PARA PLAGUICIDAS</t>
  </si>
  <si>
    <t>PASTILLAS Y TABLETAS INSECTICIDAS PARA USO DOMÉSTICO</t>
  </si>
  <si>
    <t>BASES PARA PREPARACIÓN DE INSECTICIDAS, FUNGICIDAS Y HERBICIDAS</t>
  </si>
  <si>
    <t>FUNGICIDAS</t>
  </si>
  <si>
    <t>FUNGISTÁTICOS EN POLVO PARA ALIMENTOS CONCENTRADOS DE ANIMALES</t>
  </si>
  <si>
    <t>HERBICIDAS, PRODUCTOS ANTIGERMINANTES Y REGULADORES DE CRECIMIENTO</t>
  </si>
  <si>
    <t>MATAMALEZAS Y HERBICIDAS</t>
  </si>
  <si>
    <t>REGULADORES FISIOLÓGICOS</t>
  </si>
  <si>
    <t>DESINFECTANTES</t>
  </si>
  <si>
    <t>BACTERICIDAS, MICROBICIDAS Y PRODUCTOS SIMILARES</t>
  </si>
  <si>
    <t>PREPARADOS ESPECIALES PARA DESINFECTAR Y ESTERILIZAR INSTRUMENTOS QUIRÚRGICOS</t>
  </si>
  <si>
    <t>PLAGUICIDAS PELIGROSOS</t>
  </si>
  <si>
    <t>RATICIDAS</t>
  </si>
  <si>
    <t>BASE PARA RATICIDAS (BROMADIOLONA)</t>
  </si>
  <si>
    <t>OTROS INSECTICIDAS, FUNGICIDAS, HERBICIDAS Y DESINFECTANTES</t>
  </si>
  <si>
    <t>POLÍMEROS DE ETILENO EN FORMAS PRIMARIAS</t>
  </si>
  <si>
    <t>POLIETILENO</t>
  </si>
  <si>
    <t>ACETATO DE POLIETILENO</t>
  </si>
  <si>
    <t>POLIETILENO ADITIVADO</t>
  </si>
  <si>
    <t>MONÓMEROS N.C.P.</t>
  </si>
  <si>
    <t>POLÍMEROS DEL ESTIRENO EN FORMAS PRIMARIAS</t>
  </si>
  <si>
    <t>POLIESTIRENO</t>
  </si>
  <si>
    <t>RESINAS DE POLIESTIRENO</t>
  </si>
  <si>
    <t>POLÍMEROS DE CLORURO DE VINILO O DE OTRAS OLEOFINAS HALOGENADAS, EN FORMAS PRIMARIAS</t>
  </si>
  <si>
    <t>PLÁSTICOS HALOCARBONADOS</t>
  </si>
  <si>
    <t>CLORURO DE POLIVINILO</t>
  </si>
  <si>
    <t>CLOROACETATO DE POLIVINILO</t>
  </si>
  <si>
    <t>CLORURO DE POLICLORURO DE VINILO C.P.V.C.</t>
  </si>
  <si>
    <t>TEFLÓN (POLITETRAFLUOROETILENO)</t>
  </si>
  <si>
    <t>PLÁSTICOS VINÍLICOS</t>
  </si>
  <si>
    <t>RESINAS VINÍLICAS</t>
  </si>
  <si>
    <t>POLIACETALES Y OTROS POLIÉTERES Y RESINAS EPÓXICAS, EN FORMAS PRIMARIAS; POLICARBONATOS, RESINAS ALQUÍDICAS, ESTERES POLIALILICOS Y OTROS POLIÉSTERES, EN FORMAS PRIMARIAS</t>
  </si>
  <si>
    <t>POLICARBONATOS</t>
  </si>
  <si>
    <t>RESINAS POLIÉSTER</t>
  </si>
  <si>
    <t>RESINAS EPÓXICAS (SATURADAS)</t>
  </si>
  <si>
    <t>RESINAS ALQUÍDICAS</t>
  </si>
  <si>
    <t>RESINAS POLIÉSTER NO SATURADAS</t>
  </si>
  <si>
    <t xml:space="preserve">RESINA TERMOPLÁSTICA POLIACETÁLICA </t>
  </si>
  <si>
    <t>TEREFTALATO DE POLIETILENO, POLIETILEN-TEREFTALATO (PET)</t>
  </si>
  <si>
    <t>OTROS PLÁSTICOS EN FORMAS PRIMARIAS; RESINAS DE INTERCAMBIO IÓNICO</t>
  </si>
  <si>
    <t>CELULOSA</t>
  </si>
  <si>
    <t>COLODIÓN</t>
  </si>
  <si>
    <t>CARBOXIMETIL CELULOSA</t>
  </si>
  <si>
    <t>NITROCELULOSA</t>
  </si>
  <si>
    <t>ACETATO DE CELULOSA</t>
  </si>
  <si>
    <t>METILCELULOSA</t>
  </si>
  <si>
    <t>CELULOIDE</t>
  </si>
  <si>
    <t>VISCOSA</t>
  </si>
  <si>
    <t>RAYÓN</t>
  </si>
  <si>
    <t>CELOFÁN</t>
  </si>
  <si>
    <t>POLIPROPILENO</t>
  </si>
  <si>
    <t>RESINAS POLIOLEFÍNICAS DE POLIPROPILENO</t>
  </si>
  <si>
    <t>POLIACRILATO DE SODIO</t>
  </si>
  <si>
    <t>RESINAS ACRÍLICAS</t>
  </si>
  <si>
    <t>COMPUESTOS PLÁSTICOS VINÍLICOS</t>
  </si>
  <si>
    <t>ALCOHOL POLIVINÍLICO PVA; PVOH</t>
  </si>
  <si>
    <t>RESINAS POLIAMÍDICAS</t>
  </si>
  <si>
    <t>POLIURETANO</t>
  </si>
  <si>
    <t>RESINAS FENÓLICAS</t>
  </si>
  <si>
    <t>RESINAS NITROGENADAS</t>
  </si>
  <si>
    <t>RESINA AMINOPLÁSTICA (UREA-FORMOL)</t>
  </si>
  <si>
    <t>BAQUELITA</t>
  </si>
  <si>
    <t>NAILON</t>
  </si>
  <si>
    <t>RESINAS PIGMENTADAS</t>
  </si>
  <si>
    <t>SILICONAS</t>
  </si>
  <si>
    <t>RESINAS DE POLITERPENOS</t>
  </si>
  <si>
    <t>RESINAS DE ESTIRENO-INDENO</t>
  </si>
  <si>
    <t>ÁCIDO ALGÍNICO, SUS SALES Y SUS ÉSTERES</t>
  </si>
  <si>
    <t>PROTEÍNAS ENDURECIDAS</t>
  </si>
  <si>
    <t>GOMA XANTAN O GOMA XÁNTICA</t>
  </si>
  <si>
    <t>HOMOPOLÍMEROS</t>
  </si>
  <si>
    <t>COPOLÍMEROS</t>
  </si>
  <si>
    <t>EMULSIONES SINTÉTICAS</t>
  </si>
  <si>
    <t>OTROS POLÍMEROS NATURALES N.C.P.</t>
  </si>
  <si>
    <t>POLÍMEROS N.C.P.</t>
  </si>
  <si>
    <t>MATERIAL PLÁSTICO N.C.P.</t>
  </si>
  <si>
    <t>COMPUESTOS PLÁSTICOS N.C.P.</t>
  </si>
  <si>
    <t>CAUCHO ESTIRENO-BUTADIENO-ESTIRENO</t>
  </si>
  <si>
    <t>CAUCHO BUTADIENO ACRILONITRILO</t>
  </si>
  <si>
    <t>COMPUESTOS DE CAUCHOS SINTÉTICOS (COMPUESTO DE GOMA TERMOPLÁSTICO)</t>
  </si>
  <si>
    <t>NEOPRENO</t>
  </si>
  <si>
    <t xml:space="preserve">LÁTEX SINTÉTICO </t>
  </si>
  <si>
    <t>PINTURAS, BARNICES Y PRODUCTOS RELACIONADOS</t>
  </si>
  <si>
    <t>PINTURAS PARA AGUA, P.V.A. Y SIMILARES (EMULSIONES)</t>
  </si>
  <si>
    <t>BARNICES DE TODO TIPO</t>
  </si>
  <si>
    <t>ESMALTES DE USO GENERAL</t>
  </si>
  <si>
    <t>BASES Y PINTURAS ANTICORROSIVAS</t>
  </si>
  <si>
    <t>ESMALTES DE IMPRESIÓN TAMIGRÁFICA (SCREEN)</t>
  </si>
  <si>
    <t>ESMALTES INDUSTRIALES HORNEABLES</t>
  </si>
  <si>
    <t>PINTURAS DE PROTECCIÓN INDUSTRIAL (VINÍLICAS, EPÓXICAS, POLIESTÉRICAS)</t>
  </si>
  <si>
    <t>PINTURAS SINTÉTICAS (OLEORRESINOSAS)</t>
  </si>
  <si>
    <t>PINTURAS BITUMINOSAS</t>
  </si>
  <si>
    <t>PINTURAS DE ALTA TEMPERATURA</t>
  </si>
  <si>
    <t>PINTURAS PARA SEÑALES DE TRÁNSITO</t>
  </si>
  <si>
    <t>PINTURAS AL TEMPLE</t>
  </si>
  <si>
    <t>PINTURAS EN POLVO</t>
  </si>
  <si>
    <t>LACAS NITROCELULÓSICAS TRANSPARENTES O COLOREADAS</t>
  </si>
  <si>
    <t>LACAS ACRÍLICAS TRANSPARENTES O COLOREADAS</t>
  </si>
  <si>
    <t>LACAS BUTÍRICAS TRANSPARENTES O COLOREADAS</t>
  </si>
  <si>
    <t>BARNICES DE SOBREIMPRESIÓN</t>
  </si>
  <si>
    <t>PINTURAS EN AEROSOL</t>
  </si>
  <si>
    <t>LACAS EN AEROSOL</t>
  </si>
  <si>
    <t>PIGMENTOS PREPARADOS</t>
  </si>
  <si>
    <t>COLORES VITRIFICABLES</t>
  </si>
  <si>
    <t>BRILLADORES, DESMANCHADORES Y LUSTRES EN GENERAL</t>
  </si>
  <si>
    <t>FRITAS</t>
  </si>
  <si>
    <t>COLORES PARA CERÁMICA</t>
  </si>
  <si>
    <t>BASES SERIGRÁFICAS</t>
  </si>
  <si>
    <t>ESMALTES CERÁMICOS (VIDRIADOS CERÁMICOS)</t>
  </si>
  <si>
    <t>PIGMENTOS A BASE DE ORO</t>
  </si>
  <si>
    <t>COMPUESTOS PARA EL TRATAMIENTO DE LENTES OFTÁLMICOS (LACAS)</t>
  </si>
  <si>
    <t>BASES Y MASILLAS</t>
  </si>
  <si>
    <t>MASILLAS PARA VIDRIOS, JUNTAS, EMPAQUES Y USOS SIMILARES</t>
  </si>
  <si>
    <t>HOJAS Y CINTAS PARA MARCADO AL FUEGO</t>
  </si>
  <si>
    <t>CINTAS ESPECIALES PARA ESTAMPACIÓN</t>
  </si>
  <si>
    <t>ESTUCO</t>
  </si>
  <si>
    <t>OCTOATOS METÁLICOS</t>
  </si>
  <si>
    <t>DILUYENTES PARA PINTURAS</t>
  </si>
  <si>
    <t>REMOVEDORES PARA PINTURAS</t>
  </si>
  <si>
    <t>DILUYENTES PARA PARAFINAS</t>
  </si>
  <si>
    <t>DILUYENTES PARA TINTAS</t>
  </si>
  <si>
    <t>COLORES PARA LA PINTURA ARTÍSTICA, LA ENSEÑANZA Y LA PINTURA DE RÓTULOS, COLORES PARA MODIFICAR LOS MATICES, COLORES PARA ESPARCIMIENTO Y COLORES SIMILARES</t>
  </si>
  <si>
    <t>TÉMPERAS</t>
  </si>
  <si>
    <t>COLORES PARA PINTURA ARTÍSTICA</t>
  </si>
  <si>
    <t>ACUARELAS</t>
  </si>
  <si>
    <t>TINTAS DE IMPRESIÓN</t>
  </si>
  <si>
    <t>TINTAS TIPOGRÁFICAS PARA IMPRENTA</t>
  </si>
  <si>
    <t>TINTAS LITOGRÁFICAS PARA PRENSAS PLANAS</t>
  </si>
  <si>
    <t>TINTAS FLEXOGRÁFICAS BASE AGUA</t>
  </si>
  <si>
    <t>TINTAS FLEXOGRÁFICAS BASE ALCOHOL</t>
  </si>
  <si>
    <t>TINTAS LITOGRÁFICAS PARA HOJALATA</t>
  </si>
  <si>
    <t>TINTAS TIPOGRÁFICAS PARA ROTATIVAS DE PERIÓDICOS</t>
  </si>
  <si>
    <t>TINTAS WEB OFFSET PARA ROTATIVAS</t>
  </si>
  <si>
    <t>TINTAS FLEXOGRÁFICAS BASE ACETATO</t>
  </si>
  <si>
    <t>TINTAS PARA DIBUJO Y ESCRITURA Y OTRAS TINTAS</t>
  </si>
  <si>
    <t>TINTAS PARA BOLÍGRAFOS</t>
  </si>
  <si>
    <t>TINTAS PARA CINTAS DE MÁQUINAS</t>
  </si>
  <si>
    <t>TINTAS FUGITIVAS DE SEGURIDAD</t>
  </si>
  <si>
    <t>TINTAS ESPECIALES PARA CARBONAR PAPEL</t>
  </si>
  <si>
    <t>TINTAS PARA ESCRIBIR Y DIBUJAR</t>
  </si>
  <si>
    <t>CONCENTRADOS PARA TINTAS</t>
  </si>
  <si>
    <t>TINTA PARA SELLOS</t>
  </si>
  <si>
    <t>TINTAS PARA TEÑIR CUEROS Y TEXTILES</t>
  </si>
  <si>
    <t>TINTAS TAMPOGRÁFICAS</t>
  </si>
  <si>
    <t>ÁCIDO SALICÍLICO Y SUS SALES Y ÉSTERES Y DERIVADOS</t>
  </si>
  <si>
    <t>ÁCIDO ACETILSALICÍLICO-ASPIRINA</t>
  </si>
  <si>
    <t>SALICILATO DE METILO</t>
  </si>
  <si>
    <t>ÁCIDO SALICÍLICO</t>
  </si>
  <si>
    <t>LISINA Y SUS ESTERES Y SALES; ÁCIDO GLUTÁMICO Y SUS SALES; SALES DE AMONIOS CUATERNARIOS E HIDRÓXIDOS; LECITINA Y OTROS FOSFOAMINOLÍPIDOS; AMIDAS ACÍCLICAS, SUS DERIVADOS Y SUS SALES; AMIDAS CÍCLICAS (EXCEPTO UREÍNAS), SUS DERIVADOS Y SUS SALES</t>
  </si>
  <si>
    <t>GLUTAMATO DE SODIO</t>
  </si>
  <si>
    <t>GLUTAMATO DE CALCIO</t>
  </si>
  <si>
    <t>MONOCLORHIDRATO DE LISINA</t>
  </si>
  <si>
    <t>LECITINA</t>
  </si>
  <si>
    <t>CLORURO DE COLINA</t>
  </si>
  <si>
    <t>CITRATO DE COLINA</t>
  </si>
  <si>
    <t>TARTRATO DE COLINA</t>
  </si>
  <si>
    <t>ACETAMINOFÉN</t>
  </si>
  <si>
    <t xml:space="preserve">AMIDAS </t>
  </si>
  <si>
    <t>MONOAMIDAS AROMÁTICAS, SUS SALES Y DERIVADOS</t>
  </si>
  <si>
    <t>HIDRÓXIDO DE XILOCAÍNA</t>
  </si>
  <si>
    <t>MEPROBAMATO</t>
  </si>
  <si>
    <t>FENACETINA</t>
  </si>
  <si>
    <t>ASPARTIL FENILALANINA ÉSTER METÍLICO (ASPARTAME)</t>
  </si>
  <si>
    <t>FLUTAMIDA</t>
  </si>
  <si>
    <t>ACETANILIDA</t>
  </si>
  <si>
    <t>LACTONAS N.C.P., COMPUESTOS HETEROCÍCLICOS QUE SÓLO CONTENGAN HETEROÁTOMOS DE NITRÓGENO, CON UN ANILLO DE PIRAZOL NO FUSIONADO, UN ANILLO DE PIRIMIDINA, UN ANILLO DE PIPERAZINA, UN ANILLO DE TRIAZINA NO FUSIONADO O UN SISTEMA DE ANILLOS DE FENOTIAZINA SIN OTRO TIPO DE FUSIÓN; HIDANTOÍNA Y SUS DERIVADOS; SULFONAMIDAS</t>
  </si>
  <si>
    <t>FENOLFTALEÍNA</t>
  </si>
  <si>
    <t>AMINOPIRINA-PIRAMIDONA</t>
  </si>
  <si>
    <t>ANTIPIRINA</t>
  </si>
  <si>
    <t>DIPIRONA-METILMELUBRINA</t>
  </si>
  <si>
    <t>PIRALGINA</t>
  </si>
  <si>
    <t>DIMETILPIRAZOLONA</t>
  </si>
  <si>
    <t>BUTAZOLIDINA-PIRAZOLIDINA</t>
  </si>
  <si>
    <t>DIPIRONA</t>
  </si>
  <si>
    <t>AMINOPIRINA-PIRIDONA</t>
  </si>
  <si>
    <t>PIPERAZINA</t>
  </si>
  <si>
    <t>FENOBARBITAL</t>
  </si>
  <si>
    <t>FENOTIAZINA</t>
  </si>
  <si>
    <t>SULFAGUANIDINA</t>
  </si>
  <si>
    <t>SULFADIAZINA</t>
  </si>
  <si>
    <t>SULFAMETAZINA</t>
  </si>
  <si>
    <t>SULFANILAMIDA</t>
  </si>
  <si>
    <t>SULFAMERAZINA</t>
  </si>
  <si>
    <t>SULFASUXIDINA</t>
  </si>
  <si>
    <t>SULFAMETOXIPIRIDAZINA</t>
  </si>
  <si>
    <t>SULFATIAZOL</t>
  </si>
  <si>
    <t>SULFAS N.C.P.</t>
  </si>
  <si>
    <t>AZÚCARES QUÍMICAMENTE PUROS N.C.P., ÉTERES Y ESTERES DE AZÚCARES Y SUS SALES N.C.P.</t>
  </si>
  <si>
    <t>PROVITAMINAS, VITAMINAS Y HORMONAS; GLICÓSIDOS Y ALCALOIDES VEGETALES Y SUS SALES, ÉTERES, ESTERES Y OTROS DERIVADOS; ANTIBIÓTICOS</t>
  </si>
  <si>
    <t>ASCORBATO DE SODIO</t>
  </si>
  <si>
    <t>PANTOTENATO DE CALCIO</t>
  </si>
  <si>
    <t>PANTOTENATO DE SODIO</t>
  </si>
  <si>
    <t>VITAMINA B5 (ÁCIDO PANTOTÉNICO)</t>
  </si>
  <si>
    <t>ASCORBATO DE BISMUTO</t>
  </si>
  <si>
    <t>VITAMINA A</t>
  </si>
  <si>
    <t>VITAMINA B1 (TIAMINA)</t>
  </si>
  <si>
    <t>VITAMINA B2 (RIBOFLAVINA)</t>
  </si>
  <si>
    <t>VITAMINA B6 (PIRIDOXINA)</t>
  </si>
  <si>
    <t xml:space="preserve">VITAMINA B12 (CIANOCOBALAMINA-COBALAMINA) </t>
  </si>
  <si>
    <t>VITAMINA B9 (ÁCIDO FÓLICO)</t>
  </si>
  <si>
    <t>VITAMINA C (ÁCIDO ASCÓRBICO)</t>
  </si>
  <si>
    <t>VITAMINA D</t>
  </si>
  <si>
    <t>VITAMINA E</t>
  </si>
  <si>
    <t>VITAMINA K3 (MENADIONA)</t>
  </si>
  <si>
    <t>VITAMINA B3 (NIACINA-NIACINAMIDA-NICOTINA)</t>
  </si>
  <si>
    <t>VITAMINA B15</t>
  </si>
  <si>
    <t>PANTENOL</t>
  </si>
  <si>
    <t>VITAMINA B8 (BIOTINA O VITAMINA H)</t>
  </si>
  <si>
    <t>COMPLEMENTO VITAMÍNICO EN POLVO O JALEA</t>
  </si>
  <si>
    <t>PREMEZCLAS DE VITAMINAS O ADITIVOS VITAMÍNICOS</t>
  </si>
  <si>
    <t>ADRENALINA</t>
  </si>
  <si>
    <t>INSULINA</t>
  </si>
  <si>
    <t>TESTOSTERONA</t>
  </si>
  <si>
    <t>PROGESTERONA</t>
  </si>
  <si>
    <t>ESTRADIOL</t>
  </si>
  <si>
    <t>DEXAMETASONA</t>
  </si>
  <si>
    <t>PREDNISOLONA</t>
  </si>
  <si>
    <t>PREDNISONA</t>
  </si>
  <si>
    <t>CORTISONA</t>
  </si>
  <si>
    <t>CORTICOSTERONA</t>
  </si>
  <si>
    <t>METENOLONA</t>
  </si>
  <si>
    <t>BETAMETASONA</t>
  </si>
  <si>
    <t>NORETISTERONA</t>
  </si>
  <si>
    <t>MORFINA Y SUS SALES</t>
  </si>
  <si>
    <t>CODEÍNA Y SUS SALES</t>
  </si>
  <si>
    <t>COCAÍNA Y SUS SALES</t>
  </si>
  <si>
    <t>QUININA Y SUS SALES</t>
  </si>
  <si>
    <t>CAFEÍNA Y SUS SALES</t>
  </si>
  <si>
    <t>TEOBROMINA Y SUS SALES</t>
  </si>
  <si>
    <t>EMETINA Y SUS SALES</t>
  </si>
  <si>
    <t>ATROPINA Y SUS SALES</t>
  </si>
  <si>
    <t>ESTRICNINA</t>
  </si>
  <si>
    <t>ESPARTEÍNA</t>
  </si>
  <si>
    <t>ESCOPOLAMINA</t>
  </si>
  <si>
    <t>ALOIDINA Y SUS SALES</t>
  </si>
  <si>
    <t>ARECOLINA</t>
  </si>
  <si>
    <t>ERGONOVINA</t>
  </si>
  <si>
    <t>ESERINA-ESERIDINA</t>
  </si>
  <si>
    <t>GLUCÓSIDOS</t>
  </si>
  <si>
    <t>YOHIMBINA</t>
  </si>
  <si>
    <t>RUTINA</t>
  </si>
  <si>
    <t>TEOFILINA</t>
  </si>
  <si>
    <t>AMINOFILINA</t>
  </si>
  <si>
    <t>ERGOTAMINA</t>
  </si>
  <si>
    <t>LANATÓSIDOS</t>
  </si>
  <si>
    <t>EVONOMINA</t>
  </si>
  <si>
    <t>HIDRASTINA</t>
  </si>
  <si>
    <t>EFEDRINA</t>
  </si>
  <si>
    <t>DIGITALINA</t>
  </si>
  <si>
    <t>PAPAVERINA</t>
  </si>
  <si>
    <t>PENICILINA</t>
  </si>
  <si>
    <t>ESTREPTOMICINA</t>
  </si>
  <si>
    <t>ERITROMICINA</t>
  </si>
  <si>
    <t>BACITRACINA</t>
  </si>
  <si>
    <t>CLOROMICETINA (CLORANFENICOL)</t>
  </si>
  <si>
    <t xml:space="preserve">DIHIDROESTREPTOMICINA </t>
  </si>
  <si>
    <t>NEOMICINA</t>
  </si>
  <si>
    <t>TETRACICLINA</t>
  </si>
  <si>
    <t>OXITETRACICLINA</t>
  </si>
  <si>
    <t>KANAMICINA</t>
  </si>
  <si>
    <t>OLEANDOMICINA</t>
  </si>
  <si>
    <t>AMPICILINA</t>
  </si>
  <si>
    <t>NOVOBIOCINA</t>
  </si>
  <si>
    <t>GENTAMICINA</t>
  </si>
  <si>
    <t>SULFATO DE NETILMICINA</t>
  </si>
  <si>
    <t>AZITROMICINA</t>
  </si>
  <si>
    <t>VITAMINAS N.C.P.</t>
  </si>
  <si>
    <t>HORMONAS N.C.P.</t>
  </si>
  <si>
    <t>ALCALOIDES N.C.P.</t>
  </si>
  <si>
    <t>CLORHIDRATOS N.C.P.</t>
  </si>
  <si>
    <t>ANTIBIÓTICOS N.C.P.</t>
  </si>
  <si>
    <t>MEDICAMENTOS PARA USO TERAPÉUTICO O PROFILÁCTICO</t>
  </si>
  <si>
    <t>MEDICAMENTOS PARA USO HUMANO TERAPÉUTICO O PROFILÁCTICO</t>
  </si>
  <si>
    <t xml:space="preserve">MEDICAMENTOS HOMEOPÁTICOS </t>
  </si>
  <si>
    <t>MEDICAMENTOS HOMEOPÁTICOS EN GLÓBULOS</t>
  </si>
  <si>
    <t>ENDULZANTES SINTÉTICOS EDUCOLORANTES</t>
  </si>
  <si>
    <t>MEDICAMENTOS HOMEOPÁTICOS EN POLVO, TABLETAS Y JALEA</t>
  </si>
  <si>
    <t>COAGULANTES MICROBIANOS</t>
  </si>
  <si>
    <t>ANTIINFLAMATORIOS NO HORMONALES</t>
  </si>
  <si>
    <t>ANTIESPASMÓDICOS</t>
  </si>
  <si>
    <t>ANTIÁCIDOS</t>
  </si>
  <si>
    <t>AGUA ESTÉRIL PARA INYECTABLES</t>
  </si>
  <si>
    <t>PREMEZCLAS ANTIBIÓTICAS</t>
  </si>
  <si>
    <t>PRODUCTOS FARMACÉUTICOS, PARA USO HUMANO (APARATO DIGESTIVO Y METABÓLICO)</t>
  </si>
  <si>
    <t>PRODUCTOS FARMACÉUTICOS, PARA USO HUMANO (SANGRE Y ÓRGANOS HEMATOPOYÉTICOS)</t>
  </si>
  <si>
    <t>PRODUCTOS FARMACÉUTICOS, PARA USO HUMANO (APARATO CARDIOVASCULAR)</t>
  </si>
  <si>
    <t>PRODUCTOS FARMACÉUTICOS, PARA USO HUMANO (DERMATOLÓGICOS)</t>
  </si>
  <si>
    <t>PRODUCTOS FARMACÉUTICOS, PARA USO HUMANO (APARATO GENITOURINARIO Y HORMONAS SEXUALES)</t>
  </si>
  <si>
    <t>PRODUCTOS FARMACÉUTICOS, PARA USO HUMANO (HORMONAS DE USO SISTÉMICO, EXCEPTO LAS SEXUALES)</t>
  </si>
  <si>
    <t>PRODUCTOS FARMACÉUTICOS, PARA USO HUMANO (ANTIINFECCIOSO EN GENERAL PARA USO SISTÉMICO)</t>
  </si>
  <si>
    <t>PRODUCTOS FARMACÉUTICOS, PARA USO HUMANO (TERAPIA ANTINEOPLÁSICA E INMUNOMODULADORES)</t>
  </si>
  <si>
    <t>PRODUCTOS FARMACÉUTICOS, PARA USO HUMANO (APARATO MUSCULOESQUELÉTICO)</t>
  </si>
  <si>
    <t>PRODUCTOS FARMACÉUTICOS, PARA USO HUMANO (SISTEMA NERVIOSO)</t>
  </si>
  <si>
    <t>PRODUCTOS FARMACÉUTICOS, PARA USO HUMANO (PRODUCTOS ANTIPARASITARIOS)</t>
  </si>
  <si>
    <t>PRODUCTOS FARMACÉUTICOS, PARA USO HUMANO (APARATO RESPIRATORIO)</t>
  </si>
  <si>
    <t>PRODUCTOS FARMACÉUTICOS, PARA USO HUMANO (ÓRGANOS DE LOS SENTIDOS)</t>
  </si>
  <si>
    <t>OTROS PRODUCTOS FARMACÉUTICOS, PARA USO HUMANO N.C.P.</t>
  </si>
  <si>
    <t>MEDICAMENTOS PARA USO VETERINARIO TERAPÉUTICO O PROFILÁCTICO</t>
  </si>
  <si>
    <t>PRODUCTOS FARMACÉUTICOS, PARA USO VETERINARIO</t>
  </si>
  <si>
    <t xml:space="preserve">ANTIPARASITARIOS PARA ANIMALES </t>
  </si>
  <si>
    <t>OTROS PRODUCTOS FARMACÉUTICOS PARA USO MEDICINAL, DE ORIGEN ANIMAL O HUMANO</t>
  </si>
  <si>
    <t>EXTRACTOS DE HÍGADO</t>
  </si>
  <si>
    <t>PLASMA</t>
  </si>
  <si>
    <t>HEMOGLOBINA</t>
  </si>
  <si>
    <t>CULTIVO DE BACTERIAS-PROBIÓTICOS</t>
  </si>
  <si>
    <t>BASES PARA PREPARACIÓN DE VACUNAS</t>
  </si>
  <si>
    <t>SALES BILIARES EN POLVO</t>
  </si>
  <si>
    <t>SUERO ANTIOFÍDICO</t>
  </si>
  <si>
    <t xml:space="preserve">ALBÚMINA DE SANGRE </t>
  </si>
  <si>
    <t>INTERFERONES</t>
  </si>
  <si>
    <t>SUERO BOVINO</t>
  </si>
  <si>
    <t xml:space="preserve">APÓSITOS </t>
  </si>
  <si>
    <t xml:space="preserve">GASA ESTERILIZADA </t>
  </si>
  <si>
    <t xml:space="preserve">ALGODÓN ESTERILIZADO </t>
  </si>
  <si>
    <t xml:space="preserve">ALGODÓN HIDRÓFILO </t>
  </si>
  <si>
    <t xml:space="preserve">ESPARADRAPO </t>
  </si>
  <si>
    <t>VENDITAS ANTISÉPTICAS</t>
  </si>
  <si>
    <t>VENENO DE SERPIENTES</t>
  </si>
  <si>
    <t xml:space="preserve">OTROS ARTÍCULOS PARA USO MÉDICO O QUIRÚRGICO </t>
  </si>
  <si>
    <t>ARTÍCULOS FARMACÉUTICOS PARA USO MEDICO O QUIRÚRGICO (CATGUTS Y ADHESIVOS ESTÉRILES, PREPARACIONES EN FORMA DE GEL UTILIZADAS EN EXÁMENES MÉDICOS)</t>
  </si>
  <si>
    <t xml:space="preserve">SUTURAS QUIRÚRGICAS </t>
  </si>
  <si>
    <t>CATGUTS Y SUS EQUIVALENTES PARA SUTURAS</t>
  </si>
  <si>
    <t>PREPARACIONES PARA TRANSMISIÓN DE ONDAS ECOSONOGRÁFICAS E IMPULSOS ELECTROMÉDICOS</t>
  </si>
  <si>
    <t>OTROS ARTÍCULOS FARMACÉUTICOS PARA USO MÉDICO O QUIRÚRGICO (CEMENTOS Y DEMÁS PRODUCTOS DE OBTURACIÓN DENTAL, BOTIQUINES PARA PRIMEROS AUXILIOS) N.C.P.</t>
  </si>
  <si>
    <t>BOTIQUINES PARA EMERGENCIA</t>
  </si>
  <si>
    <t xml:space="preserve">CEMENTO PARA PRÓTESIS DENTAL </t>
  </si>
  <si>
    <t xml:space="preserve">ORO DENTAL </t>
  </si>
  <si>
    <t xml:space="preserve">AMALGAMAS PARA PRÓTESIS DENTAL </t>
  </si>
  <si>
    <t xml:space="preserve">METALES PARA PRÓTESIS DENTAL </t>
  </si>
  <si>
    <t xml:space="preserve">PORCELANA PARA PRÓTESIS DENTAL </t>
  </si>
  <si>
    <t>MINIBOTIQUINES Y ESTUCHES SIMILARES CON PRODUCTOS MEDICINALES O COSMÉTICOS</t>
  </si>
  <si>
    <t>MERCURIO PARA USO DE OBTURACIÓN DENTAL</t>
  </si>
  <si>
    <t>AGENTES ORGÁNICOS TENSOACTIVOS (EXCEPTO JABÓN)</t>
  </si>
  <si>
    <t>ACEITES SULFONADOS PARA TEXTILES</t>
  </si>
  <si>
    <t>JABÓN Y DETERGENTES, PERFUMES Y PREPARADOS DE TOCADOR</t>
  </si>
  <si>
    <t>JABÓN; PRODUCTOS ORGÁNICOS TENSOACTIVOS Y PREPARADOS PARA USAR COMO JABÓN; PAPEL, GUATA, FIELTRO Y MATERIALES TEXTILES NO TEJIDOS, IMPREGNADOS, REVESTIDOS, O RECUBIERTOS CON JABÓN O DETERGENTE</t>
  </si>
  <si>
    <t>JABONES EN PASTA PARA LAVAR</t>
  </si>
  <si>
    <t>JABONES EN POLVO PARA LAVAR</t>
  </si>
  <si>
    <t>JABONES LÍQUIDOS PARA LAVAR</t>
  </si>
  <si>
    <t>JABONES INDUSTRIALES</t>
  </si>
  <si>
    <t>JABONES DE TOCADOR</t>
  </si>
  <si>
    <t>JABONES MEDICINALES</t>
  </si>
  <si>
    <t>JABONES EN ESCAMAS</t>
  </si>
  <si>
    <t>JABONES PARA USO VETERINARIO</t>
  </si>
  <si>
    <t>DETERGENTES Y PREPARADOS PARA LAVAR</t>
  </si>
  <si>
    <t>DETERGENTES EN POLVO</t>
  </si>
  <si>
    <t>DETERGENTES LÍQUIDOS</t>
  </si>
  <si>
    <t>DETERGENTES SÓLIDOS</t>
  </si>
  <si>
    <t>PREPARACIONES PARA LIMPIAR VIDRIOS</t>
  </si>
  <si>
    <t>LÍQUIDOS PARA LAVAR EN SECO</t>
  </si>
  <si>
    <t>PREPARACIONES PARA DESMANCHAR ARTÍCULOS TEXTILES</t>
  </si>
  <si>
    <t>PREPARACIONES PARA LIMPIEZA DE ARTÍCULOS DE MATERIAL PLÁSTICO</t>
  </si>
  <si>
    <t>CHAMPÚ PARA ALFOMBRAS</t>
  </si>
  <si>
    <t>PREPARACIONES DESENGRASANTES PARA PISOS</t>
  </si>
  <si>
    <t>PRODUCTOS BLANQUEADORES Y DESMANCHADORES</t>
  </si>
  <si>
    <t>PREPARACIONES ESPECIALES PARA EL PRELAVADO DE PRENDAS TEXTILES</t>
  </si>
  <si>
    <t>PREPARACIONES PARA LIMPIEZA Y DESENGRASE</t>
  </si>
  <si>
    <t xml:space="preserve">PREPARACIONES PARA LIMPIEZA DE EQUIPOS DE OFICINA </t>
  </si>
  <si>
    <t>PREPARACIONES PARA SUAVIZAR PRENDAS TEXTILES</t>
  </si>
  <si>
    <t>PREPARACIONES TENSOACTIVAS</t>
  </si>
  <si>
    <t>HUMECTANTES PARA TEXTILES</t>
  </si>
  <si>
    <t xml:space="preserve">PERFUMES Y PREPARADOS DE TOCADOR, PREPARACIONES PARA MAQUILLAJE, PREPARACIONES PARA EL CABELLO E HIGIENE BUCAL Y DENTAL, PREPARACIONES PARA AFEITAR Y DESODORANTES PERSONALES </t>
  </si>
  <si>
    <t>CHAMPÚES</t>
  </si>
  <si>
    <t>PREPARACIONES PARA CABELLO, AUN LOS COLORANTES</t>
  </si>
  <si>
    <t>LOCIONES CAPILARES</t>
  </si>
  <si>
    <t>FIJADORES LÍQUIDOS PARA EL CABELLO</t>
  </si>
  <si>
    <t>FIJADORES SEMISÓLIDOS PARA EL CABELLO</t>
  </si>
  <si>
    <t>LÍQUIDOS PARA PERMANENTES</t>
  </si>
  <si>
    <t>CREMA DE TOCADOR</t>
  </si>
  <si>
    <t>DENTÍFRICOS</t>
  </si>
  <si>
    <t>PRODUCTOS LÍQUIDOS PARA HIGIENE BUCAL</t>
  </si>
  <si>
    <t>ESMALTE PARA UÑAS Y LÍQUIDOS PARA MANICURA</t>
  </si>
  <si>
    <t>LÁPICES LABIALES</t>
  </si>
  <si>
    <t>LÁPICES PARA MAQUILLAJE</t>
  </si>
  <si>
    <t>PRODUCTOS SÓLIDOS PARA MAQUILLAJE</t>
  </si>
  <si>
    <t>POLVOS PARA LA CARA</t>
  </si>
  <si>
    <t>POLVOS DE TALCO</t>
  </si>
  <si>
    <t>ACEITES PARA TOCADOR</t>
  </si>
  <si>
    <t>CREMAS BRONCEADORAS Y PROTECTORAS PARA LA PIEL</t>
  </si>
  <si>
    <t>PRODUCTOS LÍQUIDOS PARA MAQUILLAJE</t>
  </si>
  <si>
    <t>PERFUMES</t>
  </si>
  <si>
    <t>AGUAS DE COLONIA</t>
  </si>
  <si>
    <t>LOCIONES DE TOCADOR</t>
  </si>
  <si>
    <t>PREPARACIONES PARA HIGIENE BUCAL</t>
  </si>
  <si>
    <t>DESODORANTES SÓLIDOS DE TOCADOR</t>
  </si>
  <si>
    <t>DESODORANTES LÍQUIDOS DE TOCADOR</t>
  </si>
  <si>
    <t>BASES PARA PREPARACIÓN DE ESMALTE MANICURA</t>
  </si>
  <si>
    <t>SEDA PARA HIGIENE DENTAL</t>
  </si>
  <si>
    <t>PREPARACIONES PARA AFEITAR</t>
  </si>
  <si>
    <t>ESTUCHES-KITS DE COSMÉTICOS</t>
  </si>
  <si>
    <t>ESTUCHES CON SEDA PARA HIGIENE DENTAL</t>
  </si>
  <si>
    <t>PAÑITOS HÚMEDOS</t>
  </si>
  <si>
    <t>PRODUCTOS N.C.P. PARA TOCADOR</t>
  </si>
  <si>
    <t>PREPARADOS PARA LIMPIAR Y PULIR</t>
  </si>
  <si>
    <t>PREPARADOS PARA PERFUMAR O DESODORIZAR AMBIENTES</t>
  </si>
  <si>
    <t>PURIFICADORES SÓLIDOS DE AMBIENTE</t>
  </si>
  <si>
    <t>PURIFICADORES LÍQUIDOS DE AMBIENTE</t>
  </si>
  <si>
    <t>AMBIENTADORES EN FIGURAS DECORATIVAS</t>
  </si>
  <si>
    <t>AMBIENTADORES PROVISTOS DE DISPOSITIVOS ELÉCTRICOS</t>
  </si>
  <si>
    <t>CERAS ARTIFICIALES Y CERAS PREPARADAS (EXCEPTO LAS OBTENIDAS DEL PETRÓLEO Y MINERALES BITUMINOSOS)</t>
  </si>
  <si>
    <t>CERAS ARTIFICIALES</t>
  </si>
  <si>
    <t>CERAS PARA PISOS</t>
  </si>
  <si>
    <t>BETUNES, LUSTRES Y CREMAS PARA CALZADO, MUEBLES, PISOS, CARROCERÍAS, VIDRIO O METAL</t>
  </si>
  <si>
    <t>BETUNES</t>
  </si>
  <si>
    <t>PREPARACIONES SIN BASE DE CERA PARA LUSTRAR CALZADO</t>
  </si>
  <si>
    <t>PREPARACIONES PARA LIMPIAR Y BRILLAR MADERA Y METALES</t>
  </si>
  <si>
    <t>PASTAS Y POLVOS ABRASIVOS Y OTROS PREPARADOS ABRASIVOS, UTILIZADOS PARA EL PULIMENTO, LUSTRE Y ABRILLANTADO DE METALES, O PARA FREGADO; (EXCEPTO LOS DE ORIGEN NATURAL SOPORTADOS SOBRE DIFERENTES MATERIALES, QUE SE CLASIFICAN EN LA SUBCLASE 37910)</t>
  </si>
  <si>
    <t>PASTAS, POLVOS Y DEMÁS PREPARACIONES PARA FREGAR A BASE DE ABRASIVOS O DE OTRAS MATERIAS</t>
  </si>
  <si>
    <t>PREPARACIONES ABRASIVAS N.C.P.</t>
  </si>
  <si>
    <t>ACEITES ESENCIALES Y SUS CONCENTRADOS Y DESTILADOS ACUOSOS Y SOLUCIONES ACUOSAS DE ACEITES ESENCIALES; RESINOIDES; SUBPRODUCTOS TERPÉNICOS DE LA DESTERPENACIÓN DE ACEITES ESENCIALES; MEZCLAS DE SUSTANCIAS ODORÍFERAS DEL TIPO UTILIZADO COMO MATERIAS PRIMAS EN LA INDUSTRIA</t>
  </si>
  <si>
    <t>MEZCLAS DE ACEITES ESENCIALES</t>
  </si>
  <si>
    <t>ESENCIAS</t>
  </si>
  <si>
    <t>MEZCLAS DE ESENCIAS</t>
  </si>
  <si>
    <t xml:space="preserve">ACEITES ESENCIALES </t>
  </si>
  <si>
    <t>ACEITE ESENCIAL DE EUCALIPTO</t>
  </si>
  <si>
    <t>SUSTANCIAS ODORÍFERAS N.C.P.</t>
  </si>
  <si>
    <t>GELATINA, PEPTONAS Y SUS DERIVADOS; COLAS DE ORIGEN ANIMAL; COLAS Y DEMÁS ADHESIVOS PREPARADOS; CASEINATOS Y OTROS DERIVADOS DE LA CASEÍNA (EXCEPTO LA CASEÍNA); ALBUMINATOS Y DEMÁS DERIVADOS DE LAS ALBÚMINAS (EXCEPTO LA ALBÚMINA DE HUEVO); PROTEÍNAS N.C.P.</t>
  </si>
  <si>
    <t xml:space="preserve">CASEINATO DE CALCIO </t>
  </si>
  <si>
    <t xml:space="preserve">PEPTONAS </t>
  </si>
  <si>
    <t xml:space="preserve">PROTEÍNAS </t>
  </si>
  <si>
    <t>PEGANTES DE ORIGEN VEGETAL</t>
  </si>
  <si>
    <t>PEGANTES DE ORIGEN ANIMAL</t>
  </si>
  <si>
    <t>PEGANTES SINTÉTICOS</t>
  </si>
  <si>
    <t>ADHESIVOS EPÓXICOS</t>
  </si>
  <si>
    <t>ADHESIVOS FUSIONALES (PUNTO CALIENTE)</t>
  </si>
  <si>
    <t>PEGANTES A BASE DE CAUCHO</t>
  </si>
  <si>
    <t>PECTINA</t>
  </si>
  <si>
    <t>PROTEÍNAS A BASE DE SUBPRODUCTOS ANIMALES</t>
  </si>
  <si>
    <t>LACTOALBÚMINA</t>
  </si>
  <si>
    <t>CASEINATO SÓDICO O CASEINATO DE SODIO</t>
  </si>
  <si>
    <t>PREPARADOS LUBRICANTES Y PREPARADOS DEL TIPO UTILIZADO PARA EL TRATAMIENTO DE MATERIALES CON GRASAS Y ACEITES (EXCEPTO DE PETRÓLEO); ADITIVOS PREPARADOS PARA ACEITES MINERALES; LÍQUIDOS PREPARADOS PARA TRANSMISIONES HIDRÁULICAS (EXCEPTO DE PETRÓLEO); PREPARADOS ANTICONGELANTES Y LÍQUIDOS DESHELANTES PREPARADOS</t>
  </si>
  <si>
    <t>EMULSIONES ENGRASANTES PARA CUEROS</t>
  </si>
  <si>
    <t>ACEITES MINERALES</t>
  </si>
  <si>
    <t>ADITIVOS PARA GASOLINA, ACEITES MINERALES Y COMBUSTIBLE EN GENERAL</t>
  </si>
  <si>
    <t>ANTICORROSIVOS</t>
  </si>
  <si>
    <t>ADITIVOS PARA GRASAS Y ACEITES LUBRICANTES</t>
  </si>
  <si>
    <t>LÍQUIDO PARA FRENOS HIDRÁULICOS</t>
  </si>
  <si>
    <t>PASTA PARA MODELAR; «CERA PARA DENTISTAS» O «COMPUESTOS PARA IMPRESIONES DENTALES»; OTROS PREPARADOS PARA USO ODONTOLÓGICO A BASE DE YESO; PREPARADOS Y CARGAS PARA EXTINTORES DE INCENDIOS, GRANADAS CARGADAS PARA LA EXTINCIÓN DE INCENDIOS; MEDIOS DE CULTIVO PREPARADOS PARA EL DESARROLLO DE MICROORGANISMOS; REACTIVOS COMPUESTOS PARA DIAGNÓSTICO O LABORATORIO N.C.P.</t>
  </si>
  <si>
    <t>PASTA PARA MODELAR; «CERA PARA DENTISTAS» O «COMPUESTOS PARA IMPRESIONES DENTALES»; OTROS PREPARADOS PARA USO ODONTOLÓGICO A BASE DE YESO</t>
  </si>
  <si>
    <t>YESOS ESPECIALES PARA ODONTOLOGÍA</t>
  </si>
  <si>
    <t xml:space="preserve">PREPARACIONES QUÍMICAS PARA USOS ODONTOLÓGICOS </t>
  </si>
  <si>
    <t>PREPARADOS Y CARGAS PARA EXTINTORES DE INCENDIOS, GRANADAS CARGADAS PARA LA EXTINCIÓN DE INCENDIOS; MEDIOS DE CULTIVO PREPARADOS PARA EL DESARROLLO DE MICROORGANISMOS; REACTIVOS COMPUESTOS PARA DIAGNÓSTICO O LABORATORIO N.C.P.</t>
  </si>
  <si>
    <t>PLASTILINA PARA MOLDEAR</t>
  </si>
  <si>
    <t>PASTA PARA LIMPIAR TIPOS PLASTILINA</t>
  </si>
  <si>
    <t>MEZCLAS QUÍMICAS PARA EXTINTORES</t>
  </si>
  <si>
    <t>TIRAS REACTIVAS PARA ANÁLISIS DE LABORATORIO</t>
  </si>
  <si>
    <t>EXPLOSIVOS PREPARADOS; MECHAS DE SEGURIDAD; MECHAS DETONANTES; CEBOS DE PERCUSIÓN O FULMINANTES INFLAMADORES; DETONADORES ELÉCTRICOS</t>
  </si>
  <si>
    <t>PÓLVORA NEGRA</t>
  </si>
  <si>
    <t>PÓLVORA BLANCA</t>
  </si>
  <si>
    <t>DINAMITA</t>
  </si>
  <si>
    <t>GOMAS, GELATINAS Y OTROS PREPARADOS QUÍMICOS SIMILARES PARA LA PREPARACIÓN DE EXPLOSIVOS</t>
  </si>
  <si>
    <t>MULTIPLICADORES PARA EXPLOSIVOS</t>
  </si>
  <si>
    <t>HIDROGELES EXPLOSIVOS</t>
  </si>
  <si>
    <t>MEZCLAS EXPLOSIVAS NO SENSIBILIZADAS</t>
  </si>
  <si>
    <t>DETONADORES PARA MINERÍA</t>
  </si>
  <si>
    <t>FULMINANTES PARA ARMAS DE FUEGO</t>
  </si>
  <si>
    <t>CORDÓN O MECHA DETONANTE</t>
  </si>
  <si>
    <t>ARTÍCULOS DE PIROTECNIA</t>
  </si>
  <si>
    <t>ARTÍCULOS DE PIROTECNIA PARA ENTRETENIMIENTO</t>
  </si>
  <si>
    <t>ARTÍCULOS DE PIROTECNIA PARA USO TÉCNICO</t>
  </si>
  <si>
    <t>ELEMENTOS COMPUESTOS QUÍMICOS CON ADITIVOS PARA USO EN ELECTRÓNICA</t>
  </si>
  <si>
    <t>OTROS PRODUCTOS QUÍMICOS N.C.P.</t>
  </si>
  <si>
    <t>CARBÓN ACTIVADO</t>
  </si>
  <si>
    <t>APRESTOS PARA TEXTILES</t>
  </si>
  <si>
    <t>DISPERSANTES PARA TEXTILES</t>
  </si>
  <si>
    <t>PRODUCTOS FIJADORES PARA TEXTILES</t>
  </si>
  <si>
    <t>PRODUCTOS SUAVIZANTES PARA TEXTILES</t>
  </si>
  <si>
    <t>PRODUCTOS AUXILIARES PARA LA ELABORACIÓN DEL PAPEL</t>
  </si>
  <si>
    <t>PRODUCTOS AUXILIARES PARA EL CHAROLADO Y ACABADO DE CUERO</t>
  </si>
  <si>
    <t>MORDIENTES PARA TEÑIR</t>
  </si>
  <si>
    <t>PREPARACIONES ESPECIALES PARA ALMIDONAR PRENDAS TEXTILES</t>
  </si>
  <si>
    <t>DESOXIDANTES DE METALES</t>
  </si>
  <si>
    <t>FUNDENTES</t>
  </si>
  <si>
    <t>LÍQUIDOS ESPECIALES PARA CROMAR, NIQUELAR Y ELECTROBRILLAR METALES</t>
  </si>
  <si>
    <t>SOLDADURA PLÁSTICA</t>
  </si>
  <si>
    <t>MEZCLA ESPECIAL DE GASES PARA SOLDADURA (AGAMIX)</t>
  </si>
  <si>
    <t>PLASTIFICANTES</t>
  </si>
  <si>
    <t>VULCANIZANTES</t>
  </si>
  <si>
    <t>ACELERADORES DE VULCANIZACIÓN</t>
  </si>
  <si>
    <t>ADITIVOS PARA PLÁSTICOS</t>
  </si>
  <si>
    <t xml:space="preserve">ESTABILIZANTES PARA RESINAS ARTIFICIALES </t>
  </si>
  <si>
    <t>LUBRICANTES PARA PLÁSTICOS</t>
  </si>
  <si>
    <t>CONCENTRADOS PARA PLÁSTICOS</t>
  </si>
  <si>
    <t>ANTIOXIDANTES PARA PLÁSTICOS</t>
  </si>
  <si>
    <t>CATALIZADORES PARA HIDROGENACIÓN DE ACEITES Y GRASAS COMESTIBLES</t>
  </si>
  <si>
    <t>CATALIZADORES PARA LA ELABORACIÓN DE PLÁSTICOS</t>
  </si>
  <si>
    <t>DODECILBENCENO (ALCANO) TRIDECILBENCENO</t>
  </si>
  <si>
    <t>FLOCULANTES</t>
  </si>
  <si>
    <t>IMPERMEABILIZANTES PARA CALDERAS</t>
  </si>
  <si>
    <t xml:space="preserve">COMPUESTOS AISLANTES PARA CALDERAS </t>
  </si>
  <si>
    <t xml:space="preserve">DESINCRUSTANTES PARA CALDERAS </t>
  </si>
  <si>
    <t>ANTIINCRUSTANTES, ANTIESPUMANTES, DESENGRASANTES PARA CALDERAS</t>
  </si>
  <si>
    <t>PRODUCTOS QUÍMICOS ESPECIALES PARA TRATAMIENTO DE AGUAS (CALDERAS)</t>
  </si>
  <si>
    <t>ADITIVOS PARA TINTAS</t>
  </si>
  <si>
    <t>ACELERADORES DE FRAGUADO PARA CONCRETO</t>
  </si>
  <si>
    <t>ADITIVOS PARA CONCRETOS</t>
  </si>
  <si>
    <t>DESINCRUSTANTES</t>
  </si>
  <si>
    <t>PRODUCTOS INMUNIZANTES PARA MADERA</t>
  </si>
  <si>
    <t>ESPUMANTES PARA BEBIDAS</t>
  </si>
  <si>
    <t>ESTABILIZANTES PARA BEBIDAS Y ALIMENTOS</t>
  </si>
  <si>
    <t>ADITIVOS PARA PINTURAS</t>
  </si>
  <si>
    <t>PRESERVATIVOS PARA ALIMENTOS</t>
  </si>
  <si>
    <t>MEZCLAS BÁSICAS PARA ADITIVOS, DESENGRASANTES Y SIMILARES</t>
  </si>
  <si>
    <t>PRODUCTOS QUÍMICOS ESPECIALES PARA TRATAMIENTO DE PINTURAS</t>
  </si>
  <si>
    <t>PRODUCTOS QUÍMICOS ESPECIALES PARA TRATAMIENTO DE CEMENTOS Y CONCRETO</t>
  </si>
  <si>
    <t>PRODUCTOS QUÍMICOS ESPECIALES PARA TRATAMIENTO DE POZOS PETROLEROS</t>
  </si>
  <si>
    <t>PRODUCTOS QUÍMICOS ESPECIALES PARA TRATAMIENTO DE PISOS</t>
  </si>
  <si>
    <t>ALQUILBENCENO</t>
  </si>
  <si>
    <t>ÁCIDO NAFTÉNICO</t>
  </si>
  <si>
    <t>ANTIESPUMANTES PARA BEBIDAS</t>
  </si>
  <si>
    <t>PRODUCTOS QUÍMICOS PARA EL TRATAMIENTO DEL AGUA</t>
  </si>
  <si>
    <t>PRODUCTOS QUÍMICOS ESPECIALES PARA EL REVESTIMIENTO DE ALFOMBRAS Y TEJIDOS-SCOTCH-GARD</t>
  </si>
  <si>
    <t>IMPERMEABILIZANTES NO ASFÁLTICOS</t>
  </si>
  <si>
    <t>CINTAS Y PAPELES ESPECIALES PARA CORRECCIÓN Y BORRADO DE TEXTOS</t>
  </si>
  <si>
    <t>LÍQUIDOS ESPECIALES PARA CORRECCIÓN Y BORRADO DE TEXTOS</t>
  </si>
  <si>
    <t xml:space="preserve">NAFTENATOS </t>
  </si>
  <si>
    <t>DESTUPIDORES DE CAÑERÍA</t>
  </si>
  <si>
    <t>TRICOMPUESTOS ORGÁNICOS</t>
  </si>
  <si>
    <t>NUCLEÓTIDOS</t>
  </si>
  <si>
    <t>EMULSIFICANTE PARA ALIMENTOS</t>
  </si>
  <si>
    <t>PREPARACIONES AGLUTINANTES PARA MOLDES O NÚCLEOS DE FUNDICIÓN</t>
  </si>
  <si>
    <t>PRODUCTOS QUÍMICOS ESPECIALES PARA EL TRATAMIENTO DE ESMALTES CERÁMICOS</t>
  </si>
  <si>
    <t>BIODIESEL B100</t>
  </si>
  <si>
    <t>CATALIZADOR DE CRACKING</t>
  </si>
  <si>
    <t>PRODUCTOS AUXILIARES N.C.P. PARA TEXTILES Y TINTORERÍA</t>
  </si>
  <si>
    <t>PRODUCTOS COMPUESTOS N.C.P. PARA TRATAR METALES</t>
  </si>
  <si>
    <t>ADITIVOS N.C.P. PARA CAUCHO</t>
  </si>
  <si>
    <t>INGREDIENTES N.C.P. PARA CONCENTRADOS DE BEBIDAS</t>
  </si>
  <si>
    <t>FIBRAS SINTÉTICAS DISCONTINUAS O «STAPLE» Y CABLES DE FILAMENTOS SINTÉTICOS, O CABLES «TOW» SIN CARDAR NI PEINAR</t>
  </si>
  <si>
    <t>FIBRAS ARTIFICIALES Y/O SINTÉTICAS SIN CARDAR NI PEINAR</t>
  </si>
  <si>
    <t>FIBRA SINTÉTICA DISCONTINUA CORTADA DE POLIÉSTER (STAPLE)</t>
  </si>
  <si>
    <t xml:space="preserve">FIBRA SINTÉTICA DISCONTINUA EN CABLE DE POLIÉSTER (TOW) </t>
  </si>
  <si>
    <t>FIBRA DE POLIPROPILENO</t>
  </si>
  <si>
    <t>FIBRAS SINTÉTICAS DISCONTINUAS EN MECHA DE POLIÉSTER (TOP)</t>
  </si>
  <si>
    <t>HILADOS SENCILLOS DE FILAMENTOS O DE FIBRAS CONTINUAS SINTÉTICAS SIN TORCER U OBTENIDOS POR TORCIDOS SENCILLOS (EXCEPTO HILO DE COSER E HILADOS TORCIDOS O CABLEADOS), NO ACONDICIONADOS PARA LA VENTA AL POR MENOR</t>
  </si>
  <si>
    <t>HILOS, HILADO DE POLIPROPILENO</t>
  </si>
  <si>
    <t>HILOS, HILADOS SINTÉTICOS (POLIÉSTER-NAILON)</t>
  </si>
  <si>
    <t>MONOFILAMENTO SINTÉTICO Y TIRAS SIMILARES, O FIBRAS CONTINUAS SIN TORCER</t>
  </si>
  <si>
    <t>FIBRA SINTÉTICA CONTINUA PREORIENTADA DE POLIÉSTER –POY–</t>
  </si>
  <si>
    <t>FIBRA SINTÉTICA CONTINUA NO TEXTURIZADA DE POLIÉSTER –FILAMENTO LISO–</t>
  </si>
  <si>
    <t>FIBRA SINTÉTICA CONTINUA TEXTURIZADA DE POLIÉSTER –FILAMENTO TEXTURIZADO–</t>
  </si>
  <si>
    <t>FIBRA SINTÉTICA CONTINUA NO TEXTURIZADA DE NAILON –FILAMENTO LISO–</t>
  </si>
  <si>
    <t>FIBRA SINTÉTICA CONTINUA TEXTURIZADA DE NAILON –FILAMENTO TEXTURIZADO–</t>
  </si>
  <si>
    <t>MONOFILAMENTOS DE POLIURETANO</t>
  </si>
  <si>
    <t>CABLES DE FILAMENTOS ARTIFICIALES «TOW», Y FIBRAS ARTIFICIALES DISCONTINUAS CORTADAS O «STAPLE», SIN CARDAR NI PEINAR</t>
  </si>
  <si>
    <t>MECHA FILTRO DE ACETATO</t>
  </si>
  <si>
    <t>HILADOS SENCILLOS DE FILAMENTOS O FIBRAS CONTINUAS ARTIFICIALES (EXCEPTO HILO DE COSER E HILADOS MÚLTIPLES, RETORCIDOS O CABLEADOS), NO ACONDICIONADOS PARA LA VENTA AL POR MENOR</t>
  </si>
  <si>
    <t>MONOFILAMENTO ARTIFICIAL Y TIRAS SIMILARES DE FIBRAS ARTIFICIALES</t>
  </si>
  <si>
    <t>FILAMENTO DE ACETATO DE CELULOSA</t>
  </si>
  <si>
    <t>LLANTAS NUEVAS, NEUMÁTICOS (CÁMARAS DE AIRE), LLANTAS MACIZAS O BANDAS DE RODAMIENTO INTERCAMBIABLES Y FAJAS DE PROTECCIÓN EN CAUCHO</t>
  </si>
  <si>
    <t>LLANTAS NUEVAS PARA AUTOMÓVILES</t>
  </si>
  <si>
    <t>LLANTAS DE CAUCHO PARA AUTOMÓVILES</t>
  </si>
  <si>
    <t>LLANTAS NUEVAS DEL TIPO UTILIZADO EN MOTOCICLETAS Y BICICLETAS</t>
  </si>
  <si>
    <t>LLANTAS DE CAUCHO PARA MOTOCICLETAS Y MOTONETAS</t>
  </si>
  <si>
    <t xml:space="preserve">LLANTAS DE CAUCHO PARA BICICLETAS </t>
  </si>
  <si>
    <t>OTRAS LLANTAS DE CAUCHO NUEVAS</t>
  </si>
  <si>
    <t>LLANTAS DE CAUCHO PARA BUSES Y CAMIONES</t>
  </si>
  <si>
    <t>LLANTAS DE CAUCHO PARA AVIONES</t>
  </si>
  <si>
    <t>LLANTAS DE CAUCHO PARA MAQUINARIA AGRÍCOLA Y DE MAQUINARIA PARA CONSTRUCCIÓN O MANTENIMIENTO INDUSTRIAL.</t>
  </si>
  <si>
    <t>NEUMÁTICOS (CÁMARAS DE AIRE), LLANTAS SÓLIDAS (MACIZAS), LLANTAS MULLIDAS (BLANDAS), BANDAS DE RODAMIENTO INTERCAMBIABLES Y FAJAS DE PROTECCIÓN DEL NEUMÁTICO</t>
  </si>
  <si>
    <t>PROTECTORES DE CAUCHO PARA NEUMÁTICOS (CÁMARAS DE AIRE)</t>
  </si>
  <si>
    <t>BANDAS BLANCAS PARA LLANTAS</t>
  </si>
  <si>
    <t>LLANTAS MACIZAS DE CAUCHO</t>
  </si>
  <si>
    <t>NEUMÁTICOS PARA LLANTAS DE AUTOMÓVILES</t>
  </si>
  <si>
    <t>NEUMÁTICOS PARA LLANTAS DE BUSES Y CAMIONES</t>
  </si>
  <si>
    <t>NEUMÁTICOS PARA LLANTAS DE AVIONES</t>
  </si>
  <si>
    <t>NEUMÁTICOS PARA LLANTAS DE MOTOCICLETAS Y MOTONETAS</t>
  </si>
  <si>
    <t>NEUMÁTICOS PARA LLANTAS DE BICICLETAS</t>
  </si>
  <si>
    <t>NEUMÁTICOS PARA LLANTAS DE MAQUINARIA AGRÍCOLA O DE INGENIERÍA</t>
  </si>
  <si>
    <t>TIRAS DE CAUCHO PARA EL REENCAUCHADO DE LLANTAS; CAMEL BACK</t>
  </si>
  <si>
    <t>CAMEL BACK</t>
  </si>
  <si>
    <t>BANDAS DE CAUCHO PARA REENCAUCHE DE LLANTAS</t>
  </si>
  <si>
    <t>LLANTAS REENCAUCHADAS</t>
  </si>
  <si>
    <t xml:space="preserve">LLANTAS REENCAUCHADAS </t>
  </si>
  <si>
    <t>CAUCHO REGENERADO</t>
  </si>
  <si>
    <t>CAUCHO REGENERADO (RECUPERADO)</t>
  </si>
  <si>
    <t>CAUCHO COMPUESTO SIN VULCANIZAR, EN FORMAS PRIMARIAS O EN PLANCHAS, EN HOJAS O TIRAS; CAUCHO SIN VULCANIZAR EN FORMAS DISTINTAS A LAS FORMAS PRIMARIAS, PLANCHAS, HOJAS O TIRAS (EXCEPTO «CAMEL-BACK» TIRAS PARA REENCAUCHE DE LLANTAS); ARTÍCULOS DE CAUCHO NO VULCANIZADO; HILOS, CUERDAS, PLANCHAS, LÁMINAS, TIRAS, VARILLAS Y PERFILES DE CAUCHO VULCANIZADO (EXCEPTO CAUCHO ENDURECIDO)</t>
  </si>
  <si>
    <t xml:space="preserve">PLANCHAS (LÁMINAS) DE CAUCHO </t>
  </si>
  <si>
    <t>HILOS DE CAUCHO</t>
  </si>
  <si>
    <t>CAUCHO ESPUMADO</t>
  </si>
  <si>
    <t>BANDITAS DE CAUCHO</t>
  </si>
  <si>
    <t>HILOS ELÁSTICOS SINTÉTICOS</t>
  </si>
  <si>
    <t xml:space="preserve">BARRAS Y VARILLAS DE CAUCHO </t>
  </si>
  <si>
    <t>BALDOSAS DE CAUCHO</t>
  </si>
  <si>
    <t xml:space="preserve">MEZCLAS N.C.P. DE CAUCHO </t>
  </si>
  <si>
    <t>TUBOS, CAÑOS Y MANGUERAS DE CAUCHO VULCANIZADO DISTINTAS DEL CAUCHO ENDURECIDO</t>
  </si>
  <si>
    <t>MANGUERAS DE CAUCHO</t>
  </si>
  <si>
    <t>TUBOS DE CAUCHO</t>
  </si>
  <si>
    <t>CORREAS TRANSPORTADORAS O CORREAS DE TRANSMISIÓN DE CAUCHO VULCANIZADO</t>
  </si>
  <si>
    <t>CORREAS DE CAUCHO PARA TRANSMISIÓN</t>
  </si>
  <si>
    <t>BANDAS TRANSPORTADORAS DE CAUCHO</t>
  </si>
  <si>
    <t>CORREAS DE CAUCHO PARA SISTEMAS DE TRANSMISIÓN DE AUTOMOTORES</t>
  </si>
  <si>
    <t>TEJIDOS ENCAUCHADOS (EXCEPTO TEJIDOS DE CUERDAS DE LLANTAS)</t>
  </si>
  <si>
    <t>PRENDAS Y ACCESORIOS DE VESTIR (INCLUSO GUANTES) DE CAUCHO VULCANIZADO DIFERENTES DEL CAUCHO ENDURECIDO</t>
  </si>
  <si>
    <t>GUANTES DE CAUCHO</t>
  </si>
  <si>
    <t>TELAS DE CAUCHO</t>
  </si>
  <si>
    <t>CALZONES DE CAUCHO</t>
  </si>
  <si>
    <t>GUANTES DE CIRUGÍA</t>
  </si>
  <si>
    <t>PRENDAS DE VESTIR DE CAUCHO VULCANIZADO Y SUS ACCESORIOS</t>
  </si>
  <si>
    <t>ARTÍCULOS DE CAUCHO VULCANIZADO N.C.P.; CAUCHO ENDURECIDO; ARTÍCULOS DE CAUCHO ENDURECIDO</t>
  </si>
  <si>
    <t>ARTÍCULOS DE CAUCHO PARA USO MÉDICO</t>
  </si>
  <si>
    <t>BOLSAS DE CAUCHO PARA AGUA</t>
  </si>
  <si>
    <t>BOLSAS DE CAUCHO PARA HIELO</t>
  </si>
  <si>
    <t>PARTES Y ACCESORIOS DE CAUCHO PARA EQUIPO DE VENOCLISIS</t>
  </si>
  <si>
    <t xml:space="preserve">CHUPOS DE CAUCHO </t>
  </si>
  <si>
    <t>PARTES DE CAUCHO PARA GOTEROS</t>
  </si>
  <si>
    <t>ESPONJAS DE CAUCHO</t>
  </si>
  <si>
    <t>PARCHES DE CAUCHO PARA VULCANIZAR</t>
  </si>
  <si>
    <t>CHUPAS Y ACCESORIOS DE CAUCHO PARA SANITARIOS</t>
  </si>
  <si>
    <t>TAPAS Y TAPONES DE CAUCHO</t>
  </si>
  <si>
    <t>MATERIAL DE CAUCHO PARA EMPAQUETADURA</t>
  </si>
  <si>
    <t>TANQUES DE CAUCHO PARA TRANSPORTE DE LÍQUIDOS</t>
  </si>
  <si>
    <t>ARTÍCULOS DE CAUCHO PARA USO ELÉCTRICO</t>
  </si>
  <si>
    <t>PARTES Y ACCESORIOS DE CAUCHO PARA ELECTRODOMÉSTICOS</t>
  </si>
  <si>
    <t>GUARDAESCOBAS DE CAUCHO</t>
  </si>
  <si>
    <t>TAPETES DE CAUCHO</t>
  </si>
  <si>
    <t xml:space="preserve">COLCHONES DE CAUCHO NEUMÁTICOS </t>
  </si>
  <si>
    <t>BORRADORES DE CAUCHO</t>
  </si>
  <si>
    <t>ARANDELAS Y OTROS EMPAQUES DE CAUCHO</t>
  </si>
  <si>
    <t>RODILLO DE CAUCHO</t>
  </si>
  <si>
    <t>AISLANTE DE CAUCHO PARA APARATOS FRIGORÍFICOS</t>
  </si>
  <si>
    <t>REPUESTOS DE CAUCHO PARA AUTOMOTORES Y MAQUINARIA</t>
  </si>
  <si>
    <t>SEPARADORES DE CAUCHO PARA BATERÍAS</t>
  </si>
  <si>
    <t>MANTILLAS PARA IMPRESIÓN</t>
  </si>
  <si>
    <t>ALMOHADAS DE CAUCHO ESPUMADO</t>
  </si>
  <si>
    <t>COJINERÍA DE CAUCHO ESPUMADO</t>
  </si>
  <si>
    <t>APOYOS DE NEOPRENO</t>
  </si>
  <si>
    <t>PARTES Y ACCESORIOS DE CAUCHO PARA USO INDUSTRIAL</t>
  </si>
  <si>
    <t>RUEDAS DE CAUCHO</t>
  </si>
  <si>
    <t>ACCESORIOS DE CAUCHO PARA TUBERÍAS</t>
  </si>
  <si>
    <t>ARTÍCULOS N.C.P. DE CAUCHO PARA FARMACIA Y LABORATORIO</t>
  </si>
  <si>
    <t>ARTÍCULOS DE CAUCHO N.C.P. PARA USO INDUSTRIAL</t>
  </si>
  <si>
    <t>ARTÍCULOS DE CAUCHO N.C.P. PARA ESCRITORIO</t>
  </si>
  <si>
    <t>ARTÍCULOS DE CAUCHO N.C.P.</t>
  </si>
  <si>
    <t>MONOFILAMENTOS DE DIMENSIÓN TRANSVERSAL MAYOR A 1 MM, BARRAS, VARILLAS Y PERFILES DE PLÁSTICO</t>
  </si>
  <si>
    <t>VARILLAS Y PERFILES DE MATERIAL PLÁSTICO</t>
  </si>
  <si>
    <t>MONOFILAMENTO DE MATERIAL PLÁSTICO</t>
  </si>
  <si>
    <t>VARILLAS Y PERFILES EN P.V.C.</t>
  </si>
  <si>
    <t>MULTIFILAMENTOS DE MATERIAL PLÁSTICO</t>
  </si>
  <si>
    <t>TUBOS, CAÑOS, MANGUERAS Y SUS ACCESORIOS (CODOS, JUNTAS, RACORES, ETC.) DE PLÁSTICO, INCLUSO REFORZADO</t>
  </si>
  <si>
    <t>TUBERÍAS DE POLIVINILO</t>
  </si>
  <si>
    <t>TUBERÍAS DE POLIETILENO</t>
  </si>
  <si>
    <t>ACCESORIOS DE MATERIAL PLÁSTICO PARA TUBERÍAS</t>
  </si>
  <si>
    <t>TRIPAS PLÁSTICAS PARA EMBUTIDOS</t>
  </si>
  <si>
    <t>MANGUERAS DE MATERIAL PLÁSTICO</t>
  </si>
  <si>
    <t>ACOPLES Y BOQUILLAS DE PLÁSTICO PARA MANGUERAS</t>
  </si>
  <si>
    <t>TUBO RÍGIDO DE MATERIAL PLÁSTICO</t>
  </si>
  <si>
    <t>ACCESORIOS DE POLIVINILO PARA TUBERÍA Y DEMÁS MATERIALES PLÁSTICOS</t>
  </si>
  <si>
    <t>ACCESORIOS DE PLÁSTICO PARA FONTANERÍA</t>
  </si>
  <si>
    <t>TEJIDOS TUBULARES DE POLIPROPILENO</t>
  </si>
  <si>
    <t>TUBERÍAS DE POLIÉSTER REFORZADAS CON FIBRA DE VIDRIO (GRP)</t>
  </si>
  <si>
    <t>ACCESORIOS DE TUBERÍA, EN POLIÉSTER REFORZADO CON FIBRA DE VIDRIO (GRP)</t>
  </si>
  <si>
    <t>LÁMINA TUBULAR PLÁSTICA LAMINADA CON ALUMINIO</t>
  </si>
  <si>
    <t>PELÍCULA TUBULAR ESPECIAL PARA EMPAQUES AL VACÍO</t>
  </si>
  <si>
    <t>PELÍCULA TUBULAR DE PLÁSTICO SIN IMPRESIÓN</t>
  </si>
  <si>
    <t xml:space="preserve">PELÍCULA TUBULAR DE PLÁSTICO IMPRESA </t>
  </si>
  <si>
    <t>PELÍCULA TUBULAR DE CELOFÁN IMPRESA</t>
  </si>
  <si>
    <t>PLANCHAS, LÁMINAS, PELÍCULAS, CINTAS Y TIRAS DE PLÁSTICO NO ADHESIVAS, NO CELULARES, NO REFORZADAS, LAMINADAS, SOPORTADAS O EN CONJUNTO CON OTROS MATERIALES</t>
  </si>
  <si>
    <t xml:space="preserve">LÁMINA PLANA DE MATERIAL PLÁSTICO </t>
  </si>
  <si>
    <t>LÁMINA ONDULADA DE MATERIAL PLÁSTICO</t>
  </si>
  <si>
    <t xml:space="preserve">LÁMINA DE POLIETILENO </t>
  </si>
  <si>
    <t xml:space="preserve">PELÍCULA DE POLIETILENO </t>
  </si>
  <si>
    <t xml:space="preserve">PELÍCULA DE POLIESTIRENO </t>
  </si>
  <si>
    <t xml:space="preserve">LÁMINA DE POLIVINILO </t>
  </si>
  <si>
    <t xml:space="preserve">PELÍCULA DE POLIVINILO </t>
  </si>
  <si>
    <t xml:space="preserve">LÁMINAS ACRÍLICAS </t>
  </si>
  <si>
    <t xml:space="preserve">LÁMINAS Y HOJAS DE ACETATO </t>
  </si>
  <si>
    <t xml:space="preserve">PELÍCULA DE CLORURO DE POLIVINILO </t>
  </si>
  <si>
    <t xml:space="preserve">PELÍCULA DE POLIPROPILENO </t>
  </si>
  <si>
    <t>PELÍCULA LAMINADA DE MATERIALES PLÁSTICOS</t>
  </si>
  <si>
    <t>LÁMINAS DE POLIPROPILENO</t>
  </si>
  <si>
    <t>PELÍCULA DE POLIETILENO IMPRESA</t>
  </si>
  <si>
    <t>PELÍCULA IMPRESA DE CLORURO DE POLIVINILO</t>
  </si>
  <si>
    <t>LÁMINA DE POLIESTIRENO</t>
  </si>
  <si>
    <t>TIRILLAS Y ACCESORIOS SIMILARES DE MATERIAL PLÁSTICO</t>
  </si>
  <si>
    <t xml:space="preserve">PELÍCULA DE POLIPROPILENO IMPRESA </t>
  </si>
  <si>
    <t>TELA DE MATERIAL PLÁSTICO</t>
  </si>
  <si>
    <t>BLOQUE OFTÁLMICO, EN BRUTO, DE MATERIAL PLÁSTICO</t>
  </si>
  <si>
    <t>TEJIDOS DE POLIPROPILENO</t>
  </si>
  <si>
    <t>MEMBRANAS IMPERMEABLES EN TELA DE PLÁSTICO</t>
  </si>
  <si>
    <t>LÁMINA ONDULADA DE POLIVINILO</t>
  </si>
  <si>
    <t>PELÍCULA DE POLIESTIRENO IMPRESA</t>
  </si>
  <si>
    <t>PLÁSTICO METALIZADO</t>
  </si>
  <si>
    <t>PELÍCULA DE POLIVINILO IMPRESA</t>
  </si>
  <si>
    <t>PELÍCULAS DE POLIETILENTEREFTALATO O TEREFTALATO DE POLIETILENO PET</t>
  </si>
  <si>
    <t>PELÍCULA DE POLIPROPILENO METALIZADA</t>
  </si>
  <si>
    <t>PAPEL CELOFÁN</t>
  </si>
  <si>
    <t>PAPEL CELOFÁN IMPRESO</t>
  </si>
  <si>
    <t>OTRAS PLANCHAS, LÁMINAS, PELÍCULAS, CINTAS Y TIRAS DE PLÁSTICO</t>
  </si>
  <si>
    <t>PLÁSTICO ESPUMADO RÍGIDO</t>
  </si>
  <si>
    <t>PLÁSTICO ESPUMADO FLEXIBLE</t>
  </si>
  <si>
    <t>PELÍCULA DE POLIVINILO CON MATERIAL TEXTIL</t>
  </si>
  <si>
    <t>PELÍCULA PLÁSTICA ESPECIAL PARA BLINDAJE DE VIDRIO</t>
  </si>
  <si>
    <t>PELÍCULA PLÁSTICA ESPECIAL PARA PRODUCTOS DE BLINDADO</t>
  </si>
  <si>
    <t>SACOS Y BOLSA DE PLÁSTICO</t>
  </si>
  <si>
    <t xml:space="preserve">BOLSAS DE MATERIAL PLÁSTICO SIN IMPRESIÓN </t>
  </si>
  <si>
    <t xml:space="preserve">SACOS-EMPAQUES DE MATERIAL SINTÉTICO </t>
  </si>
  <si>
    <t xml:space="preserve">BOLSAS IMPRESAS DE MATERIAL PLÁSTICO </t>
  </si>
  <si>
    <t>EMPAQUES DE MATERIAL PLÁSTICO PARA EQUIPO DE VENOCLISIS</t>
  </si>
  <si>
    <t>SOBRES Y ENVOLTURAS IMPRESAS DE POLIETILENO LAMINADOS CON ALUMINIO</t>
  </si>
  <si>
    <t>BOLSAS IMPRESAS DE MATERIAL PLÁSTICO PARA EMPAQUE AL VACÍO</t>
  </si>
  <si>
    <t>BOLSAS DE CELOFÁN</t>
  </si>
  <si>
    <t>BOLSAS IMPRESAS DE PAPEL CELOFÁN</t>
  </si>
  <si>
    <t>OTROS ARTÍCULOS DE PLÁSTICO PARA EL EMPAQUE Y TRANSPORTE DE MERCANCÍAS; TAPONES, TAPAS, CÁPSULAS Y OTROS DISPOSITIVOS PARA CIERRE, DE MATERIALES PLÁSTICOS</t>
  </si>
  <si>
    <t>CAJAS DE PLÁSTICO ESPUMADO RÍGIDO PARA EMPAQUE</t>
  </si>
  <si>
    <t>ENVASES DE MATERIAL PLÁSTICO DE MENOS DE 1000 CM3</t>
  </si>
  <si>
    <t>ENVASE DE MATERIAL PLÁSTICO DE 1000 CM3 Y MÁS</t>
  </si>
  <si>
    <t>FRASCOS COMPRIMIBLES DE MATERIAL PLÁSTICO</t>
  </si>
  <si>
    <t>CAJAS DE MATERIAL PLÁSTICO</t>
  </si>
  <si>
    <t>ESTUCHES Y CAJITAS DE MATERIAL PLÁSTICO</t>
  </si>
  <si>
    <t>TAPAS Y TAPONES DE MATERIAL PLÁSTICO</t>
  </si>
  <si>
    <t>ENVASE DE MATERIAL PLÁSTICO PARA DROGAS Y COSMÉTICOS</t>
  </si>
  <si>
    <t>CAJAS PLÁSTICAS PARA TRANSPORTE DE BOTELLAS</t>
  </si>
  <si>
    <t xml:space="preserve">CAJAS PLÁSTICAS PARA EL TRANSPORTE Y ALMACENAMIENTO DE PRODUCTOS ALIMENTICIOS </t>
  </si>
  <si>
    <t>PROTECTORES (SUJETADORES) DE PLÁSTICO PARA ENVASES</t>
  </si>
  <si>
    <t>EMPAQUES PLÁSTICOS TERMOFORMADOS</t>
  </si>
  <si>
    <t>ENVASES PLÁSTICOS DESECHABLES PARA PRODUCTOS ALIMENTICIOS Y BEBIDAS</t>
  </si>
  <si>
    <t>EMPAQUES TERMOFORMADOS PARA MEDICAMENTOS</t>
  </si>
  <si>
    <t>TAMBORES Y CANECAS PLÁSTICAS</t>
  </si>
  <si>
    <t>CARRETES DE MATERIAL PLÁSTICO</t>
  </si>
  <si>
    <t>CINTAS PLÁSTICAS DE SEGURIDAD PARA ENVASE</t>
  </si>
  <si>
    <t>ZUNCHO PLÁSTICO</t>
  </si>
  <si>
    <t>TAPONES DOSIFICADORES PARA ENVASES DE LICORES</t>
  </si>
  <si>
    <t>CINTA PARA LINER DE TAPAS</t>
  </si>
  <si>
    <t>ORGANIZADORES (TORRES) PLÁSTICOS DE CASETES, CD Y SIMILARES</t>
  </si>
  <si>
    <t>CAJITAS (ESTUCHES) DE MATERIAL PLÁSTICO PARA CASETES, CD Y SIMILARES</t>
  </si>
  <si>
    <t>CANASTILLAS Y SIMILARES DE MATERIAL PLÁSTICO PARA EMPAQUE DE BOTELLA</t>
  </si>
  <si>
    <t>REJILLAS DE MATERIAL PLÁSTICO</t>
  </si>
  <si>
    <t>TAPAS EN MATERIAL PLÁSTICO PARA CONTADORES, REGISTROS Y SIMILARES</t>
  </si>
  <si>
    <t>PIEZAS, PARTES Y COMPONENTES DE PLÁSTICO PARA ESTUCHES PORTACASETES</t>
  </si>
  <si>
    <t>BOLSAS (COJINES) DE MATERIAL PLÁSTICO CON VÁLVULA DOSIFICADORA</t>
  </si>
  <si>
    <t>PARTES Y PIEZAS PLÁSTICAS PARA CARTUCHOS DE IMPRESORAS DE COMPUTADOR</t>
  </si>
  <si>
    <t>TAPAS Y CÁPSULAS DE SEGURIDAD DE MATERIAL PLÁSTICO PARA FRASCOS Y BOTELLAS</t>
  </si>
  <si>
    <t>FORROS (EMPAQUES) ESPECIALES DE POLIVINILO</t>
  </si>
  <si>
    <t>PREFORMAS EN MATERIAL PLÁSTICO PARA ENVASES</t>
  </si>
  <si>
    <t>REDES TUBULARES DE POLIETILENO</t>
  </si>
  <si>
    <t>ENVASES TUBULARES FLEXIBLES PARA DENTÍFRICOS, CHAMPÚS, CREMAS Y PRODUCTOS SIMILARES</t>
  </si>
  <si>
    <t>ENVASES N.C.P. DE MATERIAL PLÁSTICO</t>
  </si>
  <si>
    <t>MATERIAL DE EMPAQUE N.C.P. DE PLÁSTICO ESPUMADO RÍGIDO</t>
  </si>
  <si>
    <t>OTROS PRODUCTOS PLÁSTICOS</t>
  </si>
  <si>
    <t xml:space="preserve">REVESTIMIENTOS DE MATERIALES PLÁSTICOS PARA PISOS, EN ROLLOS O EN BALDOSAS Y REVESTIMIENTOS PARA PAREDES O CIELOS RASOS </t>
  </si>
  <si>
    <t>REVESTIMIENTOS DE MATERIAL SINTÉTICO</t>
  </si>
  <si>
    <t>RECUBRIMIENTOS DE MATERIAL PLÁSTICO PARA PISOS</t>
  </si>
  <si>
    <t>BALDOSAS PARA PISOS DE ASBESTO VINILO</t>
  </si>
  <si>
    <t>PLANCHAS, LÁMINAS, PELÍCULAS, CINTAS, TIRAS Y OTRAS FORMAS PLANAS ADHESIVAS EN MATERIALES PLÁSTICOS</t>
  </si>
  <si>
    <t>CINTAS AISLANTES</t>
  </si>
  <si>
    <t>CINTA AUTOADHESIVA</t>
  </si>
  <si>
    <t>HOJAS EN ACETATO DE LETRAS TRANSFERIBLES</t>
  </si>
  <si>
    <t>CINTA PLÁSTICA REFLECTIVA</t>
  </si>
  <si>
    <t>CIERRES AUTOADHESIVOS</t>
  </si>
  <si>
    <t>PELÍCULA PLÁSTICA ESPECIAL PARA RECUBRIMIENTO DE MADERA</t>
  </si>
  <si>
    <t>CINTAS PEGANTES (TRANSPARENTES)</t>
  </si>
  <si>
    <t>PELÍCULAS PLÁSTICAS ESPECIALES PARA TOALLAS HIGIÉNICAS, PAÑALES Y ARTÍCULOS SIMILARES</t>
  </si>
  <si>
    <t>PELÍCULAS PLÁSTICAS AUTOADHESIVAS (PAPEL CONTAC)</t>
  </si>
  <si>
    <t>BAÑERAS, LAVABOS, INODOROS Y TAPAS DE INODORO, CISTERNAS Y ARTEFACTOS SIMILARES DE MATERIALES PLÁSTICOS</t>
  </si>
  <si>
    <t xml:space="preserve">ARTÍCULOS DE MATERIAL PLÁSTICO PARA SERVICIOS SANITARIOS </t>
  </si>
  <si>
    <t>ASIENTOS DE MATERIAL PLÁSTICO PARA SANITARIOS</t>
  </si>
  <si>
    <t>SANITARIOS PORTÁTILES PARA CAMPING</t>
  </si>
  <si>
    <t>SANITARIOS DE MATERIAL PLÁSTICO PARA VEHÍCULOS AUTOMOTORES</t>
  </si>
  <si>
    <t xml:space="preserve">DUCHAS PLÁSTICAS </t>
  </si>
  <si>
    <t>TINAS Y RECIPIENTES SIMILARES DE MATERIAL PLÁSTICO</t>
  </si>
  <si>
    <t>TINA O BAÑERAS EN FIBRA DE VIDRIO</t>
  </si>
  <si>
    <t>SANITARIOS EN FIBRA DE VIDRIO</t>
  </si>
  <si>
    <t>SERVICIOS DE MESA, UTENSILIOS DE COCINA Y OTROS ARTÍCULOS DE USO DOMÉSTICO Y DE TOCADOR, DE MATERIALES PLÁSTICOS</t>
  </si>
  <si>
    <t xml:space="preserve">VAJILLAS DE MATERIAL PLÁSTICO </t>
  </si>
  <si>
    <t xml:space="preserve">UTENSILIOS DE MATERIAL PLÁSTICO PARA LA MESA Y COCINA </t>
  </si>
  <si>
    <t xml:space="preserve">VASOS Y JARROS DE MATERIAL PLÁSTICO </t>
  </si>
  <si>
    <t>JARRAS Y PLATONES DE MATERIAL PLÁSTICO</t>
  </si>
  <si>
    <t>REGADERAS Y BALDES DE MATERIAL PLÁSTICO</t>
  </si>
  <si>
    <t xml:space="preserve">JABONERAS, POLVERAS Y SIMILARES DE MATERIAL PLÁSTICO </t>
  </si>
  <si>
    <t xml:space="preserve">CUBIERTOS DE MATERIAL PLÁSTICO </t>
  </si>
  <si>
    <t>PIEZAS DE MATERIAL PLÁSTICO PARA VAJILLAS</t>
  </si>
  <si>
    <t xml:space="preserve">LONCHERAS DE MATERIAL PLÁSTICO </t>
  </si>
  <si>
    <t xml:space="preserve">PLATOS PLÁSTICOS DESECHABLES </t>
  </si>
  <si>
    <t xml:space="preserve">VASOS, VASITOS, COPAS Y RECIPIENTES SIMILARES DESECHABLES DE MATERIAL PLÁSTICO </t>
  </si>
  <si>
    <t>RECIPIENTES DE MATERIAL PLÁSTICO-CANECAS PARA LA BASURA</t>
  </si>
  <si>
    <t xml:space="preserve">TETEROS DE MATERIAL PLÁSTICO </t>
  </si>
  <si>
    <t>CORTINAS PLÁSTICAS</t>
  </si>
  <si>
    <t>ESPONJAS Y SIMILARES DE PLÁSTICO ESPUMADO FLEXIBLE</t>
  </si>
  <si>
    <t>RECOGEDORES PLÁSTICOS DE BASURA</t>
  </si>
  <si>
    <t>PARTES PLÁSTICAS PARA MÁQUINAS DE AFEITAR</t>
  </si>
  <si>
    <t>ARTÍCULOS N.C.P. DE MATERIAL PLÁSTICO PARA EL HOGAR</t>
  </si>
  <si>
    <t>ARTÍCULOS PARA CONSTRUCCIÓN DE MATERIALES PLÁSTICOS N.C.P., INCLUSO REFORZADOS CON FIBRA DE VIDRIO</t>
  </si>
  <si>
    <t xml:space="preserve">TANQUES DE MATERIAL PLÁSTICO </t>
  </si>
  <si>
    <t>MARCOS DE MATERIAL PLÁSTICO PARA CUADROS Y ESPEJOS</t>
  </si>
  <si>
    <t>ARTEFACTOS Y PARTES DE MATERIAL PLÁSTICO PARA CONSTRUCCIÓN</t>
  </si>
  <si>
    <t xml:space="preserve">TEJA PLÁSTICA </t>
  </si>
  <si>
    <t xml:space="preserve">DIVISIONES DE MATERIAL PLÁSTICO </t>
  </si>
  <si>
    <t>CIELOS RASOS EN LÁMINA ACRÍLICA O PLÁSTICA</t>
  </si>
  <si>
    <t>PRODUCTOS ACRÍLICOS TERMOFORMADOS ESPECIALES PARA CONSTRUCCIÓN</t>
  </si>
  <si>
    <t>VENTANAS EN P.V.C</t>
  </si>
  <si>
    <t>PUERTAS EN P.V.C</t>
  </si>
  <si>
    <t>TEJAS ACRÍLICAS</t>
  </si>
  <si>
    <t>TEJAS TERMOACÚSTICAS</t>
  </si>
  <si>
    <t>PERSIANAS REFORZADAS CON FIBRA DE VIDRIO</t>
  </si>
  <si>
    <t>PUERTAS REFORZADAS CON FIBRA DE VIDRIO</t>
  </si>
  <si>
    <t>VENTANAS REFORZADAS CON FIBRA DE VIDRIO</t>
  </si>
  <si>
    <t>TANQUES REFORZADOS CON FIBRA DE VIDRIO</t>
  </si>
  <si>
    <t>SILOS REFORZADOS CON FIBRA DE VIDRIO</t>
  </si>
  <si>
    <t>PARTES N.C.P. DE LÁMPARAS, ACCESORIOS PARA ALUMBRADO, SEÑALES ILUMINADAS, RÓTULOS ILUMINADOS, ETC., DE MATERIALES PLÁSTICOS (SIN DISPOSITIVOS ELECTRÓNICOS)</t>
  </si>
  <si>
    <t>PORTALÁMPARAS Y ANÁLOGOS DE MATERIAL PLÁSTICO</t>
  </si>
  <si>
    <t>CAPERUZAS PARA LÁMPARAS</t>
  </si>
  <si>
    <t>CASCOS DE SEGURIDAD; OTROS ARTÍCULOS DE TOCADO DE CAUCHO O DE MATERIAL PLÁSTICO</t>
  </si>
  <si>
    <t>CASCOS DE SEGURIDAD</t>
  </si>
  <si>
    <t>CASCOS PARA OBREROS</t>
  </si>
  <si>
    <t>CASCOS DE PROTECCIÓN REFORZADOS CON FIBRA DE VIDRIO</t>
  </si>
  <si>
    <t>OTROS ARTÍCULOS DE TOCADO DE CAUCHO O MATERIAL PLÁSTICO</t>
  </si>
  <si>
    <t>SOMBREROS DE MATERIAL PLÁSTICO</t>
  </si>
  <si>
    <t>GORROS DE BAÑO</t>
  </si>
  <si>
    <t>PIEZAS AISLANTES DE MATERIALES PLÁSTICOS PARA MÁQUINAS O APARATOS ELÉCTRICOS</t>
  </si>
  <si>
    <t>ARTÍCULOS DE MATERIALES PLÁSTICOS N.C.P.</t>
  </si>
  <si>
    <t>LETRAS, NÚMEROS Y SIGNOS DE MATERIAL PLÁSTICO</t>
  </si>
  <si>
    <t>ARTÍCULOS DE MATERIAL PLÁSTICO PARA ESCRITORIO Y DIBUJO</t>
  </si>
  <si>
    <t>FORROS PLÁSTICOS PARA CUADERNOS</t>
  </si>
  <si>
    <t>FORMAS DIDÁCTICAS DE MATERIAL PLÁSTICO</t>
  </si>
  <si>
    <t>FÓLDERES DE MATERIAL PLÁSTICO</t>
  </si>
  <si>
    <t>GANCHOS LEGAJADORES PLÁSTICOS</t>
  </si>
  <si>
    <t>ESPIRAL DE PLÁSTICO PARA CUADERNOS Y USOS ANÁLOGOS</t>
  </si>
  <si>
    <t>ANILLOS PLÁSTICOS PARA PASTAS DE ARGOLLA, LEGAJADORES Y SIMILARES</t>
  </si>
  <si>
    <t>ARTÍCULOS DE MATERIAL PLÁSTICO PARA DIAPOSITIVAS Y TRANSPARENCIAS</t>
  </si>
  <si>
    <t>TAPAS PARA AGENDAS, CARPETAS O SIMILARES EN VINILO</t>
  </si>
  <si>
    <t>BANDAS PLÁSTICAS DE TRANSMISIÓN</t>
  </si>
  <si>
    <t>MANGOS DE MATERIAL PLÁSTICO</t>
  </si>
  <si>
    <t>AGARRADERAS Y BOTONES DE MATERIAL PLÁSTICO PARA MUEBLES Y SIMILARES</t>
  </si>
  <si>
    <t>HERRAJES DE MATERIAL PLÁSTICO</t>
  </si>
  <si>
    <t>GANCHOS DE MATERIAL PLÁSTICO PARA ROPA</t>
  </si>
  <si>
    <t>ARTÍCULOS DECORATIVOS Y DE ADORNO ELABORADOS CON MATERIAL PLÁSTICO</t>
  </si>
  <si>
    <t>PROTECTORES DE MATERIAL PLÁSTICO PARA ALFOMBRAS Y TAPETES</t>
  </si>
  <si>
    <t>FORROS DE MATERIAL PLÁSTICO PARA ELECTRODOMÉSTICOS</t>
  </si>
  <si>
    <t>MANIJAS DE MATERIAL PLÁSTICO</t>
  </si>
  <si>
    <t>ALCANCÍAS DE MATERIAL PLÁSTICO</t>
  </si>
  <si>
    <t>FORROS PROTECTORES PLÁSTICOS PARA COLCHONES</t>
  </si>
  <si>
    <t>CARETAS DE MATERIAL PLÁSTICO PARA PROTECCIÓN</t>
  </si>
  <si>
    <t>RESPIRADORES PLÁSTICOS PARA PROTECCIÓN</t>
  </si>
  <si>
    <t xml:space="preserve">COJINERÍA DE PLÁSTICO ESPUMADO FLEXIBLE </t>
  </si>
  <si>
    <t>PARTES Y ACCESORIOS DE MATERIAL PLÁSTICO PARA MAQUINARIA</t>
  </si>
  <si>
    <t>PARTES Y ACCESORIOS DE MATERIAL PLÁSTICO PARA APARATOS FRIGORÍFICOS</t>
  </si>
  <si>
    <t>PALITOS Y PALITAS DE MATERIAL PLÁSTICO PARA CONFITES Y HELADOS</t>
  </si>
  <si>
    <t>PARTES Y ACCESORIOS DE MATERIAL PLÁSTICO PARA APARATOS ELECTRODOMÉSTICOS</t>
  </si>
  <si>
    <t>PARTES Y ACCESORIOS DE MATERIAL PLÁSTICO PARA CASETES</t>
  </si>
  <si>
    <t xml:space="preserve">RUEDAS DE MATERIAL PLÁSTICO </t>
  </si>
  <si>
    <t xml:space="preserve">TACOS PLÁSTICOS </t>
  </si>
  <si>
    <t>COJINETES-RODACHINES DE MATERIAL PLÁSTICO</t>
  </si>
  <si>
    <t>ADORNOS (APLIQUES) EN MATERIAL PLÁSTICO PARA CALZADO</t>
  </si>
  <si>
    <t>APLICADORES Y SIMILARES DE MATERIAL PLÁSTICO PARA USOS HIGIÉNICOS</t>
  </si>
  <si>
    <t xml:space="preserve">CUCHARITAS DOSIFICADORAS DE MATERIAL PLÁSTICO PARA MEDICAMENTOS Y USOS ANÁLOGOS </t>
  </si>
  <si>
    <t>FORMAS DE PLÁSTICO PARA SILLAS</t>
  </si>
  <si>
    <t>ARTÍCULOS DE MATERIAL PLÁSTICO PARA LA AVICULTURA</t>
  </si>
  <si>
    <t>GRAPAS PLÁSTICAS</t>
  </si>
  <si>
    <t>ANGEO Y PRODUCTOS SIMILARES DE MATERIAL PLÁSTICO</t>
  </si>
  <si>
    <t xml:space="preserve">MÁSCARAS DE MATERIAL PLÁSTICO </t>
  </si>
  <si>
    <t>FUMIGADORAS Y ANÁLOGOS DE MATERIAL PLÁSTICO PARA USO DOMÉSTICO</t>
  </si>
  <si>
    <t>MOLDES EN PLÁSTICO PARA USOS INDUSTRIALES</t>
  </si>
  <si>
    <t>SÁBANAS (COLCHONETAS) EN MATERIAL PLÁSTICO</t>
  </si>
  <si>
    <t>BASES EN FILAMENTOS DE PLÁSTICO PARA INSTALACIÓN DE ALFOMBRAS</t>
  </si>
  <si>
    <t>CONOS PLÁSTICOS</t>
  </si>
  <si>
    <t>SEÑALES VIALES EN MATERIAL PLÁSTICO</t>
  </si>
  <si>
    <t>OJETES PLÁSTICOS</t>
  </si>
  <si>
    <t>CAJAS DE MATERIAL PLÁSTICO PARA TELÉFONOS</t>
  </si>
  <si>
    <t>SOPORTES DE PLÁSTICO PARA FUMIGADORAS Y EXTINTORES PORTÁTILES</t>
  </si>
  <si>
    <t>ARTÍCULOS PUBLICITARIOS DE MATERIAL PLÁSTICO</t>
  </si>
  <si>
    <t>PARTES Y ACCESORIOS DE MATERIAL PLÁSTICO PARA ELEMENTOS DE PROTECCIÓN</t>
  </si>
  <si>
    <t>SOPORTES, SUJETADORES PLÁSTICOS PARA CD</t>
  </si>
  <si>
    <t>PARTES PLÁSTICAS PARA ELABORAR ESCOBAS, TRAPEROS Y SIMILARES</t>
  </si>
  <si>
    <t xml:space="preserve">DISTINTIVOS PARA IDENTIFICACIÓN PERSONAL </t>
  </si>
  <si>
    <t>PROTECTORES AUDITIVOS (TAPONES) DE MATERIAL PLÁSTICO</t>
  </si>
  <si>
    <t>CHUPOS DE MATERIAL PLÁSTICO</t>
  </si>
  <si>
    <t>VÁLVULAS DESGASIFICADORAS DE MATERIAL PLÁSTICO</t>
  </si>
  <si>
    <t>ARTÍCULOS Y ACCESORIOS DE MATERIAL PLÁSTICO PARA AGRICULTURA</t>
  </si>
  <si>
    <t>BRIDAS, ABRAZADERAS Y SIMILARES DE MATERIAL PLÁSTICO</t>
  </si>
  <si>
    <t>CARTUCHOS PLÁSTICOS PARA IMPRESORA DE COMPUTADOR</t>
  </si>
  <si>
    <t>FIGURAS DECORATIVAS Y ARTÍSTICAS DE MATERIAL PLÁSTICO</t>
  </si>
  <si>
    <t>LLAVEROS DE MATERIAL PLÁSTICO</t>
  </si>
  <si>
    <t>HORMAS DE MATERIAL PLÁSTICO PARA CALZADO</t>
  </si>
  <si>
    <t>ÁLBUMES, PORTARRETRATOS Y SIMILARES DE MATERIAL PLÁSTICO</t>
  </si>
  <si>
    <t>ARTÍCULOS MOLDEADOS DE POLIVINILO</t>
  </si>
  <si>
    <t>TAPAS POSFORMADAS-CUBIERTAS PARA COCINAS INTEGRALES</t>
  </si>
  <si>
    <t>SELLOS PLÁSTICOS, PARA MECANISMOS DE SEGURIDAD</t>
  </si>
  <si>
    <t>BASES PLÁSTICAS CON RODACHINES</t>
  </si>
  <si>
    <t>PARTES Y ACCESORIOS PARA TAPAS Y TAPONES PLÁSTICOS</t>
  </si>
  <si>
    <t>ARTÍCULOS PLÁSTICOS PARA GANADERÍA (ARETES, DESTETADORES Y OTROS)</t>
  </si>
  <si>
    <t xml:space="preserve">PITILLOS DE MATERIAL PLÁSTICO </t>
  </si>
  <si>
    <t>ARTÍCULOS N.C.P. DE PLÁSTICO ESPUMADO RÍGIDO</t>
  </si>
  <si>
    <t>ARTÍCULOS N.C.P. DE PLÁSTICO ESPUMADO FLEXIBLE</t>
  </si>
  <si>
    <t>ARTÍCULOS N.C.P. DE MATERIAL PLÁSTICO PARA USO INDUSTRIAL</t>
  </si>
  <si>
    <t xml:space="preserve">ARTÍCULOS N.C.P. DE MATERIAL PLÁSTICO PARA USO ELÉCTRICO </t>
  </si>
  <si>
    <t>ARTÍCULOS N.C.P. DE MATERIAL PLÁSTICO PARA FARMACIA Y LABORATORIO</t>
  </si>
  <si>
    <t>VIDRIO NO TRABAJADO, VIDRIO PLANO Y VIDRIO PRENSADO O MOLDEADO PARA CONSTRUCCIÓN; ESPEJOS DE VIDRIO</t>
  </si>
  <si>
    <t>VIDRIO EN MASA, EN ESFERAS (EXCEPTO MICROESFERAS), BARRILLAS O TUBOS, NO TRABAJADOS; DESPERDICIOS Y DESECHOS DE VIDRIO</t>
  </si>
  <si>
    <t>VIDRIO EN TUBOS</t>
  </si>
  <si>
    <t>VIDRIO EN VARILLAS</t>
  </si>
  <si>
    <t>DESECHOS DE VIDRIO</t>
  </si>
  <si>
    <t>VIDRIO TRITURADO O MOLIDO</t>
  </si>
  <si>
    <t>VIDRIO EN BRUTO, LAMINADO, ESTIRADO O SOPLADO SIN LABRAR, EN PLANCHAS</t>
  </si>
  <si>
    <t>VIDRIO PLANO SIN BISELAR NI AZOGAR</t>
  </si>
  <si>
    <t>VIDRIO TEMPLADO, VIDRIO PULIDO O PULIMENTADO, EN PLANCHAS</t>
  </si>
  <si>
    <t>VIDRIO TEMPLADO (FLOTADO), INCLUSO ARMADO CON CAPA ABSORBENTE, REFLECTANTE O ANTIRREFLECTANTE</t>
  </si>
  <si>
    <t>VIDRIO EN PLANCHAS, CURVADO, LABRADO EN LOS BORDES (BISELADO), GRABADO, MARTILLADO, ESMALTADO O TRABAJADO DE OTRA FORMA, PERO SIN ENMARCAR, ETC.</t>
  </si>
  <si>
    <t>VIDRIO PLANO BISELADO</t>
  </si>
  <si>
    <t>VIDRIO MARTILLADO-ORNAMENTAL</t>
  </si>
  <si>
    <t>VIDRIO DE SEGURIDAD</t>
  </si>
  <si>
    <t xml:space="preserve">VIDRIO TEMPLADO </t>
  </si>
  <si>
    <t xml:space="preserve">VIDRIO DE SEGURIDAD </t>
  </si>
  <si>
    <t>VIDRIO DE SEGURIDAD PARA AUTOMOTORES, PARABRISAS Y SIMILARES</t>
  </si>
  <si>
    <t xml:space="preserve">VIDRIO BLINDADO PARA AUTOMOTORES </t>
  </si>
  <si>
    <t>ESPEJOS DE VIDRIO; UNIDADES AISLANTES PARA PAREDES, CONSTITUIDAS POR MÚLTIPLES VIDRIOS, INCLUSO RETROVISORES PARA VEHÍCULOS</t>
  </si>
  <si>
    <t>ESPEJOS SIN MARCO</t>
  </si>
  <si>
    <t xml:space="preserve">ESPEJOS ENMARCADOS </t>
  </si>
  <si>
    <t>ESPEJOS PARA AUTOMOTORES</t>
  </si>
  <si>
    <t>ADOQUINES, LADRILLOS, BALDOSAS Y OTROS ARTÍCULOS DE VIDRIO PRENSADO O MOLDEADO DEL TIPO UTILIZADO EN CONSTRUCCIONES; VIDRIO ÓPTICO Y SIMILARES; VIDRIO ESPUMADO O MULTICELULAR EN BLOQUES, PLANCHAS O FORMAS SIMILARES</t>
  </si>
  <si>
    <t>BALDOSAS DE VIDRIO</t>
  </si>
  <si>
    <t>FIBRAS DE VIDRIO Y SUS MANUFACTURAS (EXCEPTO TEJIDOS QUE SE CLASIFICAN EN LA CLASE 2689)</t>
  </si>
  <si>
    <t>TORZALES, MECHAS, HILADOS Y HEBRAS TROCEADAS DE FIBRA DE VIDRIO</t>
  </si>
  <si>
    <t>FIBRA DE VIDRIO</t>
  </si>
  <si>
    <t>LANA DE VIDRIO</t>
  </si>
  <si>
    <t>HILADOS DE FIBRA DE VIDRIO</t>
  </si>
  <si>
    <t>GASAS, MALLAS, FELPAS, COLCHONES, PLANCHAS Y OTROS ARTÍCULOS EN FIBRA DE VIDRIO (EXCEPTO TEJIDOS)</t>
  </si>
  <si>
    <t>FIELTRO DE LANA DE VIDRIO</t>
  </si>
  <si>
    <t>FIELTRO DE LANA DE VIDRIO IMPREGNADO CON TELA ASFÁLTICA</t>
  </si>
  <si>
    <t>CONDUCTOS DE FIBRA DE VIDRIO</t>
  </si>
  <si>
    <t>LÁMINA DE LANA DE VIDRIO</t>
  </si>
  <si>
    <t>LÁMINA ARMADA DE LANA DE VIDRIO</t>
  </si>
  <si>
    <t>LÁMINA EN FIBRA DE VIDRIO PARA RECUBRIMIENTO DE TUBERÍA</t>
  </si>
  <si>
    <t>LÁMINAS EN FIBRA DE VIDRIO</t>
  </si>
  <si>
    <t>LAS DEMÁS MANUFACTURAS DE FIBRA DE VIDRIO (EXCEPTO TEJIDOS)</t>
  </si>
  <si>
    <t>TEJAS Y/O CIELOS RASOS EN FIBRA DE VIDRIO</t>
  </si>
  <si>
    <t>LAVADEROS EN FIBRA DE VIDRIO</t>
  </si>
  <si>
    <t>LAVAMANOS EN FIBRA DE VIDRIO</t>
  </si>
  <si>
    <t>LAVAPLATOS EN FIBRA DE VIDRIO</t>
  </si>
  <si>
    <t>ARTÍCULOS DECORATIVOS EN FIBRA DE VIDRIO</t>
  </si>
  <si>
    <t>BASES Y/O TAPAS EN FIBRA DE VIDRIO PARA MESAS</t>
  </si>
  <si>
    <t>ACCESORIOS EN FIBRA DE VIDRIO PARA PISCINAS</t>
  </si>
  <si>
    <t>DIVISIONES EN FIBRA DE VIDRIO</t>
  </si>
  <si>
    <t>CABINAS TELEFÓNICAS EN FIBRA DE VIDRIO</t>
  </si>
  <si>
    <t>TORRES DE ENFRIAMIENTO EN FIBRA DE VIDRIO</t>
  </si>
  <si>
    <t>FORMAS DIDÁCTICAS EN FIBRA DE VIDRIO</t>
  </si>
  <si>
    <t>QUIOSCOS Y CASETAS EN FIBRA DE VIDRIO</t>
  </si>
  <si>
    <t>POSTES PARA ALUMBRADO EN FIBRA DE VIDRIO</t>
  </si>
  <si>
    <t>PILAS EN FIBRA DE VIDRIO</t>
  </si>
  <si>
    <t>BALDOSAS DE LANA DE VIDRIO</t>
  </si>
  <si>
    <t>ARTÍCULOS N.C.P. DE FIBRA Y LANA DE VIDRIO</t>
  </si>
  <si>
    <t>OTROS ARTÍCULOS DE VIDRIO</t>
  </si>
  <si>
    <t>BOTELLAS, JARRAS, VIALES Y OTROS CONTENEDORES DE VIDRIO DEL TIPO UTILIZADOS PARA EL TRANSPORTE O EMPAQUE DE ARTÍCULOS (EXCEPTO AMPOLLAS QUE SE CLASIFICAN EN LA SUBCLASE 37195); TAPONES, TAPAS Y OTROS CIERRES DE VIDRIO</t>
  </si>
  <si>
    <t>FRASCOS PEQUEÑOS DE VIDRIO PARA PERFUMERÍA, FARMACIA Y LABORATORIO</t>
  </si>
  <si>
    <t>BOTELLAS DE VIDRIO PARA BEBIDAS NO ALCOHÓLICAS</t>
  </si>
  <si>
    <t>BOTELLAS DE VIDRIO DE MENOS DE UN LITRO DE CAPACIDAD</t>
  </si>
  <si>
    <t>BOTELLAS DE VIDRIO DE UN LITRO Y MÁS DE CAPACIDAD</t>
  </si>
  <si>
    <t>GARRAFAS Y GARRAFONES DE VIDRIO</t>
  </si>
  <si>
    <t>TAPAS DE VIDRIO</t>
  </si>
  <si>
    <t>ENVASES N.C.P. DE VIDRIO</t>
  </si>
  <si>
    <t>BULBOS (AMPOLLAS), BULBOS ABIERTOS, Y SUS PARTES DE VIDRIO PARA LÁMPARAS DE VIDRIO; TUBOS DE RAYOS CATÓDICOS O SIMILARES</t>
  </si>
  <si>
    <t>TUBOS DE VIDRIO PARA ALUMBRADO FLUORESCENTE</t>
  </si>
  <si>
    <t>AMPOLLAS DE VIDRIO PARA BOMBILLAS</t>
  </si>
  <si>
    <t>AMPOLLAS DE VIDRIO PARA VÁLVULAS ELECTRÓNICAS Y SIMILARES</t>
  </si>
  <si>
    <t>BULBOS DE VIDRIO PARA BOMBILLAS</t>
  </si>
  <si>
    <t>OBJETOS DE VIDRIO PARA SERVICIOS DE MESA, COCINAS, BAÑOS, OFICINAS, DECORACIÓN DE INTERIORES O PROPÓSITOS SIMILARES (EXCEPTO BOTELLAS, FRASCOS Y SUS SIMILARES DE VIDRIO, Y SUS LÁMPARAS ORNAMENTALES DE VIDRIO TRABAJADO)</t>
  </si>
  <si>
    <t>VAJILLAS DE VIDRIO</t>
  </si>
  <si>
    <t>UTENSILIOS DE VIDRIO PARA LA MESA Y LA COCINA</t>
  </si>
  <si>
    <t>ARTÍCULOS DE VIDRIO REFRACTARIO</t>
  </si>
  <si>
    <t>VASOS DE VIDRIO PARA LICUADORAS Y SIMILARES</t>
  </si>
  <si>
    <t>VASOS Y JARROS DE VIDRIO</t>
  </si>
  <si>
    <t>COPAS DE VIDRIO</t>
  </si>
  <si>
    <t>JARRAS Y PLATONES DE VIDRIO</t>
  </si>
  <si>
    <t>CENICEROS DE VIDRIO</t>
  </si>
  <si>
    <t>FLOREROS DE VIDRIO</t>
  </si>
  <si>
    <t>ADORNOS Y ARTÍCULOS DE VIDRIO PARA NAVIDAD</t>
  </si>
  <si>
    <t>ARTÍCULOS DECORATIVOS DE VIDRIO</t>
  </si>
  <si>
    <t>ARTÍCULOS N.C.P. DE VIDRIO PARA ADORNO Y DECORACIÓN</t>
  </si>
  <si>
    <t>CRISTALES PARA RELOJES Y VIDRIOS SIMILARES; CRISTALES PARA GAFAS, SIN LABRADO ÓPTICO; ESFERAS DE VIDRIO HUECAS Y SUS PARTES PARA LA FABRICACIÓN DE DICHOS CRISTALES</t>
  </si>
  <si>
    <t>VIDRIO ÓPTICO</t>
  </si>
  <si>
    <t>LENTES OFTÁLMICOS (ESBOZOS)</t>
  </si>
  <si>
    <t>LENTES OFTÁLMICOS SIN TALLAR</t>
  </si>
  <si>
    <t>ARTÍCULOS HIGIÉNICOS PARA LABORATORIO O INDUSTRIA FARMACÉUTICA; AMPOLLAS DE VIDRIO</t>
  </si>
  <si>
    <t>TUBOS DE VIDRIO PARA MEDICAMENTOS</t>
  </si>
  <si>
    <t>UTENSILIOS Y APARATOS DE VIDRIO PARA LABORATORIO Y USOS TÉCNICOS</t>
  </si>
  <si>
    <t>AMPOLLETAS DE VIDRIO</t>
  </si>
  <si>
    <t>PARTES DE VIDRIO N.C.P. DE LÁMPARAS, EQUIPOS DE ILUMINACIÓN, SEÑALES LUMINOSAS, RÓTULOS ILUMINADOS Y SIMILARES</t>
  </si>
  <si>
    <t>VIDRIOS PARA REFLECTORES</t>
  </si>
  <si>
    <t>VIDRIOS PARA LINTERNAS Y SIMILARES</t>
  </si>
  <si>
    <t>FORMAS ESPECIALES DE VIDRIO PARA SEMÁFOROS</t>
  </si>
  <si>
    <t>TUBOS DE VIDRIO PARA AVISOS LUMINOSOS</t>
  </si>
  <si>
    <t>PANTALLAS DE VIDRIO</t>
  </si>
  <si>
    <t>AISLANTES ELÉCTRICOS DE VIDRIO</t>
  </si>
  <si>
    <t>AISLADORES DE VIDRIO</t>
  </si>
  <si>
    <t xml:space="preserve">ARTÍCULOS DE VIDRIO N.C.P. (INCLUSO AMPOLLAS DE VIDRIO PARA TERMOS, ARTÍCULOS DE VIDRIO PARA SEÑALES, CUBOS DE VIDRIO PARA MOSAICOS, CUENTAS DE VIDRIO, MICROESFERAS DE VIDRIO Y ORNAMENTOS DE VIDRIO TRABAJADO AL SOPLETE) </t>
  </si>
  <si>
    <t>AMPOLLAS TÉRMICAS DE VIDRIO</t>
  </si>
  <si>
    <t>MOSAICO DE VIDRIO</t>
  </si>
  <si>
    <t>DIVISIONES DE VIDRIO PARA BAÑO</t>
  </si>
  <si>
    <t xml:space="preserve">PUERTAS EN VIDRIO DE SEGURIDAD </t>
  </si>
  <si>
    <t>PERLAS SINTÉTICAS</t>
  </si>
  <si>
    <t>PRODUCTOS DE VIDRIO N.C.P.</t>
  </si>
  <si>
    <t>ARTÍCULOS N.C.P. DE VIDRIO PARA USO INDUSTRIAL</t>
  </si>
  <si>
    <t>FREGADEROS DE CERÁMICA, BAÑERAS, INODOROS, CISTERNAS Y APARATOS SANITARIOS SIMILARES</t>
  </si>
  <si>
    <t>TAZAS DE RETRETE DE LOZA O PORCELANA</t>
  </si>
  <si>
    <t>BIDÉS DE LOZA O PORCELANA</t>
  </si>
  <si>
    <t>ORINALES DE LOZA O PORCELANA</t>
  </si>
  <si>
    <t>TANQUES PARA RETRETE, CISTERNAS DE LOZA O PORCELANA</t>
  </si>
  <si>
    <t>LAVAMANOS DE LOZA O PORCELANA</t>
  </si>
  <si>
    <t>PEDESTALES DE LOZA O PORCELANA</t>
  </si>
  <si>
    <t>ARTÍCULOS PARA EL HOGAR Y DE ADORNO, DE MATERIALES CERÁMICOS</t>
  </si>
  <si>
    <t xml:space="preserve">VAJILLAS, UTENSILIOS DE COCINA Y OTROS ARTÍCULOS DOMÉSTICOS Y DE TOCADOR, DE MATERIALES CERÁMICOS </t>
  </si>
  <si>
    <t>VAJILLAS DE LOZA-PEDERNAL</t>
  </si>
  <si>
    <t>UTENSILIOS DE LOZA PARA MESA Y LA COCINA</t>
  </si>
  <si>
    <t>VAJILLAS DE PORCELANA</t>
  </si>
  <si>
    <t>UTENSILIOS DE PORCELANA PARA LA MESA Y COCINA</t>
  </si>
  <si>
    <t>VAJILLAS Y UTENSILIOS DE BARRO COCIDO</t>
  </si>
  <si>
    <t>PIEZAS EN CERÁMICA PARA VAJILLAS</t>
  </si>
  <si>
    <t>ACCESORIOS FIJOS DE LOZA O PORCELANA PARA CUARTOS DE BAÑO</t>
  </si>
  <si>
    <t>CENICEROS DE LOZA O PORCELANA</t>
  </si>
  <si>
    <t>OBJETOS PARA TOCADOR DE LOZA O PORCELANA</t>
  </si>
  <si>
    <t>CENICEROS DE BARRO COCIDO</t>
  </si>
  <si>
    <t>ESTATUILLAS Y OTROS ARTÍCULOS ORNAMENTALES DE CERÁMICA</t>
  </si>
  <si>
    <t>JARRONES DE LOZA O PORCELANA</t>
  </si>
  <si>
    <t>FLOREROS DE LOZA O PORCELANA</t>
  </si>
  <si>
    <t>FIGURAS DECORATIVAS Y ARTÍSTICAS DE LOZA O PORCELANA</t>
  </si>
  <si>
    <t>JARRONES DE BARRO COCIDO</t>
  </si>
  <si>
    <t xml:space="preserve">OBJETOS DECORATIVOS DE BARRO COCIDO </t>
  </si>
  <si>
    <t>ARTÍCULOS DECORADOS DE PORCELANA</t>
  </si>
  <si>
    <t>MATERAS DE BARRO COCIDO</t>
  </si>
  <si>
    <t>FIGURAS Y ARTÍCULOS DECORATIVOS Y ARTÍSTICOS-ARTESANÍAS</t>
  </si>
  <si>
    <t>OTROS PRODUCTOS CERÁMICOS NO ESTRUCTURALES</t>
  </si>
  <si>
    <t>ARTÍCULOS DE LABORATORIO O PARA USOS QUÍMICOS U OTROS USOS TÉCNICOS, DE MATERIALES CERÁMICOS; ABREVADEROS, PILAS Y RECIPIENTES SIMILARES, PARA USOS AGRÍCOLAS, CÁNTAROS, JARRAS Y ARTÍCULOS SIMILARES DEL TIPO UTILIZADO PARA EL ENVASE, EMPAQUE O EMBALAJE DE MERCANCÍA</t>
  </si>
  <si>
    <t>UTENSILIOS Y APARATOS DE LOZA O PORCELANA PARA LABORATORIO Y USOS TÉCNICOS</t>
  </si>
  <si>
    <t>AISLANTES ELÉCTRICOS DE CERÁMICA, ACCESORIOS AISLANTES DE CERÁMICA PARA MAQUINARIA, APARATOS O EQUIPOS ELÉCTRICOS</t>
  </si>
  <si>
    <t xml:space="preserve">AISLADORES DE LOZA </t>
  </si>
  <si>
    <t xml:space="preserve">AISLADORES DE PORCELANA </t>
  </si>
  <si>
    <t>ACCESORIOS DE LOZA O PORCELANA PARA USO ELÉCTRICO</t>
  </si>
  <si>
    <t>OTROS ARTÍCULOS NO ESTRUCTURALES DE CERÁMICA N.C.P.</t>
  </si>
  <si>
    <t>CAJAS Y TAPAS EN PORCELANA PARA REGISTROS</t>
  </si>
  <si>
    <t>MESONES DE COCINA EN PORCELANA</t>
  </si>
  <si>
    <t>BASES EN CERÁMICA O PORCELANA PARA LÁMPARAS Y PANTALLAS</t>
  </si>
  <si>
    <t>LADRILLOS, BLOQUES, BALDOSAS Y ARTÍCULOS SIMILARES DE CERÁMICA REFRACTARIA DE TIERRAS SILÍCEAS</t>
  </si>
  <si>
    <t>BALDOSAS Y OTROS PRODUCTOS CERÁMICOS DE TIERRAS SILÍCEAS COMO KIESELGUHR, TRIPOLITA, O DIATOMITA, INCLUSO REFRACTARIOS</t>
  </si>
  <si>
    <t>LADRILLOS, BLOQUES, BALDOSAS Y ARTÍCULOS SIMILARES DE CERÁMICA REFRACTARIA PARA LA CONSTRUCCIÓN, DISTINTOS DE LOS DE TIERRAS SILÍCEAS</t>
  </si>
  <si>
    <t xml:space="preserve">LADRILLO REFRACTARIO </t>
  </si>
  <si>
    <t xml:space="preserve">BALDOSA REFRACTARIA </t>
  </si>
  <si>
    <t xml:space="preserve">BLOQUES DE ARCILLA REFRACTARIA </t>
  </si>
  <si>
    <t>CEMENTOS REFRACTARIOS, MORTEROS, CONCRETOS Y SIMILARES N.C.P.</t>
  </si>
  <si>
    <t>CEMENTOS Y MORTEROS REFRACTARIOS</t>
  </si>
  <si>
    <t>REVESTIMIENTOS REFRACTARIOS PARA HORNOS DE FUNDICIÓN</t>
  </si>
  <si>
    <t>PRODUCTOS REFRACTARIOS SIN COCER; OTROS ARTÍCULOS DE CERÁMICA REFRACTARIA</t>
  </si>
  <si>
    <t>PIEZAS MOLDEADAS DE ARCILLA REFRACTARIA</t>
  </si>
  <si>
    <t xml:space="preserve">CRISOLES REFRACTARIOS </t>
  </si>
  <si>
    <t>ARTÍCULOS DE ARCILLA REFRACTARIA PARA LABORATORIO Y USOS TÉCNICOS</t>
  </si>
  <si>
    <t>BLOQUES PARA PISOS, LOSAS DE APOYO O DE RELLENO, CHIMENEAS, SOMBRERETES, REVESTIMIENTOS DE CHIMENEA, ORNAMENTOS ARQUITECTÓNICOS Y OTROS ARTÍCULOS EN CERÁMICA NO REFRACTARIA PARA LA CONSTRUCCIÓN</t>
  </si>
  <si>
    <t>LADRILLO COMÚN</t>
  </si>
  <si>
    <t>LADRILLO PRENSADO</t>
  </si>
  <si>
    <t>LADRILLO HUECO</t>
  </si>
  <si>
    <t>TEJA DE ARCILLA</t>
  </si>
  <si>
    <t>TEJA DE GRES</t>
  </si>
  <si>
    <t>LADRILLO SIN COCINAR</t>
  </si>
  <si>
    <t>TUBERÍAS, CONDUCTOS, CANALONES Y ACCESORIOS EN CERÁMICA NO REFRACTARIA</t>
  </si>
  <si>
    <t>TUBOS DE ARCILLA</t>
  </si>
  <si>
    <t>ACCESORIOS DE ARCILLA PARA TUBERÍA</t>
  </si>
  <si>
    <t>TUBOS DE GRES</t>
  </si>
  <si>
    <t>ACCESORIOS DE GRES PARA TUBERÍA</t>
  </si>
  <si>
    <t>BALDOSAS Y LOSAS PARA PAVIMENTOS, CHIMENEAS O MUROS; CUBOS DE MOSAICOS DE MATERIALES CERÁMICOS Y ARTÍCULOS SIMILARES, INCLUSO BARNIZADOS O ESMALTADOS</t>
  </si>
  <si>
    <t>AZULEJOS Y BALDOSAS DE PORCELANA</t>
  </si>
  <si>
    <t>MOSAICOS DE PORCELANA</t>
  </si>
  <si>
    <t>ACCESORIOS DE PORCELANA PARA REVESTIMIENTO CON BALDOSA</t>
  </si>
  <si>
    <t>ENCHAPES DE ARCILLA PARA CONSTRUCCIÓN</t>
  </si>
  <si>
    <t>BALDOSA DE GRES</t>
  </si>
  <si>
    <t>PLACAS DE ARCILLA PARA CIMIENTOS</t>
  </si>
  <si>
    <t>YESO</t>
  </si>
  <si>
    <t>YESO CALCINADO</t>
  </si>
  <si>
    <t>SULFATO DE CALCIO SECO-YESO</t>
  </si>
  <si>
    <t>CAL VIVA, CAL APAGADA Y CAL HIDRÁULICA</t>
  </si>
  <si>
    <t>CAL VIVA</t>
  </si>
  <si>
    <t>CAL HIDRATADA</t>
  </si>
  <si>
    <t>CAL VIVA MOLIDA</t>
  </si>
  <si>
    <t>CEMENTO SIN PULVERIZAR (CLÍNKERES)</t>
  </si>
  <si>
    <t>CLÍNKER</t>
  </si>
  <si>
    <t>CEMENTOS HIDRÁULICOS EN GENERAL, CEMENTO PORTLAND, CEMENTO ALUMINÁCEO, CEMENTO DE ESCORIAS Y CEMENTOS HIDRÁULICOS SIMILARES (EXCEPTO CLÍNKERES)</t>
  </si>
  <si>
    <t>CEMENTO GRIS</t>
  </si>
  <si>
    <t>CEMENTO BLANCO</t>
  </si>
  <si>
    <t>CEMENTOS ESPECIALES N.C.P. (EXCEPTO PARA PRÓTESIS)</t>
  </si>
  <si>
    <t>DOLOMITA CALCINADA O AGLOMERADA</t>
  </si>
  <si>
    <t>DOLOMITA ELABORADA</t>
  </si>
  <si>
    <t>MORTEROS NO REFRACTARIOS Y CONCRETOS</t>
  </si>
  <si>
    <t xml:space="preserve">MEZCLAS DE CONCRETO </t>
  </si>
  <si>
    <t>TABLEROS, BLOQUES Y ARTÍCULOS SIMILARES DE FIBRA VEGETAL, DE PAJA O DE DESPERDICIOS DE MADERA AGLOMERADOS CON AGLUTINANTES MINERALES</t>
  </si>
  <si>
    <t xml:space="preserve">ARTÍCULOS DE YESO O DE COMPOSICIONES BASADAS EN YESO </t>
  </si>
  <si>
    <t>ARTÍCULOS DECORATIVOS DE YESO</t>
  </si>
  <si>
    <t>CIELO RASO DE YESO</t>
  </si>
  <si>
    <t>BALDOSAS, LOSAS DE PAVIMENTO, LADRILLOS Y ARTÍCULOS SIMILARES, DE CEMENTO, HORMIGÓN O PIEDRA ARTIFICIAL</t>
  </si>
  <si>
    <t>BLOQUES DE CONCRETO</t>
  </si>
  <si>
    <t>BLOQUES DE CONCRETO PARA ENTREPISOS</t>
  </si>
  <si>
    <t>LADRILLO CALICANTO-SÍLICO CALCÁREO</t>
  </si>
  <si>
    <t>BALDOSA DE CEMENTO</t>
  </si>
  <si>
    <t>BALDOSA DE GRANITO-MÁRMOL AGLOMERADO</t>
  </si>
  <si>
    <t>ELEMENTOS DE GRANITO-MÁRMOL AGLOMERADO PARA CONSTRUCCIÓN</t>
  </si>
  <si>
    <t>TEJAS DE CEMENTO</t>
  </si>
  <si>
    <t>BLOQUES DE ESCORIA</t>
  </si>
  <si>
    <t>LOSAS Y ADOQUINES DE CONCRETO</t>
  </si>
  <si>
    <t>COMPONENTES ESTRUCTURALES PREFABRICADOS PARA CONSTRUCCIÓN O INGENIERÍA CIVIL, DE CEMENTO, HORMIGÓN O PIEDRA ARTIFICIAL</t>
  </si>
  <si>
    <t>ELEMENTOS PREFABRICADOS DE CEMENTO PARA LA CONSTRUCCIÓN</t>
  </si>
  <si>
    <t>PLACAS PREFABRICADAS DE GRANITO</t>
  </si>
  <si>
    <t>TUBOS Y DEMÁS ARTÍCULOS Y MANUFACTURAS DE CEMENTO, HORMIGÓN (CONCRETO) O PIEDRA ARTIFICIAL</t>
  </si>
  <si>
    <t>TUBOS DE CONCRETO</t>
  </si>
  <si>
    <t>ACCESORIOS DE CONCRETO PARA TUBERÍA</t>
  </si>
  <si>
    <t>TUBERÍA DE CONCRETO REFORZADO</t>
  </si>
  <si>
    <t>CONDUCTOS DE CONCRETO-CONDULINES</t>
  </si>
  <si>
    <t>POSTES DE CEMENTO</t>
  </si>
  <si>
    <t>POSTES DE CONCRETO CENTRIFUGADO</t>
  </si>
  <si>
    <t>LAVADEROS DE CEMENTO</t>
  </si>
  <si>
    <t>TAPAS DE CONCRETO</t>
  </si>
  <si>
    <t>TRAVIESAS PRETENSADAS DE CONCRETO</t>
  </si>
  <si>
    <t>MATERAS, FUENTES Y DEMÁS OBRAS Y ARTÍCULOS DECORATIVOS DE CEMENTO</t>
  </si>
  <si>
    <t>CAJAS O CÁMARAS DE CONCRETO</t>
  </si>
  <si>
    <t>VIGAS DE CONCRETO</t>
  </si>
  <si>
    <t>ARTÍCULOS DE ASBESTO-CEMENTO (AMIANTO-CEMENTO), DE FIBROCEMENTO (CELULOSA-CEMENTO) O DE MATERIALES SIMILARES</t>
  </si>
  <si>
    <t>LÁMINA PLANA DE ASBESTO-CEMENTO</t>
  </si>
  <si>
    <t xml:space="preserve">LÁMINA ONDULADA DE ASBESTO-CEMENTO </t>
  </si>
  <si>
    <t>TANQUES DE ASBESTO-CEMENTO</t>
  </si>
  <si>
    <t>PREFABRICADOS DE ASBESTO-CEMENTO PARA CONSTRUCCIÓN</t>
  </si>
  <si>
    <t>TUBOS DE ASBESTO-CEMENTO</t>
  </si>
  <si>
    <t>CONDUCTOS DE ASBESTO-CEMENTO-CONDULINES</t>
  </si>
  <si>
    <t xml:space="preserve">ACCESORIOS DE ASBESTO-CEMENTO-PARA TUBERÍA </t>
  </si>
  <si>
    <t>ARTÍCULOS DE AMIANTO</t>
  </si>
  <si>
    <t>LÁMINAS (PLACAS) PLANAS DE CEMENTO Y RESINAS MEZCLADAS</t>
  </si>
  <si>
    <t>ARTÍCULOS N.C.P. MOLDEADOS DE ASBESTO-CEMENTO</t>
  </si>
  <si>
    <t>PIEDRA DE CONSTRUCCIÓN O DE TALLA LABRADAS, Y SUS MANUFACTURAS (EXCEPTO SIN LABRAR, QUE SE CLASIFICAN EN EL GRUPO 151)</t>
  </si>
  <si>
    <t>MÁRMOL, TRAVERTINO Y ALABASTRO, LABRADOS, Y SUS MANUFACTURAS (EXCEPTO ADOQUINES, ENCINTADOS, LOSAS PARA PAVIMENTO, BALDOSAS, CUBOS Y ARTÍCULOS SIMILARES QUE SE CLASIFICAN EN LA SUBCLASE 37690); GRAVILLA, LASCA Y POLVO ARTIFICIALMENTE COLOREADOS DE MÁRMOL, TRAVERTINO Y ALABASTRO</t>
  </si>
  <si>
    <t>LÁPIDAS DE MÁRMOL</t>
  </si>
  <si>
    <t>PLACA DE MÁRMOL PARA MUEBLES</t>
  </si>
  <si>
    <t>FIGURAS Y ELEMENTOS DECORATIVOS EN MÁRMOL</t>
  </si>
  <si>
    <t>LAVAMANOS E INSTALACIONES SIMILARES DE MÁRMOL</t>
  </si>
  <si>
    <t>MÁRMOL EN LÁMINA</t>
  </si>
  <si>
    <t>RETAL DE MÁRMOL</t>
  </si>
  <si>
    <t>MÁRMOL TRABAJADO EN BLOQUES</t>
  </si>
  <si>
    <t>OTROS ARTÍCULOS DE PIEDRA DE CONSTRUCCIÓN O DE TALLA LABRADA Y SUS MANUFACTURAS; OTROS TIPOS DE GRAVILLA, LASCA Y POLVO ARTIFICIALMENTE COLOREADOS DE PIEDRA NATURAL; ARTÍCULOS DE PIZARRA AGLOMERADA</t>
  </si>
  <si>
    <t>LOSAS Y ADOQUINES DE PIEDRA ASERRADA</t>
  </si>
  <si>
    <t>ELEMENTOS DE PIEDRA ASERRADA O TALLADA PARA CONSTRUCCIÓN</t>
  </si>
  <si>
    <t>OBRAS DECORATIVAS DE PIEDRA</t>
  </si>
  <si>
    <t>LOSAS Y ADOQUINES DE MÁRMOL</t>
  </si>
  <si>
    <t>PIEDRAS CALIZAS TRITURADAS O MOLIDAS</t>
  </si>
  <si>
    <t xml:space="preserve">TRITURADO DE MÁRMOL </t>
  </si>
  <si>
    <t>MUELAS, PIEDRAS DE AMOLAR, RUEDAS DE AMOLAR Y ARTÍCULOS SIMILARES, SIN MARCOS, PARA LABRAR PIEDRAS, Y SUS PARTES, DE PIEDRA NATURAL, DE ABRASIVOS NATURALES O ARTIFICIALES AGLOMERADOS O DE MATERIALES CERÁMICOS; ABRASIVOS NATURALES O ARTIFICIALES EN POLVO O EN GRANO, SOBRE UNA BASE DE MATERIA TEXTIL, DE PAPEL O DE OTROS MATERIALES</t>
  </si>
  <si>
    <t>DISCOS O PIEDRAS DE ESMERIL</t>
  </si>
  <si>
    <t>TELA DE ESMERIL EN ROLLOS</t>
  </si>
  <si>
    <t>TELA DE ESMERIL EN HOJAS</t>
  </si>
  <si>
    <t>LIJA DE AGUA</t>
  </si>
  <si>
    <t>PAPEL DE LIJA EN HOJAS</t>
  </si>
  <si>
    <t>PAPEL DE LIJA EN ROLLOS</t>
  </si>
  <si>
    <t>ESMERIL EN POLVO</t>
  </si>
  <si>
    <t>PRODUCTOS ABRASIVOS PARA TRABAJOS DE PRÓTESIS Y JOYERÍA</t>
  </si>
  <si>
    <t>PAÑOS Y TELAS ABRASIVAS PARA ASEO Y LIMPIEZA</t>
  </si>
  <si>
    <t>FIBRAS DE ASBESTO TRABAJADAS; MEZCLAS A BASE DE ASBESTO O A BASE DE ASBESTO Y CARBONATO DE MAGNESIO (EXCEPTO MEZCLAS ASBESTO-CEMENTO, QUE SE CLASIFICAN EN LA SUBCLASE 37570); ARTÍCULOS DE DICHAS MEZCLAS O DE ASBESTO.</t>
  </si>
  <si>
    <t>HILADOS DE ASBESTO</t>
  </si>
  <si>
    <t>CORDONES DE ASBESTO</t>
  </si>
  <si>
    <t>TEJIDOS DE ASBESTO</t>
  </si>
  <si>
    <t>FIELTRO DE ASBESTO</t>
  </si>
  <si>
    <t>BANDAS DE ASBESTO PARA FRENOS Y EMBARGUES</t>
  </si>
  <si>
    <t>EMPAQUETADURAS DE ASBESTO</t>
  </si>
  <si>
    <t>AISLADORES TÉRMICOS DE ASBESTO</t>
  </si>
  <si>
    <t>VESTUARIO DE ASBESTO</t>
  </si>
  <si>
    <t>ARTÍCULOS DE ASBESTO PARA PROTECCIÓN</t>
  </si>
  <si>
    <t>LAMINADOS DE ASBESTO CON OTROS MATERIALES-FELBESTO</t>
  </si>
  <si>
    <t>LAMINADOS DE ASBESTO</t>
  </si>
  <si>
    <t>PLANCHAS DE ASBESTO</t>
  </si>
  <si>
    <t>PASTILLAS DE ASBESTO PARA FRENOS</t>
  </si>
  <si>
    <t>LÁMINA DE AMIANTO</t>
  </si>
  <si>
    <t>CARTÓN DE AMIANTO</t>
  </si>
  <si>
    <t>FIELTRO IMPREGNADO DE ASBESTO</t>
  </si>
  <si>
    <t>ARTÍCULOS N.C.P. DE ASBESTO</t>
  </si>
  <si>
    <t>ARTÍCULOS DE ASFALTO O SIMILARES</t>
  </si>
  <si>
    <t>MEZCLAS BITUMINOSAS A BASE DE ASFALTO NATURAL, BETÚN NATURAL, BETÚN DE PETRÓLEO, ASFALTO NATURAL O SUSTANCIAS SIMILARES COMO SELLANTES</t>
  </si>
  <si>
    <t>MEZCLAS ASFÁLTICAS</t>
  </si>
  <si>
    <t>IMPERMEABILIZANTES ASFÁLTICOS</t>
  </si>
  <si>
    <t>MACADÁN ALQUITRANADO</t>
  </si>
  <si>
    <t>GRAFITO ARTIFICIAL, GRAFITO COLOIDAL O SEMI-COLOIDAL, PREPARACIONES A BASE DE GRAFITO U OTROS CARBONES EN FORMA DE SEMIELABORADOS</t>
  </si>
  <si>
    <t>GRAFITO ARTIFICIAL</t>
  </si>
  <si>
    <t>PASTA ELECTRÓDICA-BASE ANTRACITA</t>
  </si>
  <si>
    <t>CORINDÓN ARTIFICIAL</t>
  </si>
  <si>
    <t>PRODUCTOS MINERALES NO METÁLICOS N.C.P. (INCLUYEN LANA MINERAL, MATERIALES MINERALES EXPANDIDOS, MICA TRABAJADA, ARTÍCULOS DE MICA, ARTÍCULOS NO ELÉCTRICOS DE GRAFITO U OTROS CARBONES Y ARTÍCULOS DE HULLA)</t>
  </si>
  <si>
    <t>AISLAMIENTOS TÉRMICOS EN LANA DE BASALTO</t>
  </si>
  <si>
    <t>LANA MINERAL</t>
  </si>
  <si>
    <t>PRODUCTOS REVESTIDOS CON LANA MINERAL</t>
  </si>
  <si>
    <t>AISLANTES TÉRMICOS DE ARCILLA REFRACTARIA</t>
  </si>
  <si>
    <t xml:space="preserve">TABLEROS AISLANTES DE YESO </t>
  </si>
  <si>
    <t>AISLANTES TÉRMICOS DE YESO</t>
  </si>
  <si>
    <t>ARTÍCULOS N.C.P. DE MICA</t>
  </si>
  <si>
    <t>COCHES PARA MUÑECAS; JUGUETES CON RUEDAS PARA QUE SE MONTEN LOS NIÑOS</t>
  </si>
  <si>
    <t>TRICICLOS PARA NIÑOS</t>
  </si>
  <si>
    <t>CARROS DE PEDAL</t>
  </si>
  <si>
    <t>PATINETAS</t>
  </si>
  <si>
    <t>CARROS DE MONTAR CON BATERÍA</t>
  </si>
  <si>
    <t>MUÑECAS QUE REPRESENTAN SERES HUMANOS; JUGUETES QUE REPRESENTAN ANIMALES O CRIATURAS NO HUMANAS</t>
  </si>
  <si>
    <t>MUÑECAS DE JUGUETE</t>
  </si>
  <si>
    <t>MUÑECAS DE ADORNO</t>
  </si>
  <si>
    <t>ANIMALES DE FIELTRO, FELPA Y SIMILARES</t>
  </si>
  <si>
    <t>PARTES Y ACCESORIOS DE MUÑECAS QUE REPRESENTAN SERES HUMANOS</t>
  </si>
  <si>
    <t>PARTES PARA MUÑECAS</t>
  </si>
  <si>
    <t>MECANISMOS PARA MUÑECAS</t>
  </si>
  <si>
    <t xml:space="preserve">ROPA Y EFECTOS N.C.P. PARA MUÑECAS </t>
  </si>
  <si>
    <t>TRENES ELÉCTRICOS DE JUGUETE Y VÍAS, SEÑALES Y DEMÁS ACCESORIOS PARA ESTOS TRENES; MAQUETAS PARA MONTAR DE TAMAÑO REDUCIDO «A ESCALA» Y OTROS JUEGOS DE CONSTRUCCIÓN Y JUGUETES PARA ARMAR</t>
  </si>
  <si>
    <t>TRENES ELÉCTRICOS INCLUIDOS LOS CARRILES Y SEÑALES</t>
  </si>
  <si>
    <t>ROMPECABEZAS</t>
  </si>
  <si>
    <t>OTROS JUGUETES (INCLUSO INSTRUMENTOS MUSICALES DE JUGUETE)</t>
  </si>
  <si>
    <t>JUGUETERÍA DE MADERA</t>
  </si>
  <si>
    <t>JUGUETERÍA METÁLICA</t>
  </si>
  <si>
    <t>JUGUETERÍA DE MATERIAL PLÁSTICO</t>
  </si>
  <si>
    <t>PARTES PLÁSTICAS PARA JUGUETERÍA</t>
  </si>
  <si>
    <t>BOLAS DE CRISTAL-CANICAS</t>
  </si>
  <si>
    <t>BOMBAS-GLOBOS DE CAUCHO</t>
  </si>
  <si>
    <t>ARTÍCULOS INFANTILES INFLABLES DE MATERIAL PLÁSTICO</t>
  </si>
  <si>
    <t>ARTÍCULOS DE CAUCHO PARA ENTRETENCIÓN DE BEBÉS</t>
  </si>
  <si>
    <t>CARROS A CONTROL REMOTO</t>
  </si>
  <si>
    <t>NAIPES</t>
  </si>
  <si>
    <t>VIDEOJUEGOS DE LOS UTILIZADOS CON RECEPTORES DE TELEVISIÓN</t>
  </si>
  <si>
    <t>CONSOLAS DE VIDEOJUEGOS</t>
  </si>
  <si>
    <t>TARJETAS DE SOFTWARE PARA LAS CONSOLAS DE VIDEOJUEGOS</t>
  </si>
  <si>
    <t>OTROS ARTÍCULOS PARA JUEGOS DE FERIA, DE MESA O DE SALÓN (INCLUSO ARTÍCULOS PARA JUEGOS DE BILLARES, MESAS DE JUEGO CON MECANISMOS VARIOS, MESAS ESPECIALES PARA JUEGOS DE CASINO Y EQUIPO AUTOMÁTICO PARA JUEGOS DE BOLOS), EXCEPTO JUEGOS DE VIDEO DEL TIPO UTILIZADO CON RECEPTORES DE TELEVISIÓN</t>
  </si>
  <si>
    <t>JUEGOS ELECTROMECÁNICOS Y ELECTRÓNICOS-TRAGAMONEDAS</t>
  </si>
  <si>
    <t>MESAS PARA BILLAR</t>
  </si>
  <si>
    <t>TACOS PARA BILLAR</t>
  </si>
  <si>
    <t>PARTES Y ACCESORIOS PARA BILLARES</t>
  </si>
  <si>
    <t>BOLERAS</t>
  </si>
  <si>
    <t>PARTES Y ACCESORIOS PARA BOLERAS</t>
  </si>
  <si>
    <t>JUEGOS DE AJEDREZ</t>
  </si>
  <si>
    <t>JUEGOS DE DOMINÓ, LOTERÍA Y OTROS JUEGOS DE SALA</t>
  </si>
  <si>
    <t>JUEGOS DE FÚTBOL MECÁNICOS Y SIMILARES</t>
  </si>
  <si>
    <t xml:space="preserve">PARTES Y ACCESORIOS PARA JUEGOS ELECTROMECÁNICOS Y ELECTRÓNICOS, TRAGAMONEDAS </t>
  </si>
  <si>
    <t>JUEGOS DE SALÓN</t>
  </si>
  <si>
    <t>JUEGOS ELECTROMECÁNICOS</t>
  </si>
  <si>
    <t>MESAS Y EQUIPOS DE JUEGOS N.C.P.</t>
  </si>
  <si>
    <t>COLUMPIOS</t>
  </si>
  <si>
    <t>PARTES Y ACCESORIOS PARA JUEGOS MECÁNICOS DE FERIA</t>
  </si>
  <si>
    <t>CONSTRUCCIONES PREFABRICADAS DE MADERA</t>
  </si>
  <si>
    <t>CONSTRUCCIONES PREFABRICADAS DE METAL</t>
  </si>
  <si>
    <t>CASAS METÁLICAS PREFABRICADAS</t>
  </si>
  <si>
    <t>PARTES METÁLICAS PARA CASAS PREFABRICADAS</t>
  </si>
  <si>
    <t>QUIOSCOS Y CASETAS METÁLICAS</t>
  </si>
  <si>
    <t>CONSTRUCCIONES PREFABRICADAS DE PLÁSTICO</t>
  </si>
  <si>
    <t>CONSTRUCCIONES PREFABRICADAS DE CONCRETO</t>
  </si>
  <si>
    <t>PLUMAS, LÁPICES, SELLOS, CINTAS PARA MÁQUINAS DE ESCRIBIR Y SIMILARES, TAMPONES Y ARTÍCULOS SIMILARES</t>
  </si>
  <si>
    <t>PLUMAS, ESTILÓGRAFOS PARA CALCAR, LÁPICES, PORTAPLUMAS, PORTAMINAS Y SOPORTES SIMILARES, Y SUS PARTES; LÁPICES DE COLORES, LÁPICES DE MINA, LÁPICES DE PINTURA AL PASTEL, CARBONILLAS Y TIZAS PARA DIBUJAR</t>
  </si>
  <si>
    <t>ESTILÓGRAFOS</t>
  </si>
  <si>
    <t>BOLÍGRAFOS</t>
  </si>
  <si>
    <t>LAPICEROS</t>
  </si>
  <si>
    <t>MARCADORES DE FIELTRO Y SIMILARES</t>
  </si>
  <si>
    <t>RAPIDÓGRAFOS Y SIMILARES</t>
  </si>
  <si>
    <t>LÁPICES</t>
  </si>
  <si>
    <t>LÁPICES DE COLORES</t>
  </si>
  <si>
    <t>MINAS PARA LÁPICES</t>
  </si>
  <si>
    <t>MINAS PARA LAPICERO</t>
  </si>
  <si>
    <t>MINAS PARA BOLÍGRAFO</t>
  </si>
  <si>
    <t>PARTES Y ACCESORIOS PARA BOLÍGRAFO, ESTILÓGRAFOS Y SIMILARES</t>
  </si>
  <si>
    <t>PUNTAS PARA BOLÍGRAFO-ESFERAS</t>
  </si>
  <si>
    <t>MINAS DE COLORES PARA LÁPICES</t>
  </si>
  <si>
    <t>TIZA</t>
  </si>
  <si>
    <t>CRAYONES</t>
  </si>
  <si>
    <t>LÁPIZ CRUDO</t>
  </si>
  <si>
    <t>PUNTAS Y MICROPUNTAS ESPECIALES PARA BOLÍGRAFOS, MARCADORES Y SIMILARES</t>
  </si>
  <si>
    <t>REPUESTOS DE TINTA PARA ESTILÓGRAFOS</t>
  </si>
  <si>
    <t>SELLOS PARA FECHAR, LACRAR Y NUMERAR O SELLOS ANÁLOGOS, MANUALES; COMPONEDORES MANUALES Y JUEGOS MANUALES DE IMPRESIÓN QUE LOS INCLUYEN; CINTAS PARA MÁQUINAS DE ESCRIBIR Y CINTAS ANÁLOGAS, PREPARADAS PARA PRODUCIR IMPRESIONES; TAMPONES</t>
  </si>
  <si>
    <t>SELLOS DE CAUCHO</t>
  </si>
  <si>
    <t>SELLOS METÁLICOS</t>
  </si>
  <si>
    <t>CINTAS PARA MÁQUINAS DE ESCRIBIR Y ANÁLOGOS</t>
  </si>
  <si>
    <t>CINTAS PARA IMPRESORA</t>
  </si>
  <si>
    <t>FECHADORES Y NUMERADORES</t>
  </si>
  <si>
    <t>CASETES Y CINTAS PARA IMPRESORAS DE COMPUTADORAS</t>
  </si>
  <si>
    <t>ALMOHADILLAS PARA SELLOS</t>
  </si>
  <si>
    <t>PARAGUAS, SOMBRILLAS, BASTONES, BASTONES DE ASIENTO, LÁTIGOS, FUSTAS, BOTONES, BROCHES Y BOTONES DE PRESIÓN, CIERRES DE CREMALLERA Y SUS PARTES; PASTILLAS PARA BOTONES</t>
  </si>
  <si>
    <t>PARAGUAS, SOMBRILLAS, BASTONES, BASTONES-ASIENTO, Y ARTÍCULOS SIMILARES</t>
  </si>
  <si>
    <t>PARAGUAS</t>
  </si>
  <si>
    <t>SOMBRILLAS</t>
  </si>
  <si>
    <t>QUITASOLES</t>
  </si>
  <si>
    <t>BASTONES</t>
  </si>
  <si>
    <t>PARASOLES, TOLDOS INSTALADOS</t>
  </si>
  <si>
    <t>PARTES, ADORNOS Y ACCESORIOS DE PARAGUAS, SOMBRILLAS, BASTONES, BASTONES-ASIENTOS</t>
  </si>
  <si>
    <t>ARMAZONES PARA PARAGUAS Y SOMBRILLAS</t>
  </si>
  <si>
    <t>MANGOS Y EMPUÑADURAS PARA PARAGUAS Y SIMILARES</t>
  </si>
  <si>
    <t>BROCHES Y BOTONES DE PRESIÓN Y SUS PIEZAS COMPONENTES; BOTONES; CIERRES DE CREMALLERA</t>
  </si>
  <si>
    <t>BOTONES DE MATERIAL PLÁSTICO</t>
  </si>
  <si>
    <t>BROCHES PLÁSTICOS</t>
  </si>
  <si>
    <t>BOTONES METÁLICOS</t>
  </si>
  <si>
    <t>BOTONES DE MATERIALES DE ORIGEN ANIMAL</t>
  </si>
  <si>
    <t>BOTONES DE MATERIALES DE ORIGEN VEGETAL</t>
  </si>
  <si>
    <t>BROCHES DE PRESIÓN</t>
  </si>
  <si>
    <t>CREMALLERAS METÁLICAS</t>
  </si>
  <si>
    <t>CREMALLERAS DE MATERIAL PLÁSTICO</t>
  </si>
  <si>
    <t>FORMAS PARA HACER BOTONES Y OTRAS PARTES DE BOTONES; PASTILLAS PARA BOTONES; PIEZAS DE CIERRES DE CREMALLERA</t>
  </si>
  <si>
    <t>FORMAS METÁLICAS PARA BOTONES</t>
  </si>
  <si>
    <t>PARTES Y ACCESORIOS PARA CREMALLERAS</t>
  </si>
  <si>
    <t>CINTA TEXTIL CON DIENTE DE COBRE PARA CREMALLERA</t>
  </si>
  <si>
    <t>CINTA TEXTIL CON DIENTE DE MATERIAL PLÁSTICO PARA CREMALLERAS</t>
  </si>
  <si>
    <t>LÁTIGOS, FUSTAS Y ARTÍCULOS SIMILARES</t>
  </si>
  <si>
    <t>LINÓLEO</t>
  </si>
  <si>
    <t>PLACAS, PELÍCULAS, PAPEL, CARTÓN Y TEXTILES</t>
  </si>
  <si>
    <t>PLACAS, PELÍCULAS, PAPELES, CARTULINAS Y TEJIDOS FOTOGRÁFICOS, IMPRESIONADOS PERO SIN REVELAR</t>
  </si>
  <si>
    <t>PLACAS Y PELÍCULAS FOTOGRÁFICAS IMPRESIONADAS Y REVELADAS, EXCEPTO PELÍCULAS CINEMATOGRÁFICAS</t>
  </si>
  <si>
    <t>PELÍCULAS CINEMATOGRÁFICAS IMPRESIONADAS Y REVELADAS, CON O SIN REGISTRO DE SONIDO O QUE SE COMPONGAN SOLO DE LA PISTA DE SONIDO</t>
  </si>
  <si>
    <t>PINTURAS, DIBUJOS Y PASTELES; GRABADOS, ESTAMPAS Y LITOGRAFÍAS; OBRAS ORIGINALES DE ARTE ESCULTÓRICO Y ESTATUARIO, DE CUALQUIER MATERIAL; SELLOS POSTALES, TIMBRES FISCALES, MARCAS POSTALES, SOBRES DE PRIMER DÍA, SOBRES POSTALES CON FRANQUEO IMPRESO Y ARTÍCULOS SIMILARES; COLECCIONES DE INTERÉS ZOOLÓGICO, BOTÁNICO, MINERALÓGICO, ANATÓMICO, HISTÓRICO, ETNOGRÁFICO O NUMISMÁTICO; ANTIGÜEDADES</t>
  </si>
  <si>
    <t>PINTURAS, DIBUJOS Y PASTELES; GRABADOS, ESTAMPAS Y LITOGRAFÍAS, OBRAS ORIGINALES DE ARTE ESCULTÓRICO Y ESTATUARIO, DE CUALQUIER MATERIAL</t>
  </si>
  <si>
    <t>CUADROS ENMARCADOS EN MADERA</t>
  </si>
  <si>
    <t>SELLOS DE CORREOS O TIMBRES FISCALES; MATASELLOS POSTALES, PORTADAS DE PRIMER DÍA DE IMPRESIÓN, SOBRES POSTALES CON FRANQUEO IMPRESO Y SIMILAR</t>
  </si>
  <si>
    <t>COLECCIONES DE PIEZAS DE ZOOLOGÍA, BOTÁNICA, MINERALOGÍA, ANATOMÍA, HISTORIA, ETNOGRAFÍA O DE INTERÉS NUMISMÁTICO; ANTIGÜEDADES</t>
  </si>
  <si>
    <t>CABELLO HUMANO; LANA U OTROS PELOS DE ANIMALES U OTRAS MATERIAS TEXTILES; PELUCAS, BARBAS, CEJAS Y PESTAÑAS POSTIZAS, Y ARTÍCULOS SIMILARES; ARTÍCULOS DE CABELLO HUMANO N.C.P.; CRINES</t>
  </si>
  <si>
    <t>CABELLO HUMANO EN BRUTO, ESTÉ O NO LAVADO O DESGRASADO; DESPERDICIOS DE CABELLO HUMANO</t>
  </si>
  <si>
    <t>CABELLO HUMANO PEINADO, AFINADO, BLANQUEADO O PREPARADO DE OTRA FORMA; LANA U OTROS PELOS DE ANIMALES U OTRAS MATERIAS TEXTILES, PREPARADOS PARA LA FABRICACIÓN DE PELUCAS O ARTÍCULOS SIMILARES; PELUCAS, BARBAS, CEJAS, PESTAÑAS, MECHONES Y ARTÍCULOS SIMILARES, DE CABELLO HUMANO, PELO O MATERIAS TEXTILES; ARTÍCULOS DE CABELLO HUMANO N.C.P.</t>
  </si>
  <si>
    <t>PELUCAS DE PELO HUMANO</t>
  </si>
  <si>
    <t>PELUCAS DE PELO ARTIFICIAL</t>
  </si>
  <si>
    <t>CERDAS Y CRINES PREPARADAS</t>
  </si>
  <si>
    <t>OTROS ARTÍCULOS</t>
  </si>
  <si>
    <t>ARTÍCULOS PARA FIESTAS, CARNAVAL U OTRAS DIVERSIONES, INCLUIDOS LOS DE MAGIA Y BROMAS</t>
  </si>
  <si>
    <t>IMÁGENES DE PESEBRE</t>
  </si>
  <si>
    <t>FIGURAS DE ANIMALES PARA PESEBRE Y OTRAS</t>
  </si>
  <si>
    <t>GUIRNALDAS, FAROLILLOS Y ARTÍCULOS DE FANTASÍA</t>
  </si>
  <si>
    <t>ADORNOS NAVIDEÑOS</t>
  </si>
  <si>
    <t>SERPENTINAS Y CONFETIS</t>
  </si>
  <si>
    <t>PARTES Y ACCESORIOS PARA ÁRBOLES DE NAVIDAD Y ADORNOS NAVIDEÑOS</t>
  </si>
  <si>
    <t xml:space="preserve">ARTÍCULOS DE FANTASÍA N.C.P. PARA FIESTAS </t>
  </si>
  <si>
    <t>COCHES, SILLAS Y VEHÍCULOS SIMILARES PARA TRANSPORTAR NIÑOS, Y SUS PARTES</t>
  </si>
  <si>
    <t>COCHES PARA NIÑOS</t>
  </si>
  <si>
    <t>CUNAS PORTÁTILES (ABUELITAS) Y SIMILARES</t>
  </si>
  <si>
    <t>PORTABEBÉS, CORRALES, BAÑERAS, CAMINADORES Y SIMILARES</t>
  </si>
  <si>
    <t>PASAMANOS, RUEDAS Y DEMÁS PARTES Y ACCESORIOS PARA CORRALES, COCHES, CAMINADORES Y SIMILARES PARA BEBÉS</t>
  </si>
  <si>
    <t>SILLAS PORTABEBÉS PARA AUTOS</t>
  </si>
  <si>
    <t>ESCOBAS, CEPILLOS Y BROCHAS, AUNQUE SEAN PARTES DE MÁQUINAS, APARATOS O VEHÍCULOS, ESCOBAS MECÁNICAS DE USO MANUAL (EXCEPTO LAS DE MOTOR), PINCELES Y PLUMEROS; CABEZAS PREPARADAS PARA ARTÍCULOS DE CEPILLERÍA; ALMOHADILLAS Y RODILLOS PARA PINTAR; RASQUETAS DE CAUCHO O MATERIAL FLEXIBLE SIMILAR</t>
  </si>
  <si>
    <t>ESCOBAS Y CEPILLOS DE MATERIAL PLÁSTICO</t>
  </si>
  <si>
    <t>ESCOBAS</t>
  </si>
  <si>
    <t>CEPILLOS PARA LAVAR O FREGAR</t>
  </si>
  <si>
    <t>CEPILLOS PARA BRILLADORA</t>
  </si>
  <si>
    <t>CEPILLOS PARA ROPA</t>
  </si>
  <si>
    <t>CEPILLOS PARA CALZADO</t>
  </si>
  <si>
    <t>CEPILLOS PARA DIENTES</t>
  </si>
  <si>
    <t>BROCHAS DE AFEITAR</t>
  </si>
  <si>
    <t>PINCELES PARA PINTURA ARTÍSTICA</t>
  </si>
  <si>
    <t>BROCHAS PARA PINTAR</t>
  </si>
  <si>
    <t>RODILLOS PARA PINTAR</t>
  </si>
  <si>
    <t>CEPILLOS PARA MÁQUINAS DE LIMPIEZA DE CALLES</t>
  </si>
  <si>
    <t>CEPILLOS INDUSTRIALES</t>
  </si>
  <si>
    <t>TRAPEADORES</t>
  </si>
  <si>
    <t>CEPILLOS Y PINCELES PARA MAQUILLAJE</t>
  </si>
  <si>
    <t>CEPILLOS PARA ALAMBRE DE ACERO</t>
  </si>
  <si>
    <t>ESCOBAS BARREPRADOS</t>
  </si>
  <si>
    <t>PARTES PARA ESCOBAS Y CEPILLOS</t>
  </si>
  <si>
    <t>CEPILLOS PARA MASCOTAS</t>
  </si>
  <si>
    <t>CEPILLOS PARA USO PERSONAL N.C.P.</t>
  </si>
  <si>
    <t>ENCENDEDORES Y MECHEROS, INCLUSO MECÁNICOS O ELÉCTRICOS; PIPAS (INCLUIDAS LAS CAZOLETAS), BOQUILLAS PARA CIGARROS (PUROS) O CIGARRILLOS, Y SUS PARTES; PEINES, PEINETAS, PASADORES Y ARTÍCULOS SIMILARES PARA EL PELO; RIZADORES, BIGUDÍES Y ARTÍCULOS SIMILARES PARA EL PEINADO (EXCEPTO APARATOS ELECTROTÉRMICOS) Y SUS PARTES; PULVERIZADORES DE TOCADOR, SUS MONTURAS Y CABEZAS DE MONTURAS; BORLAS Y SIMILARES PARA APLICACIÓN DE POLVOS, OTROS COSMÉTICOS O PRODUCTOS DE TOCADOR</t>
  </si>
  <si>
    <t>RULOS DE MATERIAL PLÁSTICO</t>
  </si>
  <si>
    <t>PEINES, PEINETAS Y SIMILARES DE MATERIAL PLÁSTICO</t>
  </si>
  <si>
    <t>HORQUILLAS Y SIMILARES</t>
  </si>
  <si>
    <t>ENCENDEDORES</t>
  </si>
  <si>
    <t>PIPAS</t>
  </si>
  <si>
    <t>HEBILLAS DE MATERIAL PLÁSTICO</t>
  </si>
  <si>
    <t>FILTROS PARA CIGARRILLOS</t>
  </si>
  <si>
    <t>ATOMIZADORES MANUALES</t>
  </si>
  <si>
    <t>PARTES Y PIEZAS DE ENCENDEDORES DE CIGARRILLOS Y OTROS ENCENDEDORES (EXCEPTO PIEDRAS Y MECHAS); ALEACIONES PIROFÓRICAS; ARTÍCULOS DE MATERIALES COMBUSTIBLES N.C.P.</t>
  </si>
  <si>
    <t>INSTRUMENTOS, APARATOS Y MODELOS DISEÑADOS PARA DEMOSTRACIONES (NO APTOS PARA OTROS USOS)</t>
  </si>
  <si>
    <t>BISUTERÍA</t>
  </si>
  <si>
    <t>MANCORNAS DE FANTASÍA</t>
  </si>
  <si>
    <t>PISACORBATAS DE FANTASÍA</t>
  </si>
  <si>
    <t>COLLARES DE FANTASÍA</t>
  </si>
  <si>
    <t>PULSERAS DE FANTASÍA</t>
  </si>
  <si>
    <t>JOYERÍA FALSA O DE FANTASÍA</t>
  </si>
  <si>
    <t xml:space="preserve">DIJES Y SIMILARES </t>
  </si>
  <si>
    <t>ESCUDOS Y BOTONES DE FANTASÍA</t>
  </si>
  <si>
    <t>LLAVEROS METÁLICOS</t>
  </si>
  <si>
    <t>PIEDRAS DE FANTASÍA Y PERLAS FALSAS</t>
  </si>
  <si>
    <t>INSIGNIAS DE BISUTERÍA PARA MILITARES</t>
  </si>
  <si>
    <t>FÓSFOROS (CERILLAS)</t>
  </si>
  <si>
    <t>FÓSFOROS O CERILLAS</t>
  </si>
  <si>
    <t>ARTÍCULOS N.C.P. (INCLUSO VELAS, CIRIOS, PIELES DE AVES CON SUS PLUMAS, FLORES ARTIFICIALES, ARTÍCULOS DE ENTRETENIMIENTO, CEDAZOS Y CRIBAS DE MANO, TERMOS, MANIQUÍES, PRESENTACIONES ANIMADAS PARA ESCAPARATES, Y SUS PIEZAS N.C.P.)</t>
  </si>
  <si>
    <t>VELAS DE ESTEARINA O PARAFINA</t>
  </si>
  <si>
    <t>VELADORAS</t>
  </si>
  <si>
    <t>CIRIOS Y VELAS DE CERA</t>
  </si>
  <si>
    <t>MANIQUÍES DE FIBRA DE VIDRIO</t>
  </si>
  <si>
    <t>FLORES, FRUTAS Y ANÁLOGOS DE MATERIAL PLÁSTICO</t>
  </si>
  <si>
    <t>FLORES, FRUTAS Y ANÁLOGOS ARTIFICIALES</t>
  </si>
  <si>
    <t>PLUMAS PREPARADAS</t>
  </si>
  <si>
    <t>CIRIOS LITÚRGICOS Y SIMILARES</t>
  </si>
  <si>
    <t>LÍQUIDOS PARA ENCENDEDORES</t>
  </si>
  <si>
    <t>ARTÍCULOS DECORATIVOS Y DE ADORNO CON MATERIALES VEGETALES</t>
  </si>
  <si>
    <t>CÁPSULAS PARA ENVASE DE MEDICAMENTOS</t>
  </si>
  <si>
    <t>ARTÍCULOS DECORATIVOS Y DE ADORNO CON MATERIALES DE ORIGEN ANIMAL</t>
  </si>
  <si>
    <t>TERMOS DE MATERIAL PLÁSTICO</t>
  </si>
  <si>
    <t>ATAÚDES</t>
  </si>
  <si>
    <t>ELEMENTOS PARA EXPOSICIÓN Y VENTA DE MERCANCÍAS</t>
  </si>
  <si>
    <t>MINIATURAS A ESCALA PARA PUBLICIDAD Y PROPAGANDA</t>
  </si>
  <si>
    <t>OBJETOS DE METAL SOBREDORADO</t>
  </si>
  <si>
    <t>GUANTES INDUSTRIALES</t>
  </si>
  <si>
    <t>URNAS FUNERARIAS</t>
  </si>
  <si>
    <t>ARTÍCULOS VARIOS DE PUBLICIDAD Y PROPAGANDA</t>
  </si>
  <si>
    <t>BARRAS ESPECIALES PARA IONIZAR</t>
  </si>
  <si>
    <t>ARTÍCULOS PLÁSTICOS N.C.P. DE MERCERÍA</t>
  </si>
  <si>
    <t>ARTÍCULOS N.C.P. PARA PROTECCIÓN</t>
  </si>
  <si>
    <t>ARTÍCULOS N.C.P. PARA ESCRITORIO Y OFICINA</t>
  </si>
  <si>
    <t>ARTÍCULOS DE PLUMA N.C.P.</t>
  </si>
  <si>
    <t>DESPERDICIOS DE LA INDUSTRIA DE ALIMENTOS Y DE TABACO</t>
  </si>
  <si>
    <t>DESPERDICIOS EN BRUTO, NO COMESTIBLES (INCLUSO CERDAS, TRIPAS DE ANIMALES, PIELES DE AVES, PLUMAS, HUESOS Y MARFIL)</t>
  </si>
  <si>
    <t>TRIPAS FRESCAS</t>
  </si>
  <si>
    <t>TRIPAS SECAS</t>
  </si>
  <si>
    <t>PLUMAS DE AVES</t>
  </si>
  <si>
    <t>HUESOS</t>
  </si>
  <si>
    <t>HARINA DE HUESOS</t>
  </si>
  <si>
    <t>CUERNOS</t>
  </si>
  <si>
    <t>SANGRE LÍQUIDA</t>
  </si>
  <si>
    <t>SANGRE DESECADA</t>
  </si>
  <si>
    <t>DESPOJOS Y DESECHOS DE ANIMALES, NO APTOS PARA EL CONSUMO HUMANO</t>
  </si>
  <si>
    <t>BILIS LÍQUIDA DE BOVINO</t>
  </si>
  <si>
    <t>BILIS CONCENTRADA DE BOVINO</t>
  </si>
  <si>
    <t>CRINES</t>
  </si>
  <si>
    <t>SALVADO Y OTROS RESIDUOS DERIVADOS DE LA ELABORACIÓN DE CEREALES O LEGUMINOSAS; MATERIAS Y DESPERDICIOS VEGETALES Y RESIDUOS Y SUBPRODUCTOS VEGETALES, GRANULADOS O NO, DEL TIPO USADO COMO PIENSO N.C.P.</t>
  </si>
  <si>
    <t>MOGOLLA-MOYUELO</t>
  </si>
  <si>
    <t>SALVADO</t>
  </si>
  <si>
    <t>GRANZA-TRITURADO DE ARROZ</t>
  </si>
  <si>
    <t>AFRECHO DE ARROZ-CASCARILLA DE ARROZ</t>
  </si>
  <si>
    <t>AFRECHO DE MAÍZ</t>
  </si>
  <si>
    <t>CEBADA DE TERCERA</t>
  </si>
  <si>
    <t>SUBPRODUCTOS AGRÍCOLAS DE CEREALES</t>
  </si>
  <si>
    <t>AFRECHO DE SOYA-SOYA INTEGRAL</t>
  </si>
  <si>
    <t>AFRECHO DE CEREALES Y/O LEGUMINOSAS N.C.P.</t>
  </si>
  <si>
    <t>GRANZA DE CEREALES Y/O LEGUMINOSAS N.C.P.</t>
  </si>
  <si>
    <t>RESIDUOS DE LA FABRICACIÓN DE ALMIDÓN Y RESIDUOS SIMILARES</t>
  </si>
  <si>
    <t>PULPA DE REMOLACHA, BAGAZO Y OTROS DESPERDICIOS DE LA INDUSTRIA AZUCARERA</t>
  </si>
  <si>
    <t>BAGAZO DE CAÑA</t>
  </si>
  <si>
    <t>DESECHOS DE LA DESTILACIÓN DE AZÚCARES Y ALCOHOLES-VINAZA</t>
  </si>
  <si>
    <t>CAÑA MOLIDA-POLVILLO DE CAÑA</t>
  </si>
  <si>
    <t>CÁSCARA, CASCARILLA, PELÍCULAS Y OTROS RESIDUOS DEL CACAO; CÁSCARA Y CASCARILLA DE CAFÉ</t>
  </si>
  <si>
    <t>CÁSCARA, CASCARILLA, PELÍCULAS Y OTROS RESIDUOS DEL CACAO</t>
  </si>
  <si>
    <t>CASCARILLA DE CACAO</t>
  </si>
  <si>
    <t>CÁSCARA, CASCARILLA, PELÍCULAS Y OTROS RESIDUOS DEL CAFÉ</t>
  </si>
  <si>
    <t>CASCARILLA O CISCO DE CAFÉ</t>
  </si>
  <si>
    <t>RIPIO DE CAFÉ</t>
  </si>
  <si>
    <t xml:space="preserve">HECES Y DESPERDICIOS DE CERVECERÍA O DESTILERÍA </t>
  </si>
  <si>
    <t>HECES DE VINO; TÁRTARO BRUTO</t>
  </si>
  <si>
    <t>DESECHOS DE TABACO</t>
  </si>
  <si>
    <t>DESPERDICIOS ALIMENTICIOS NO APTOS PARA EL CONSUMO HUMANO</t>
  </si>
  <si>
    <t>DESPERDICIOS ALIMENTICIOS YA VENCIDOS NO APTOS PARA EL CONSUMO HUMANO N.C.P.</t>
  </si>
  <si>
    <t>DESPERDICIOS TEXTILES DIVERSOS</t>
  </si>
  <si>
    <t>DESPERDICIOS DE SEDA, SIN CARDAR NI PEINAR</t>
  </si>
  <si>
    <t>DESPERDICIOS DE LANA O DE PELOS FINOS U ORDINARIOS DE ANIMALES</t>
  </si>
  <si>
    <t>DESECHOS DE LANA</t>
  </si>
  <si>
    <t>HILACHAS DE LANA O DE PELOS FINOS U ORDINARIOS DE ANIMALES</t>
  </si>
  <si>
    <t>LANA RECUPERADA</t>
  </si>
  <si>
    <t>DESPERDICIOS DE ALGODÓN (EXCEPTO HILACHAS)</t>
  </si>
  <si>
    <t>DESECHOS DE ALGODÓN</t>
  </si>
  <si>
    <t>DESECHOS DE HILADOS DE ALGODÓN</t>
  </si>
  <si>
    <t>OTROS DESPERDICIOS DE ALGODÓN; HILACHAS</t>
  </si>
  <si>
    <t>FIBRA DE ALGODÓN A PARTIR DE RETAL TEXTIL</t>
  </si>
  <si>
    <t>DESECHOS DE FIBRAS MANUFACTURADAS</t>
  </si>
  <si>
    <t>DESECHOS DE HILADOS ARTIFICIALES Y SINTÉTICOS</t>
  </si>
  <si>
    <t>DESECHOS DE HILADOS DE FIBRAS ARTIFICIALES O SINTÉTICAS</t>
  </si>
  <si>
    <t>FIBRAS ARTIFICIALES Y SINTÉTICAS RECUPERADAS</t>
  </si>
  <si>
    <t>DESECHOS DE FIBRA SINTÉTICA</t>
  </si>
  <si>
    <t xml:space="preserve">ROPA VIEJA Y OTROS ARTÍCULOS TEXTILES VIEJOS </t>
  </si>
  <si>
    <t>TRAPOS, DESPERDICIOS DE BRAMANTES, CORDELES, CUERDAS O CORDAJES Y ARTÍCULOS USADOS DE BRAMANTES, CORDELES, CUERDAS O CORDAJES DE MATERIALES TEXTILES</t>
  </si>
  <si>
    <t>TRAPOS Y DESECHOS TEXTILES</t>
  </si>
  <si>
    <t>RESIDUOS DE CUERO Y POLVO DE CUERO, HARINA DE CUERO</t>
  </si>
  <si>
    <t>RECORTES, DESPERDICIOS Y POLVO DE CUERO</t>
  </si>
  <si>
    <t>DESECHOS DE CUERO</t>
  </si>
  <si>
    <t>LEJÍAS RESIDUALES DE LA FABRICACIÓN DE PASTA DE MADERA, INCLUSO SULFONATOS DE LIGNINA (EXCEPTO EL ACEITE DE RESINA)</t>
  </si>
  <si>
    <t>LIGNOSULFONATOS</t>
  </si>
  <si>
    <t>DESPERDICIOS Y DESECHOS DE PAPEL O CARTÓN</t>
  </si>
  <si>
    <t>DESECHOS DE PAPEL KRAFT, PLEGADIZAS Y CARTÓN CORRUGADO</t>
  </si>
  <si>
    <t>DESECHOS DE PAPEL O CARTÓN BLANCO</t>
  </si>
  <si>
    <t>DESECHOS DE PAPEL PERIÓDICO, DIRECTORIOS Y SIMILARES</t>
  </si>
  <si>
    <t>DESPERDICIOS Y DESECHOS DE PAPEL O CARTÓN BLANCO SIN CLASIFICAR</t>
  </si>
  <si>
    <t>DESPERDICIOS, RECORTES Y DESECHOS DE CAUCHO (EXCEPTO CAUCHO ENDURECIDO) Y POLVOS Y GRÁNULOS OBTENIDOS DE ELLOS</t>
  </si>
  <si>
    <t>POLVO DE CAUCHO</t>
  </si>
  <si>
    <t>RETAL DE CAUCHO</t>
  </si>
  <si>
    <t>LLANTAS USADAS DE CAUCHO</t>
  </si>
  <si>
    <t xml:space="preserve">LLANTAS USADAS </t>
  </si>
  <si>
    <t>DESPERDICIOS, RECORTES Y DESECHOS DE MATERIALES PLÁSTICOS</t>
  </si>
  <si>
    <t>PLÁSTICO RECUPERADO</t>
  </si>
  <si>
    <t>DESECHOS DE MATERIAL PLÁSTICO</t>
  </si>
  <si>
    <t>TORTA DE POLIPROPILENO</t>
  </si>
  <si>
    <t>RETAL DE POLIETILENO</t>
  </si>
  <si>
    <t xml:space="preserve">ASERRÍN Y DESPERDICIOS Y DESECHOS DE MADERA </t>
  </si>
  <si>
    <t>ASERRÍN Y VIRUTAS DE MADERA</t>
  </si>
  <si>
    <t>OTROS DESPERDICIOS Y DESECHOS NO METÁLICOS N.C.P. (EXCEPTO LOS DESECHOS DE VIDRIO, QUE SE CLASIFICAN EN LA SUBCLASE 37111)</t>
  </si>
  <si>
    <t>DESECHOS DE CERÁMICA, LOZA, PORCELANA, LADRILLO Y SIMILARES</t>
  </si>
  <si>
    <t>ESCORIA, BATIDURAS, RESIDUOS DE INCRUSTACIONES Y OTROS DESPERDICIOS DE LA MANUFACTURA DE HIERRO O ACERO</t>
  </si>
  <si>
    <t>ESCORIA DE ALTO HORNO</t>
  </si>
  <si>
    <t>ESCORIA FINA DE ALTO HORNO</t>
  </si>
  <si>
    <t>CENIZAS Y RESIDUOS (EXCEPTO LOS PROVENIENTES DE LA ELABORACIÓN DE HIERRO O ACERO) QUE CONTENGAN METALES O COMPUESTOS METÁLICOS, INCLUSO CATALIZADORES GASTADOS Y LODOS ELECTROLÍTICOS (EXCEPTO LOS RESIDUOS DE METALES PRECIOSOS)</t>
  </si>
  <si>
    <t>CENIZAS DE ZINC</t>
  </si>
  <si>
    <t>DESECHOS Y DESPERDICIOS DE METALES PRECIOSOS</t>
  </si>
  <si>
    <t>LIMADURAS Y DESECHOS DE ORO O DE METALES REVESTIDOS CON ORO</t>
  </si>
  <si>
    <t>DESPERDICIOS Y DESECHOS DE METALES PRECIOSOS (EXCEPTO ORO) O DE METALES ENCHAPADOS CON METALES PRECIOSOS (EXCEPTO ORO)</t>
  </si>
  <si>
    <t>DESPERDICIOS Y DESECHOS DE PLATINO</t>
  </si>
  <si>
    <t>CENIZAS QUE CONTENGAN METALES PRECIOSOS O COMPUESTOS METÁLICOS</t>
  </si>
  <si>
    <t>DESPERDICIOS Y DESECHOS FERROSOS</t>
  </si>
  <si>
    <t>CHATARRA DE ACERO</t>
  </si>
  <si>
    <t>CHATARRA DE HIERRO</t>
  </si>
  <si>
    <t>CHATARRA DE METALES N.C.P</t>
  </si>
  <si>
    <t>LINGOTES REFUNDIDOS DE HIERRO O ACERO</t>
  </si>
  <si>
    <t>DESPERDICIOS Y DESECHOS DE OTROS METALES</t>
  </si>
  <si>
    <t>DESPERDICIOS Y DESECHOS DE COBRE</t>
  </si>
  <si>
    <t>CHATARRA DE COBRE</t>
  </si>
  <si>
    <t>CHATARRA DE LATÓN</t>
  </si>
  <si>
    <t>DESPERDICIOS Y DESECHOS DE NÍQUEL</t>
  </si>
  <si>
    <t>DESPERDICIOS Y DESECHOS DE ALUMINIO</t>
  </si>
  <si>
    <t>CHATARRA DE ALUMINIO</t>
  </si>
  <si>
    <t>DESPERDICIOS Y DESECHOS DE PLOMO</t>
  </si>
  <si>
    <t>CHATARRA DE PLOMO</t>
  </si>
  <si>
    <t>DESPERDICIOS Y DESECHOS DE CINC</t>
  </si>
  <si>
    <t>DESPERDICIOS Y CHATARRA DE CINC</t>
  </si>
  <si>
    <t>DESPERDICIOS Y DESECHOS DE ESTAÑO</t>
  </si>
  <si>
    <t>DESPERDICIOS Y DESECHOS DE TUNGSTENO, MOLIBDENO, TANTALIO, MAGNESIO, COBALTO, CADMIO, TITANIO, CIRCONIO, BERILIO Y TALIO</t>
  </si>
  <si>
    <t>DESPERDICIOS Y DESECHOS DE ANTIMONIO Y CROMO</t>
  </si>
  <si>
    <t>EMBARCACIONES Y OTRAS ESTRUCTURAS FLOTANTES DESTINADAS AL DESGUACE</t>
  </si>
  <si>
    <t>DESPERDICIOS Y DESECHOS DE PILAS Y BATERÍAS PRIMARIAS Y DE ACUMULADORES ELÉCTRICOS; PILAS PRIMARIAS Y BATERÍAS PRIMARIAS Y ACUMULADORES ELÉCTRICOS GASTADOS</t>
  </si>
  <si>
    <t>BATERÍAS USADAS</t>
  </si>
  <si>
    <t>DESECHOS MUNICIPALES</t>
  </si>
  <si>
    <t>FANGOS DE ALCANTARILLA</t>
  </si>
  <si>
    <t>DESECHOS CLÍNICOS, INCLUYENDO DESECHOS FARMACÉUTICOS</t>
  </si>
  <si>
    <t>DESECHOS FARMACÉUTICOS</t>
  </si>
  <si>
    <t>OTROS DESECHOS CLÍNICOS</t>
  </si>
  <si>
    <t>SOLVENTES ORGÁNICOS DE DESECHOS</t>
  </si>
  <si>
    <t xml:space="preserve">DESECHOS DE LAS INDUSTRIAS QUÍMICAS U OTRAS INDUSTRIAS CONEXAS </t>
  </si>
  <si>
    <t>OTROS DESECHOS N.C.P.</t>
  </si>
  <si>
    <t>RESIDUOS LÍQUIDOS AUTOMOTRICES</t>
  </si>
  <si>
    <t>RESIDUOS LÍQUIDOS FLEXOGRÁFICOS</t>
  </si>
  <si>
    <t>ACEITES Y GRASAS COMESTIBLES USADOS (DESECHOS)</t>
  </si>
  <si>
    <t>PRODUCTOS METÁLICOS, MAQUINARIA Y EQUIPO</t>
  </si>
  <si>
    <t xml:space="preserve">MATERIALES PRIMARIOS DE LA INDUSTRIA DEL HIERRO Y EL ACERO </t>
  </si>
  <si>
    <t xml:space="preserve">FUNDICIÓN EN BRUTO (ARRABIO) Y FUNDICIÓN ESPECULAR EN LINGOTES, BLOQUES U OTRAS FORMAS PRIMARIAS </t>
  </si>
  <si>
    <t>ARRABIO</t>
  </si>
  <si>
    <t>LINGOTES DE HIERRO EN BRUTO</t>
  </si>
  <si>
    <t>FERROMANGANESO</t>
  </si>
  <si>
    <t>FERROMANGANESO Y SUS PRODUCTOS</t>
  </si>
  <si>
    <t>FERROCROMO</t>
  </si>
  <si>
    <t>FERROCROMO Y SUS PRODUCTOS</t>
  </si>
  <si>
    <t>FERRONÍQUEL</t>
  </si>
  <si>
    <t>FERRONÍQUEL Y SUS PRODUCTOS</t>
  </si>
  <si>
    <t>OTRAS FERROALEACIONES</t>
  </si>
  <si>
    <t>FERROSILICIO Y SUS PRODUCTOS</t>
  </si>
  <si>
    <t>FERROALEACIONES N.C.P.</t>
  </si>
  <si>
    <t>PRODUCTOS FERROSOS OBTENIDOS POR REDUCCIÓN DIRECTA DEL MINERAL DE HIERRO Y OTROS PRODUCTOS DE HIERRO ESPONJOSO, EN TROZOS, GRÁNULOS O FORMAS SIMILARES; HIERRO CON UNA PUREZA SUPERIOR O IGUAL AL 99,94% EN PESO, EN TROZOS, GRÁNULOS O FORMAS SIMILARES</t>
  </si>
  <si>
    <t>HIERRO ESPONJA</t>
  </si>
  <si>
    <t xml:space="preserve">GRÁNULOS Y POLVOS DE ARRABIO, Y DE FUNDICIÓN ESPECULAR O ACERO </t>
  </si>
  <si>
    <t>POLVO DE HIERRO</t>
  </si>
  <si>
    <t>GRANALLA</t>
  </si>
  <si>
    <t>ACERO EN BRUTO</t>
  </si>
  <si>
    <t>ACERO NO ALEADO, EN LINGOTES U OTRAS FORMAS PRIMARIAS Y PRODUCTOS SEMIACABADOS DE ACERO NO ALEADO; POR EJEMPLO: PALANCONES, PALANQUILLAS, PLANCHONES, REDONDOS Y LLANTONES Y DESBASTES DE FORJA</t>
  </si>
  <si>
    <t>ACERO EN LINGOTES, TOCHOS Y FORMAS SIMILARES</t>
  </si>
  <si>
    <t>ACERO EN FORMAS DE LLANTÓN, PALANQUILLA Y OTROS SIMILARES</t>
  </si>
  <si>
    <t>ACERO EN BLOQUES PUDELADOS Y FORMAS SIMILARES</t>
  </si>
  <si>
    <t xml:space="preserve">LINGOTES DE HIERRO COLADO </t>
  </si>
  <si>
    <t>EJES Y OTRAS PIEZAS TORNEADAS DE HIERRO Y ACERO</t>
  </si>
  <si>
    <t>PARTES Y PIEZAS TORNEADAS DE HIERRO O ACERO</t>
  </si>
  <si>
    <t>PIEZAS FORJADAS DE HIERRO O ACERO PARA TRACTORES Y SIMILARES</t>
  </si>
  <si>
    <t>PIEZAS FORJADAS DE HIERRO O ACERO PARA MAQUINARIA</t>
  </si>
  <si>
    <t>PIEZAS FUNDIDAS DE ACERO PARA MAQUINARIA</t>
  </si>
  <si>
    <t>PIEZAS FUNDIDAS DE HIERRO O ACERO PARA REDES DE ACUEDUCTO</t>
  </si>
  <si>
    <t>PIEZAS FORJADAS N.C.P. DE HIERRO O ACERO</t>
  </si>
  <si>
    <t>PIEZAS FUNDIDAS N.C.P. DE HIERRO O ACERO</t>
  </si>
  <si>
    <t>ACERO ALEADO EN LINGOTES U OTRAS FORMAS PRIMARIAS Y PRODUCTOS SEMIACABADOS DE ACERO ALEADO</t>
  </si>
  <si>
    <t>ACEROS ESPECIALES EN LINGOTES, TOCHOS Y OTRAS FORMAS</t>
  </si>
  <si>
    <t>PRODUCTOS LAMINADOS PLANOS DE ACERO, SIN OTRA ELABORACIÓN QUE EL LAMINADO EN CALIENTE</t>
  </si>
  <si>
    <t>PRODUCTOS LAMINADOS PLANOS DE ACERO NO ALEADO, SIN OTRA ELABORACIÓN QUE EL LAMINADO EN CALIENTE, DE UN ANCHO DE 600 MM O MÁS</t>
  </si>
  <si>
    <t>CHAPA DE HIERRO O ACERO LAMINADA EN CALIENTE (INCLUSO POR PROCESO DE HELIACERACIÓN)</t>
  </si>
  <si>
    <t>PRODUCTOS LAMINADOS PLANOS DE ACERO NO ALEADO, SIN OTRA ELABORACIÓN QUE EL LAMINADO EN CALIENTE, DE UN ANCHO INFERIOR A 600 MM</t>
  </si>
  <si>
    <t>FLEJES Y PLANCHUELAS DE HIERRO O ACERO LAMINADOS EN CALIENTE</t>
  </si>
  <si>
    <t>ZUNCHO METÁLICO LAMINADO EN CALIENTE</t>
  </si>
  <si>
    <t xml:space="preserve">PRODUCTOS LAMINADOS PLANOS DE ACERO ALEADO (EXCEPTO PRODUCTOS DE ACERO MAGNÉTICO AL SILICIO), SIN OTRA ELABORACIÓN QUE EL LAMINADO EN CALIENTE, DE UN ANCHO DE 600 MM O MÁS </t>
  </si>
  <si>
    <t>CHAPA DE ACERO INOXIDABLE</t>
  </si>
  <si>
    <t>CHAPA DE ACEROS ESPECIALES</t>
  </si>
  <si>
    <t xml:space="preserve">PRODUCTOS LAMINADOS PLANOS DE ACERO ALEADO (EXCEPTO PRODUCTOS DE ACERO MAGNÉTICO AL SILICIO O DE ACERO DE ALTA VELOCIDAD), SIN OTRA ELABORACIÓN QUE EL LAMINADO EN CALIENTE, DE UN ANCHO INFERIOR A 600 MM </t>
  </si>
  <si>
    <t>PLANCHUELAS Y FLEJES DE ACERO INOXIDABLE</t>
  </si>
  <si>
    <t>PLANCHUELAS Y FLEJES DE ACEROS ESPECIALES</t>
  </si>
  <si>
    <t>PRODUCTOS LAMINADOS PLANOS DE ACERO, SIN OTRA ELABORACIÓN QUE EL LAMINADO EN FRÍO</t>
  </si>
  <si>
    <t>PRODUCTOS LAMINADOS PLANOS DE ACERO NO ALEADO, SIN OTRA ELABORACIÓN QUE EL LAMINADO EN FRÍO, DE UN ANCHO DE 600 MM O MÁS</t>
  </si>
  <si>
    <t>CHAPA DE HIERRO O ACERO LAMINADA EN FRÍO</t>
  </si>
  <si>
    <t>PRODUCTOS LAMINADOS PLANOS DE ACERO NO ALEADO, SIN OTRA ELABORACIÓN QUE EL LAMINADO EN FRÍO, DE UN ANCHO INFERIOR A 600 MM</t>
  </si>
  <si>
    <t>FLEJES DE HIERRO O ACERO LAMINADOS EN FRÍO</t>
  </si>
  <si>
    <t>ZUNCHO METÁLICO LAMINADO EN FRÍO</t>
  </si>
  <si>
    <t xml:space="preserve">PRODUCTOS LAMINADOS PLANOS DE ACERO ALEADO (EXCEPTO PRODUCTOS DE ACERO MAGNÉTICO AL SILICIO), SIN OTRA ELABORACIÓN QUE EL LAMINADO EN FRÍO, DE UN ANCHO DE 600 MM O MÁS </t>
  </si>
  <si>
    <t>PRODUCTOS PLANOS DE ACERO INOXIDABLE, SIMPLEMENTE LAMINADOS EN FRÍO, DE ESPESOR INFERIOR A 4,75 MM</t>
  </si>
  <si>
    <t xml:space="preserve">PRODUCTOS LAMINADOS PLANOS DE ACERO ALEADO (EXCEPTO PRODUCTOS DE ACERO MAGNÉTICO AL SILICIO O DE ACERO DE ALTA VELOCIDAD), SIN OTRA ELABORACIÓN QUE EL LAMINADO EN FRÍO, DE UN ANCHO INFERIOR A 600 MM </t>
  </si>
  <si>
    <t>OTROS PRODUCTOS LAMINADOS PLANOS DE ACERO, CON TRATAMIENTO POSTERIOR AL LAMINADO EN CALIENTE O LAMINADO EN FRÍO; PRODUCTOS LAMINADOS PLANOS DE ACERO MAGNÉTICO AL SILICIO Y ACERO DE ALTA VELOCIDAD, CON O SIN TRATAMIENTO POSTERIOR</t>
  </si>
  <si>
    <t>PRODUCTOS LAMINADOS PLANOS DE ACERO NO ALEADO, REVESTIDOS, ENCHAPADOS, RECUBIERTOS Y CON OTROS TRATAMIENTOS POSTERIORES</t>
  </si>
  <si>
    <t>HOJALATA</t>
  </si>
  <si>
    <t>HOJALATA ESTAÑADA O GALVANIZADA</t>
  </si>
  <si>
    <t>CHAPA DE HIERRO O ACERO GALVANIZADA</t>
  </si>
  <si>
    <t>LÁMINA DE HIERRO O ACERO PINTADA, BARNIZADA O REVESTIDA</t>
  </si>
  <si>
    <t>TEJAS EN ACERO GALVANIZADO</t>
  </si>
  <si>
    <t>PRODUCTOS LAMINADOS PLANOS DE ACERO INOXIDABLE, CON TRATAMIENTO POSTERIOR</t>
  </si>
  <si>
    <t>PRODUCTOS LAMINADOS PLANOS DE ACERO MAGNÉTICO AL SILICIO</t>
  </si>
  <si>
    <t>LÁMINA MAGNÉTICA</t>
  </si>
  <si>
    <t xml:space="preserve">PRODUCTOS LAMINADOS PLANOS DE ACERO DE ALTA VELOCIDAD DE UN ANCHO INFERIOR A 600 MM, SIN OTRO TRATAMIENTO QUE EL LAMINADO EN CALIENTE O LAMINADO EN FRÍO </t>
  </si>
  <si>
    <t>PRODUCTOS LAMINADOS PLANOS DE ACERO RÁPIDO</t>
  </si>
  <si>
    <t xml:space="preserve">OTROS PRODUCTOS LAMINADOS PLANOS DE ACERO DE ALEACIÓN CON TRATAMIENTO POSTERIOR N.C.P. </t>
  </si>
  <si>
    <t>BARRAS Y VARILLAS DE HIERRO O ACERO, LAMINADAS EN CALIENTE</t>
  </si>
  <si>
    <t>BARRAS, VARILLAS, ALAMBRONES, LAMINADAS EN CALIENTE, ENROLLADAS EN ESPIRAS IRREGULARES, DE HIERRO O ACERO NO ALEADO</t>
  </si>
  <si>
    <t>ALAMBRÓN DE HIERRO</t>
  </si>
  <si>
    <t>ALAMBRÓN DE ACERO</t>
  </si>
  <si>
    <t>OTRAS BARRAS Y VARILLAS DE HIERRO O ACERO NO ALEADO, SIN OTRA ELABORACIÓN QUE EL FORJADO O EL LAMINADO, EL ESTIRADO O LA EXTRUSIÓN EN CALIENTE, INCLUYENDO LAS RETORCIDAS DESPUÉS DEL LAMINADO</t>
  </si>
  <si>
    <t>BARRAS Y VARILLAS DE HIERRO O ACERO DE SECCIÓN CIRCULAR, LAMINADAS EN CALIENTE</t>
  </si>
  <si>
    <t>BARRAS Y VARILLAS DE HIERRO O ACERO DE SECCIÓN CUADRADA, HEXAGONAL, LAMINADAS EN CALIENTE</t>
  </si>
  <si>
    <t>BARRAS Y VARILLAS DE HIERRO O ACERO LAMINADAS EN CALIENTE, DE FORMA ESTRIADA</t>
  </si>
  <si>
    <t>BARRAS, VARILLAS, ALAMBRONES, LAMINADAS EN CALIENTE, ENROLLADAS IRREGULARMENTE, DE ACERO ALEADO</t>
  </si>
  <si>
    <t>BARRAS Y VARILLAS DE ACERO ALEADO, SIN OTRA ELABORACIÓN QUE EL FORJADO, EL LAMINADO, EL ESTIRADO O LA EXTRUSIÓN EN CALIENTE (EXCEPTO BARRAS Y VARILLAS DE ACERO DE ALTA VELOCIDAD O DE ACERO MAGNÉTICO AL SILICIO)</t>
  </si>
  <si>
    <t>BARRAS SIMPLEMENTE LAMINADAS O EXTRUIDAS EN CALIENTE, DE SECCIÓN CIRCULAR</t>
  </si>
  <si>
    <t xml:space="preserve">ÁNGULOS, PERFILES Y SECCIONES, SIN OTRO TRATAMIENTO QUE EL FORJADO, LAMINADO, ESTIRADO O EXTRUDIDO EN CALIENTE, DE HIERRO O ACERO SIN ALEAR; TABLESTACA DE HIERRO O ACERO; ÁNGULOS, PERFILES Y SECCIONES SOLDADAS DE HIERRO O ACERO; MATERIAL DE CONSTRUCCIÓN PARA VÍAS FÉRREAS O TRANVÍAS DE HIERRO O ACERO </t>
  </si>
  <si>
    <t>ÁNGULOS, PERFILES Y SECCIONES, DE HIERRO O ACERO NO ALEADO, SIN OTRA ELABORACIÓN QUE EL FORJADO, LAMINADO, ESTIRADO O EXTRUSIÓN EN CALIENTE</t>
  </si>
  <si>
    <t>ÁNGULOS Y PERFILES DE HIERRO O ACERO LAMINADOS EN CALIENTE</t>
  </si>
  <si>
    <t>TABLESTACAS DE HIERRO O ACERO; ÁNGULOS, PERFILES Y SECCIONES SOLDADOS, DE HIERRO O ACERO</t>
  </si>
  <si>
    <t>ELEMENTOS PARA LA CONSTRUCCIÓN DE VÍAS FÉRREAS O TRANVÍAS, DE HIERRO O ACERO</t>
  </si>
  <si>
    <t>RIELES</t>
  </si>
  <si>
    <t>ECLISAS</t>
  </si>
  <si>
    <t>PIEZAS FUNDIDAS DE ACERO PARA FERROCARRILES (EXCEPTO ECLISAS)</t>
  </si>
  <si>
    <t>RUEDAS FUNDIDAS DE HIERRO O ACERO</t>
  </si>
  <si>
    <t xml:space="preserve">BARRAS, VARILLAS, ÁNGULOS, PERFILES Y SECCIONES, PROCESADOS EN FRÍO O CON TRATAMIENTO POSTERIOR, DE HIERRO O ACERO; ÁNGULOS, PERFILES Y SECCIONES DE ACERO DE ALEACIÓN O ALAMBRE DE HIERRO O ACERO, FORJADO LAMINADO, ESTIRADO O EXTRUSIÓN EN CALIENTE </t>
  </si>
  <si>
    <t>BARRAS Y VARILLAS FORMADAS O ACABADAS EN FRÍO O CON TRATAMIENTO POSTERIOR, DE HIERRO O ACERO NO ALEADO</t>
  </si>
  <si>
    <t>BARRAS Y VARILLAS DE HIERRO O ACERO DE SECCIÓN CIRCULAR, LAMINADAS EN FRÍO</t>
  </si>
  <si>
    <t>BARRAS Y VARILLAS DE HIERRO O ACERO DE SECCIÓN CUADRADA, HEXAGONAL, LAMINADAS EN FRÍO</t>
  </si>
  <si>
    <t>BARRAS Y VARILLAS DE HIERRO O ACERO LAMINADAS EN FRÍO, DEFORMADAS O ESTRIADAS</t>
  </si>
  <si>
    <t>HIERRO FIGURADO PARA LA CONSTRUCCIÓN</t>
  </si>
  <si>
    <t>ÁNGULOS, PERFILES Y SECCIONES FORMADAS O ACABADAS EN FRÍO O CON TRATAMIENTO POSTERIOR, DE HIERRO O ACERO NO ALEADO</t>
  </si>
  <si>
    <t>ÁNGULOS Y PERFILES DE HIERRO O ACERO LAMINADOS EN FRÍO</t>
  </si>
  <si>
    <t>ALAMBRE DE HIERRO O ACERO NO ALEADO</t>
  </si>
  <si>
    <t>ALAMBRE DE HIERRO O ACERO</t>
  </si>
  <si>
    <t>ALAMBRE DE HIERRO O ACERO GALVANIZADO</t>
  </si>
  <si>
    <t>BARRAS Y VARILLAS FORMADAS O ACABADAS EN FRÍO, DE ACERO ALEADO (EXCEPTO BARRAS O VARILLAS DE ACERO DE ALTA VELOCIDAD O DE ACERO MAGNÉTICO AL SILICIO)</t>
  </si>
  <si>
    <t xml:space="preserve">BARRAS Y VARILLAS DE ACERO ALEADO, SIN OTRA ELABORACIÓN QUE EL PROCESAMIENTO EN CALIENTE O FRIO </t>
  </si>
  <si>
    <t>BARRAS Y VARILLAS DE ACEROS ESPECIALES</t>
  </si>
  <si>
    <t>ÁNGULOS, PERFILES Y SECCIONES DE ACERO ALEADO</t>
  </si>
  <si>
    <t>PERFILES DE ACEROS ESPECIALES</t>
  </si>
  <si>
    <t>ALAMBRE DE ACEROS ALEADOS</t>
  </si>
  <si>
    <t>BARRAS Y VARILLAS DE ACERO DE ALTA VELOCIDAD Y DE ACERO MAGNÉTICO AL SILICIO; BARRAS Y VARILLAS HUECAS PARA PERFORACIÓN DE ACERO</t>
  </si>
  <si>
    <t>BARRAS Y VARILLAS DE ACERO DE ALTA VELOCIDAD</t>
  </si>
  <si>
    <t>BARRAS Y VARILLAS DE ACERO MAGNÉTICO AL SILICIO</t>
  </si>
  <si>
    <t>BARRAS Y VARILLAS HUECAS PARA PERFORACIÓN DE ACERO</t>
  </si>
  <si>
    <t>TUBOS, CAÑOS Y PERFILES HUECOS DE ACERO</t>
  </si>
  <si>
    <t>TUBERÍA DEL TIPO UTILIZADO PARA OLEODUCTOS Y GASODUCTOS DE ACERO, SIN COSTURA (EXCEPTO DE FUNDICIÓN)</t>
  </si>
  <si>
    <t>TUBOS DEL TIPO DE LOS UTILIZADOS EN OLEODUCTOS O GASODUCTOS, DE HIERRO O DE ACERO</t>
  </si>
  <si>
    <t>TUBERÍA DE REVESTIMIENTO O DE PRODUCCIÓN Y TUBOS DE PERFORACIÓN DEL TIPO UTILIZADO EN LA EXTRACCIÓN DE PETRÓLEO O GAS DE ACERO, SIN COSTURA (EXCEPTO DE FUNDICIÓN)</t>
  </si>
  <si>
    <t>TUBOS DE HIERRO O ACERO SIN COSTURA, RECUBIERTOS PARA ALTA PRESIÓN</t>
  </si>
  <si>
    <t>OTROS TUBOS Y CAÑOS DE SECCIÓN CIRCULAR DE ACERO, SIN COSTURA (EXCEPTO DE FUNDICIÓN)</t>
  </si>
  <si>
    <t>TUBOS DE HIERRO O ACERO LAMINADO EN CALIENTE</t>
  </si>
  <si>
    <t>TUBOS DE HIERRO O ACERO LAMINADO EN FRÍO</t>
  </si>
  <si>
    <t>TUBOS DE HIERRO O ACERO GALVANIZADOS</t>
  </si>
  <si>
    <t>TUBOS DE ACERO INOXIDABLE</t>
  </si>
  <si>
    <t>TUBOS Y CAÑOS DE SECCIÓN NO CIRCULAR Y PERFILES HUECOS DE ACERO, SIN COSTURA (EXCEPTO DE FUNDICIÓN)</t>
  </si>
  <si>
    <t>TUBOS CROMADOS</t>
  </si>
  <si>
    <t>TUBERÍA DEL TIPO UTILIZADO PARA OLEODUCTOS O GASODUCTOS DE ACERO, CON COSTURA (SOLDADOS, EXCEPTO DE FUNDICIÓN)</t>
  </si>
  <si>
    <t>TUBERÍA DE REVESTIMIENTO Y TUBOS DE PERFORACIÓN DEL TIPO UTILIZADO EN LA EXTRACCIÓN DE PETRÓLEO O GAS DE ACERO, CON COSTURA (SOLDADOS, EXCEPTO DE FUNDICIÓN)</t>
  </si>
  <si>
    <t>OTROS TUBOS Y CAÑOS DE SECCIÓN CIRCULAR EN ACERO, CON COSTURA (SOLDADOS, EXCEPTO DE FUNDICIÓN)</t>
  </si>
  <si>
    <t xml:space="preserve">TUBERÍA DE RIEGO DE ACERO ALEADO </t>
  </si>
  <si>
    <t>TUBOS Y CAÑOS DE SECCIÓN NO CIRCULAR EN HIERRO O ACERO, CON COSTURA (SOLDADOS, EXCEPTO DE FUNDICIÓN)</t>
  </si>
  <si>
    <t>OTROS TUBOS, CAÑOS Y PERFILES HUECOS, TALES COMO+D305 LOS DE COSTURA ABIERTA, REMACHADOS, O CERRADOS (EXCEPTO DE FUNDICIÓN)</t>
  </si>
  <si>
    <t>TUBOS, CAÑOS Y PERFILES HUECOS DE HIERRO DE FUNDICIÓN Y ACERO DE FUNDICIÓN Y ACCESORIOS RELACIONADOS; ACCESORIOS PARA TUBOS O TUBERÍAS EN ACERO (EXCEPTO DE FUNDICIÓN)</t>
  </si>
  <si>
    <t>TUBOS, CAÑOS Y PERFILES HUECOS DE HIERRO DE FUNDICIÓN; TUBOS Y CAÑOS EN ACERO POR FUNDICIÓN CENTRÍFUGA</t>
  </si>
  <si>
    <t>TUBOS FUNDIDOS DE HIERRO O ACERO</t>
  </si>
  <si>
    <t>ACCESORIOS PARA TUBOS Y CAÑOS EN HIERRO DE FUNDICIÓN O ACERO DE FUNDICIÓN</t>
  </si>
  <si>
    <t>ACCESORIOS DE TUBERÍA DE HIERRO O ACERO</t>
  </si>
  <si>
    <t>TAPAS Y CAJAS DE FUNDICIÓN</t>
  </si>
  <si>
    <t>ACCESORIOS PARA TUBOS Y CAÑOS EN HIERRO O ACERO, DIFERENTE AL ACERO DE FUNDICIÓN</t>
  </si>
  <si>
    <t>ACCESORIOS DE HIERRO O ACERO GALVANIZADO PARA TUBERÍAS</t>
  </si>
  <si>
    <t>ACCESORIOS DE HIERRO O ACERO PARA TUBERÍAS DE ALTA PRESIÓN</t>
  </si>
  <si>
    <t>RACORES</t>
  </si>
  <si>
    <t>ACCESORIOS METÁLICOS PARA FONTANERÍA, EXCEPTO VÁLVULAS</t>
  </si>
  <si>
    <t>PIEZAS PARA TUBERÍA DE ALTA PRESIÓN</t>
  </si>
  <si>
    <t>ACCESORIOS N.C.P. PARA TUBERÍA METÁLICA</t>
  </si>
  <si>
    <t>PLATA (INCLUSO PLATA BAÑADA EN ORO O PLATINO), SIN LABRAR, SEMILABRADA O EN POLVO</t>
  </si>
  <si>
    <t>PLATA EN MASAS, GRANO Y NÓDULOS</t>
  </si>
  <si>
    <t>PLATA EN LINGOTES</t>
  </si>
  <si>
    <t>PLATA Y SUS ALEACIONES EN BARRAS Y LÁMINAS</t>
  </si>
  <si>
    <t>PLATA EN POLVO, HOJAS Y TIRAS DELGADAS</t>
  </si>
  <si>
    <t xml:space="preserve">SOLDADURAS DE PLATA </t>
  </si>
  <si>
    <t xml:space="preserve">ORO (INCLUSO ORO PLATINADO) EN BRUTO, SEMILABRADO O EN POLVO </t>
  </si>
  <si>
    <t>ORO EN MASAS, GRANOS Y NÓDULOS</t>
  </si>
  <si>
    <t>ORO EN LINGOTES</t>
  </si>
  <si>
    <t>ORO Y SUS ALEACIONES EN BARRAS Y LÁMINAS</t>
  </si>
  <si>
    <t>ORO EN POLVO, HOJAS Y TIRAS DELGADAS</t>
  </si>
  <si>
    <t>ORO LÍQUIDO</t>
  </si>
  <si>
    <t>PLATINO, SIN LABRAR, SEMILABRADO O EN POLVO, INCLUSO PALADIO, RODIO, IRIDIO, OSMIO Y RUTENIO</t>
  </si>
  <si>
    <t>PLATINO EN MASAS, GRANO Y NÓDULOS</t>
  </si>
  <si>
    <t>PLATINO EN LINGOTES</t>
  </si>
  <si>
    <t>PLATINO Y SUS ALEACIONES EN BARRAS Y LÁMINAS</t>
  </si>
  <si>
    <t>PLATINO EN POLVO, HOJAS Y TIRAS DELGADAS</t>
  </si>
  <si>
    <t>METALES COMUNES O PLATA, REVESTIDOS O CHAPADOS CON ORO, SIN OTRA ELABORACIÓN QUE EL SEMILABRADO</t>
  </si>
  <si>
    <t>METALES COMUNES BAÑADOS EN PLATA, Y METALES COMUNES, PLATA U ORO BAÑADOS EN PLATINO, SIN OTRA ELABORACIÓN QUE EL SEMILABRADO</t>
  </si>
  <si>
    <t>COBRE EN BRUTO; MATAS DE COBRE; COBRE DE CEMENTACIÓN</t>
  </si>
  <si>
    <t>MATAS DE COBRE; COBRE DE CEMENTACIÓN</t>
  </si>
  <si>
    <t>COBRE SIN REFINAR; ÁNODOS DE COBRE PARA LA REFINACIÓN ELECTROLÍTICA</t>
  </si>
  <si>
    <t>COBRE REFINADO Y ALEACIONES DE COBRE EN BRUTO; ALEACIONES MADRE DE COBRE O CUPROALEACIONES NORMALIZADAS</t>
  </si>
  <si>
    <t>COBRE EN BLOQUES Y LINGOTES</t>
  </si>
  <si>
    <t>LATÓN</t>
  </si>
  <si>
    <t>BRONCE EN BLOQUES Y FORMAS SIMILARES</t>
  </si>
  <si>
    <t>CUPROALEACIONES N.C.P.</t>
  </si>
  <si>
    <t>COBRE ELECTROLÍTICO EN FORMAS N.C.P.</t>
  </si>
  <si>
    <t>NÍQUEL EN BRUTO; PRODUCTOS INTERMEDIOS DE LA METALURGIA DEL NÍQUEL</t>
  </si>
  <si>
    <t>MATAS DE NÍQUEL, PRODUCTOS SINTERIZADOS DE ÓXIDO DE NÍQUEL Y OTROS PRODUCTOS INTERMEDIOS DE LA METALURGIA DEL NÍQUEL</t>
  </si>
  <si>
    <t>NÍQUEL EN BRUTO; INCLUSO SUS ALEACIONES</t>
  </si>
  <si>
    <t>NÍQUEL EN BLOQUES Y LINGOTES</t>
  </si>
  <si>
    <t xml:space="preserve">ALEACIONES DE NÍQUEL DIFERENTES AL FERRONÍQUEL </t>
  </si>
  <si>
    <t xml:space="preserve">ÁNODOS DE NÍQUEL </t>
  </si>
  <si>
    <t>NÍQUEL ELECTROLÍTICO</t>
  </si>
  <si>
    <t>ALEACIONES DE NÍQUEL PARA GALVANOPLASTIA</t>
  </si>
  <si>
    <t>ALUMINIO EN BRUTO; ALÚMINA</t>
  </si>
  <si>
    <t>ALUMINIO EN BRUTO, INCLUSO SUS ALEACIONES</t>
  </si>
  <si>
    <t>ALUMINIO EN BLOQUES Y LINGOTES</t>
  </si>
  <si>
    <t xml:space="preserve">ALEACIÓN DE ALUMINIO </t>
  </si>
  <si>
    <t>ALÚMINA (ÓXIDO DE ALUMINIO), EXCEPTO EL CORINDÓN ARTIFICIAL</t>
  </si>
  <si>
    <t>ÓXIDO DE ALUMINIO</t>
  </si>
  <si>
    <t>ALÚMINA CALCINADA</t>
  </si>
  <si>
    <t>PLOMO, ZINC Y ESTAÑO, EN BRUTO</t>
  </si>
  <si>
    <t>PLOMO EN BRUTO, INCLUSO SUS ALEACIONES</t>
  </si>
  <si>
    <t>PLOMO EN BLOQUES Y LINGOTES</t>
  </si>
  <si>
    <t>ALEACIONES DE PLOMO</t>
  </si>
  <si>
    <t>METAL BABBIT CON PROPORCIÓN DE PLOMO SUPERIOR AL 50%</t>
  </si>
  <si>
    <t>ZINC EN BRUTO, INCLUSO SUS ALEACIONES</t>
  </si>
  <si>
    <t>ZAMAC</t>
  </si>
  <si>
    <t>ZINC EN BLOQUES Y LINGOTES</t>
  </si>
  <si>
    <t>ALEACIONES DE ZINC</t>
  </si>
  <si>
    <t>ZINC ELECTROLÍTICO EN FORMAS N.C.P.</t>
  </si>
  <si>
    <t>ESTAÑO EN BRUTO, INCLUSO SUS ALEACIONES</t>
  </si>
  <si>
    <t>ESTAÑO EN BLOQUES Y LINGOTES</t>
  </si>
  <si>
    <t xml:space="preserve">ALEACIONES DE ESTAÑO </t>
  </si>
  <si>
    <t>METAL BABBIT CON PROPORCIÓN DE ESTAÑO SUPERIOR AL 50%</t>
  </si>
  <si>
    <t>PRODUCTOS SEMIACABADOS DE COBRE, INCLUSO DE ALEACIONES DE COBRE</t>
  </si>
  <si>
    <t>POLVO Y PARTÍCULAS DE COBRE (EXCEPTO COBRE DE CEMENTACIÓN), INCLUSO DE ALEACIONES DE COBRE</t>
  </si>
  <si>
    <t>POLVO Y PARTÍCULAS DE COBRE</t>
  </si>
  <si>
    <t>POLVO DE BRONCE</t>
  </si>
  <si>
    <t>BARRAS, VARILLAS Y PERFILES, ÁNGULOS Y SECCIONES DE COBRE, INCLUSO DE ALEACIONES DE COBRE</t>
  </si>
  <si>
    <t>ALAMBRÓN DE COBRE</t>
  </si>
  <si>
    <t>BARRAS Y VARILLAS DE COBRE</t>
  </si>
  <si>
    <t>ÁNGULOS, PERFILES Y SECCIONES DE COBRE</t>
  </si>
  <si>
    <t>BARRAS Y PERFILES DE BRONCE</t>
  </si>
  <si>
    <t>ÁNGULOS, PERFILES Y SECCIONES DE LATÓN</t>
  </si>
  <si>
    <t>ALAMBRÓN DE LATÓN</t>
  </si>
  <si>
    <t>BARRAS Y VARILLAS DE LATÓN</t>
  </si>
  <si>
    <t>SOLDADURA DE BRONCE</t>
  </si>
  <si>
    <t>SOLDADURA DE COBRE</t>
  </si>
  <si>
    <t xml:space="preserve">PIEZAS FUNDIDAS DE COBRE </t>
  </si>
  <si>
    <t>PIEZAS FORJADAS DE COBRE</t>
  </si>
  <si>
    <t>ARTÍCULOS FUNDIDOS O FORJADOS DE COBRE Y SUS ALEACIONES</t>
  </si>
  <si>
    <t>PIEZAS DE LATÓN FORJADAS</t>
  </si>
  <si>
    <t>PIEZAS TROQUELADAS DE LATÓN</t>
  </si>
  <si>
    <t>PIEZAS DE COBRE TROQUELADAS</t>
  </si>
  <si>
    <t xml:space="preserve">PIEZAS DE BRONCE FUNDIDAS </t>
  </si>
  <si>
    <t>ALAMBRE DE COBRE, INCLUSO DE ALEACIONES DE COBRE</t>
  </si>
  <si>
    <t>ALAMBRE DE COBRE</t>
  </si>
  <si>
    <t>ALAMBRE DE BRONCE</t>
  </si>
  <si>
    <t>CHAPAS, PLANCHAS Y TIRAS DE COBRE Y SUS ALEACIONES, CON UN ESPESOR SUPERIOR A 0,15 MM</t>
  </si>
  <si>
    <t>PLANCHAS DE COBRE</t>
  </si>
  <si>
    <t>LÁMINAS DE COBRE</t>
  </si>
  <si>
    <t>FLEJES DE COBRE</t>
  </si>
  <si>
    <t>LÁMINAS DE ALPACA</t>
  </si>
  <si>
    <t xml:space="preserve">LÁMINAS DE BRONCE </t>
  </si>
  <si>
    <t>HOJAS DELGADAS DE COBRE Y SUS ALEACIONES, CON UN ESPESOR INFERIOR A 0,15 MM</t>
  </si>
  <si>
    <t>HOJAS Y TIRAS DELGADAS DE COBRE</t>
  </si>
  <si>
    <t>HOJAS Y TIRAS DELGADAS DE LATÓN</t>
  </si>
  <si>
    <t>TUBOS, CAÑOS Y ACCESORIOS PARA TUBOS Y CAÑOS, DE COBRE Y SUS ALEACIONES</t>
  </si>
  <si>
    <t>TUBOS DE COBRE</t>
  </si>
  <si>
    <t>TUBOS DE LATÓN</t>
  </si>
  <si>
    <t>ACCESORIOS PARA TUBERÍA DE COBRE</t>
  </si>
  <si>
    <t>UNIONES TACONDE PARA TUBERÍA</t>
  </si>
  <si>
    <t>PRODUCTOS SEMIACABADOS DE NÍQUEL O DE ALEACIONES DE NÍQUEL</t>
  </si>
  <si>
    <t>POLVOS Y PARTÍCULAS DE NÍQUEL O DE ALEACIONES DE NÍQUEL</t>
  </si>
  <si>
    <t>POLVO Y PARTÍCULAS DE NÍQUEL</t>
  </si>
  <si>
    <t>BARRAS, VARILLAS, PERFILES Y ALAMBRE, DE NÍQUEL O DE ALEACIONES DE NÍQUEL</t>
  </si>
  <si>
    <t>BARRAS Y VARILLAS DE NÍQUEL</t>
  </si>
  <si>
    <t>PERFILES Y SECCIONES DE NÍQUEL</t>
  </si>
  <si>
    <t>ALAMBRE DE NÍQUEL</t>
  </si>
  <si>
    <t xml:space="preserve">SOLDADURA DE NÍQUEL </t>
  </si>
  <si>
    <t>PIEZAS FUNDIDAS DE NÍQUEL Y SUS ALEACIONES</t>
  </si>
  <si>
    <t>PIEZAS DE NÍQUEL LAMINADAS, ESTAMPADAS O TROQUELADAS</t>
  </si>
  <si>
    <t>CHAPAS, PLANCHAS, TIRAS Y HOJAS DELGADAS, DE NÍQUEL O DE ALEACIONES DE NÍQUEL</t>
  </si>
  <si>
    <t>PLANCHAS DE NÍQUEL</t>
  </si>
  <si>
    <t>LÁMINAS DE NÍQUEL</t>
  </si>
  <si>
    <t>CINTA CROMONÍQUEL</t>
  </si>
  <si>
    <t>TUBOS, CAÑOS Y ACCESORIOS PARA TUBOS Y CAÑOS, DE NÍQUEL Y DE ALEACIONES DE NÍQUEL</t>
  </si>
  <si>
    <t>TUBOS DE NÍQUEL</t>
  </si>
  <si>
    <t>PRODUCTOS SEMIACABADOS DE ALUMINIO O DE ALEACIONES DE ALUMINIO</t>
  </si>
  <si>
    <t>POLVO Y PARTÍCULAS DE ALUMINIO Y DE ALEACIONES DE ALUMINIO</t>
  </si>
  <si>
    <t>POLVO Y PARTÍCULAS DE ALUMINIO</t>
  </si>
  <si>
    <t>BARRAS, VARILLAS, ÁNGULOS Y PERFILES, DE ALUMINIO Y DE ALEACIONES DE ALUMINIO</t>
  </si>
  <si>
    <t>ALAMBRÓN DE ALUMINIO</t>
  </si>
  <si>
    <t>BARRAS Y VARILLAS DE ALUMINIO</t>
  </si>
  <si>
    <t>ÁNGULOS, PERFILES Y SECCIONES DE ALUMINIO</t>
  </si>
  <si>
    <t>SOLDADURA DE ALUMINIO</t>
  </si>
  <si>
    <t xml:space="preserve">PIEZAS FUNDIDAS DE ALUMINIO </t>
  </si>
  <si>
    <t>PIEZAS FUNDIDAS DE ALUMINIO PARA LA COCINA</t>
  </si>
  <si>
    <t>ALAMBRE DE ALUMINIO Y DE ALEACIONES DE ALUMINIO</t>
  </si>
  <si>
    <t>ALAMBRE DE ALUMINIO</t>
  </si>
  <si>
    <t>CHAPAS, PLANCHAS Y TIRAS DE ALUMINIO Y DE ALEACIONES DE ALUMINIO, DE UN ESPESOR SUPERIOR A 0,2 MM</t>
  </si>
  <si>
    <t>PLANCHAS DE ALUMINIO</t>
  </si>
  <si>
    <t>LÁMINAS DE ALUMINIO</t>
  </si>
  <si>
    <t>TIRAS DE ALUMINIO</t>
  </si>
  <si>
    <t xml:space="preserve">DISCOS DE ALUMINIO </t>
  </si>
  <si>
    <t>PASTILLAS DE ALUMINIO</t>
  </si>
  <si>
    <t>HOJAS DELGADAS DE ALUMINIO Y DE ALEACIONES DE ALUMINIO, INCLUSO CON MATERIAL DE SOPORTE COMO PAPEL, CARTÓN, FIELTRO, ENTRE OTROS; DE UN ESPESOR NO SUPERIOR A 0,2 MM</t>
  </si>
  <si>
    <t>PAPEL ALUMINIO</t>
  </si>
  <si>
    <t>HOJAS Y TIRAS DELGADAS DE ALUMINIO</t>
  </si>
  <si>
    <t>ALUMINIO LAMINADO (FOIL)</t>
  </si>
  <si>
    <t>TUBOS, CAÑOS Y ACCESORIOS PARA TUBOS Y CAÑOS, DE ALUMINIO Y DE ALEACIONES DE ALUMINIO</t>
  </si>
  <si>
    <t>TUBOS DE ALUMINIO</t>
  </si>
  <si>
    <t>PRODUCTOS SEMIACABADOS DE PLOMO, ZINC Y ESTAÑO O SUS ALEACIONES</t>
  </si>
  <si>
    <t xml:space="preserve">BARRAS, VARILLAS, PERFILES, ÁNGULOS, SECCIONES, ALAMBRÓN Y ALAMBRE DE PLOMO Y SUS ALEACIONES </t>
  </si>
  <si>
    <t>BARRAS Y VARILLAS DE PLOMO</t>
  </si>
  <si>
    <t>ÁNGULOS, PERFILES Y SECCIONES DE PLOMO</t>
  </si>
  <si>
    <t>SOLDADURA DE PLOMO</t>
  </si>
  <si>
    <t xml:space="preserve">PIEZAS FUNDIDAS DE PLOMO Y SUS ALEACIONES </t>
  </si>
  <si>
    <t>CHAPAS, PLANCHAS, TIRAS Y HOJAS DELGADAS, DE PLOMO Y SUS ALEACIONES; POLVO Y PARTÍCULAS DE PLOMO Y SUS ALEACIONES</t>
  </si>
  <si>
    <t>PLANCHAS DE PLOMO</t>
  </si>
  <si>
    <t>LÁMINAS DE PLOMO</t>
  </si>
  <si>
    <t>POLVO Y PARTÍCULAS DE PLOMO</t>
  </si>
  <si>
    <t>HOJAS Y TIRAS DELGADAS DE PLOMO Y SUS ALEACIONES</t>
  </si>
  <si>
    <t>TUBOS, CAÑOS Y ACCESORIOS PARA TUBOS Y CAÑOS DE PLOMO Y SUS ALEACIONES</t>
  </si>
  <si>
    <t>TUBOS DE PLOMO</t>
  </si>
  <si>
    <t>POLVO AZUL, POLVO Y PARTÍCULAS DE ZINC Y DE SUS ALEACIONES</t>
  </si>
  <si>
    <t>POLVO Y PARTÍCULAS DE ZINC</t>
  </si>
  <si>
    <t>BARRAS, VARILLAS, PERFILES Y ALAMBRE, DE ZINC; CHAPAS, LÁMINAS, PLANCHAS, TIRAS Y HOJAS DELGADAS DE ZINC Y SUS ALEACIONES</t>
  </si>
  <si>
    <t>BARRAS Y VARILLAS DE ZINC</t>
  </si>
  <si>
    <t>ÁNGULOS, PERFILES Y SECCIONES DE ZINC</t>
  </si>
  <si>
    <t>PLANCHAS DE ZINC</t>
  </si>
  <si>
    <t>LÁMINAS DE ZINC</t>
  </si>
  <si>
    <t>PIEZAS FUNDIDAS DE ZINC Y SUS ALEACIONES</t>
  </si>
  <si>
    <t>TUBOS, CAÑOS Y ACCESORIOS PARA TUBOS Y CAÑOS DE ZINC Y SUS ALEACIONES</t>
  </si>
  <si>
    <t>TUBOS DE ZINC</t>
  </si>
  <si>
    <t>BARRAS, VARILLAS, PERFILES, ÁNGULOS, SECCIONES, ALAMBRÓN Y ALAMBRE, DE ESTAÑO Y SUS ALEACIONES</t>
  </si>
  <si>
    <t>BARRAS Y VARILLAS DE ESTAÑO</t>
  </si>
  <si>
    <t>PERFILES Y SECCIONES DE ESTAÑO</t>
  </si>
  <si>
    <t>SOLDADURA DE ESTAÑO</t>
  </si>
  <si>
    <t>CHAPAS, PLANCHAS, TIRAS Y HOJAS DELGADAS, DE ESTAÑO Y SUS ALEACIONES; POLVO Y PARTÍCULAS DE ESTAÑO Y SUS ALEACIONES</t>
  </si>
  <si>
    <t>PLANCHAS DE ESTAÑO</t>
  </si>
  <si>
    <t>LÁMINAS DE ESTAÑO</t>
  </si>
  <si>
    <t>POLVO Y PARTÍCULAS DE ESTAÑO</t>
  </si>
  <si>
    <t>HOJAS Y TIRAS DELGADAS DE ESTAÑO Y SUS ALEACIONES</t>
  </si>
  <si>
    <t>PIEZAS FUNDIDAS DE ESTAÑO Y SUS ALEACIONES</t>
  </si>
  <si>
    <t>TUBOS, CAÑOS Y ACCESORIOS PARA TUBOS Y CAÑOS, DE ESTAÑO Y SUS ALEACIONES</t>
  </si>
  <si>
    <t>TUBOS DE ESTAÑO</t>
  </si>
  <si>
    <t>TUNGSTENO (VOLFRAMIO), MOLIBDENO, TANTALIO, MAGNESIO, COBALTO, CADMIO, TITANIO, CIRCONIO, BERILIO, GALIO, HAFNIO, INDIO, NIOBIO, RENIO Y TALIO, GERMANIO Y VANADIO, EN BRUTO, Y DESPERDICIOS, DESECHOS Y POLVO DE ESTOS METALES (EXCEPTO POLVO DE MAGNESIO); MATAS DE COBALTO Y OTROS PRODUCTOS INTERMEDIOS DE LA METALURGIA DEL COBALTO</t>
  </si>
  <si>
    <t>COBALTO EN BRUTO</t>
  </si>
  <si>
    <t>TUNGSTENO (VOLFRAMIO), MOLIBDENO, TANTALIO, MAGNESIO, COBALTO, CADMIO, TITANIO, CIRCONIO, BERILIO, GALIO, HAFNIO, INDIO, NIOBIO, RENIO Y TALIO, GERMANIO Y VANADIO, LABRADOS, Y SUS MANUFACTURAS, COMO BARRAS, VARILLAS, PERFILES, LÁMINAS, PLANCHAS, CHAPAS Y ALAMBRE, ENTRE OTROS; POLVO DE MAGNESIO</t>
  </si>
  <si>
    <t>ALAMBRE DE MOLIBDENO</t>
  </si>
  <si>
    <t>FILAMENTOS DE TUNGSTENO</t>
  </si>
  <si>
    <t>BARRAS Y VARILLAS DE TITANIO</t>
  </si>
  <si>
    <t>PLACAS EN CARBONO DE TUNGSTENO</t>
  </si>
  <si>
    <t>BISMUTO, ANTIMONIO, MANGANESO, CROMO, Y SUS MANUFACTURAS (INCLUSO DESPERDICIOS Y DESECHOS)</t>
  </si>
  <si>
    <t>BISMUTO EN BRUTO</t>
  </si>
  <si>
    <t>ALEACIONES METALOCERÁMICAS O CERMETS, Y SUS MANUFACTURAS; OTROS METALES COMUNES N.C.P.</t>
  </si>
  <si>
    <t xml:space="preserve">OTROS METALES COMUNES EN FORMAS N.C.P. </t>
  </si>
  <si>
    <t>PUENTES, SECCIONES DE PUENTES, TORRES Y CASTILLETES, DE HIERRO O ACERO</t>
  </si>
  <si>
    <t>ESTRUCTURAS METÁLICAS PARA PUENTES Y VIADUCTOS</t>
  </si>
  <si>
    <t>TORRES DE CONDUCCIÓN ELÉCTRICA Y ANÁLOGAS</t>
  </si>
  <si>
    <t>ESTRUCTURAS METÁLICAS PARA TORRES DE CONDUCCIÓN ELÉCTRICA Y USOS ANÁLOGOS</t>
  </si>
  <si>
    <t>ESTRUCTURAS METÁLICAS PARA ANTENAS PARABÓLICAS</t>
  </si>
  <si>
    <t xml:space="preserve">PUERTAS, VENTANAS Y SUS MARCOS, Y UMBRALES PARA PUERTAS, DE HIERRO, ACERO O ALUMINIO </t>
  </si>
  <si>
    <t>PUERTAS METÁLICAS</t>
  </si>
  <si>
    <t>MARCOS METÁLICOS PARA PUERTAS Y VENTANAS</t>
  </si>
  <si>
    <t>VENTANAS METÁLICAS</t>
  </si>
  <si>
    <t>BASTIDORES METÁLICOS</t>
  </si>
  <si>
    <t>PUERTAS DE ALUMINIO</t>
  </si>
  <si>
    <t>VENTANAS DE ALUMINIO</t>
  </si>
  <si>
    <t>MARCOS EN ALUMINIO PARA PUERTAS, VENTANAS, CLOSETS, ETC.</t>
  </si>
  <si>
    <t>CELOSÍAS METÁLICAS</t>
  </si>
  <si>
    <t>CIELOS RASOS EN LÁMINA METÁLICA</t>
  </si>
  <si>
    <t>DIVISIONES PARA BAÑO</t>
  </si>
  <si>
    <t>MARQUESINAS</t>
  </si>
  <si>
    <t>CORTINAS ENROLLABLES METÁLICAS</t>
  </si>
  <si>
    <t>PUERTAS Y VENTANAS BLINDADAS DE ACERO</t>
  </si>
  <si>
    <t>OTRAS ESTRUCTURAS (EXCEPTO CONSTRUCCIONES PREFABRICADAS) Y PARTES DE ESTRUCTURAS, DE HIERRO, ACERO O ALUMINIO; PLANCHAS, VARILLAS, ÁNGULOS, PERFILES, SECCIONES, TUBOS Y SIMILARES, PREPARADOS PARA SU UTILIZACIÓN EN ESTRUCTURAS DE HIERRO, ACERO O ALUMINIO; PUNTALES, APOYOS Y EQUIPO ANÁLOGO PARA ANDAMIAJE, ENCOFRADO O APUNTALAMIENTO</t>
  </si>
  <si>
    <t xml:space="preserve">REJAS METÁLICAS </t>
  </si>
  <si>
    <t xml:space="preserve">VERJAS Y PORTALES METÁLICOS </t>
  </si>
  <si>
    <t>PARTES ESTRUCTURALES METÁLICAS PARA EDIFICACIONES</t>
  </si>
  <si>
    <t xml:space="preserve">ESTRUCTURAS METÁLICAS PARA ESTABLOS </t>
  </si>
  <si>
    <t xml:space="preserve">ESTRUCTURAS METÁLICAS PARA GALLINEROS </t>
  </si>
  <si>
    <t>HIERRO ARMADO PARA CONSTRUCCIÓN DE ESTRUCTURAS</t>
  </si>
  <si>
    <t>ANDAMIOS METÁLICOS</t>
  </si>
  <si>
    <t>ESTRUCTURAS METÁLICAS PARA EDIFICACIONES (EXCEPTO PARA ESTABLOS Y GALLINEROS)</t>
  </si>
  <si>
    <t>PARTES ESTRUCTURALES PARA INSTALACIONES INDUSTRIALES</t>
  </si>
  <si>
    <t>COMPUERTAS METÁLICAS</t>
  </si>
  <si>
    <t>CONDUCTOS PARA ACONDICIONAMIENTO DE AIRE Y CALEFACCIÓN</t>
  </si>
  <si>
    <t>CONDUCTOS PARA BASURAS</t>
  </si>
  <si>
    <t>FORMALETAS EN CHAPA METÁLICA</t>
  </si>
  <si>
    <t>PASAMANOS METÁLICOS</t>
  </si>
  <si>
    <t>HORMAS EN ALUMINIO PARA FORMALETAS</t>
  </si>
  <si>
    <t>ACCESORIOS ESPECIALES PARA CONSTRUCCIÓN DE PUENTES Y VIADUCTOS</t>
  </si>
  <si>
    <t>ESTRUCTURAS METÁLICAS N.C.P.</t>
  </si>
  <si>
    <t>PLATAFORMAS METÁLICAS N.C.P.</t>
  </si>
  <si>
    <t>ARTÍCULOS N.C.P. DE LÁMINA METÁLICA PARA LA CONSTRUCCIÓN Y LA INDUSTRIA</t>
  </si>
  <si>
    <t xml:space="preserve">CONDUCTOS N.C.P. DE LÁMINA METÁLICA </t>
  </si>
  <si>
    <t>DEPÓSITOS, CISTERNAS, CUBOS Y RECIPIENTES ANÁLOGOS (EXCEPTO PARA GASES COMPRIMIDOS O LICUADOS) DE HIERRO, ACERO O ALUMINIO, DE UNA CAPACIDAD SUPERIOR A 300 LITROS, SIN DISPOSITIVOS MECÁNICOS NI TÉRMICOS</t>
  </si>
  <si>
    <t>SILOS METÁLICOS</t>
  </si>
  <si>
    <t>TANQUES DE LÁMINA METÁLICA</t>
  </si>
  <si>
    <t>CUBAS DE LÁMINA METÁLICA</t>
  </si>
  <si>
    <t>CALENTADORES DE AGUA NO ELÉCTRICOS</t>
  </si>
  <si>
    <t>CÁMARAS DE COMBUSTIÓN PARA CALENTADORES DE AGUA NO ELÉCTRICOS</t>
  </si>
  <si>
    <t>TANQUES METÁLICOS SIN PRESIÓN</t>
  </si>
  <si>
    <t>RECIPIENTES PARA GASES COMPRIMIDOS O LICUADOS, DE HIERRO, ACERO O ALUMINIO</t>
  </si>
  <si>
    <t>RECIPIENTES METÁLICOS PARA GASES COMPRIMIDOS</t>
  </si>
  <si>
    <t xml:space="preserve">REACTORES NUCLEARES </t>
  </si>
  <si>
    <t>CALDERAS GENERADORAS DE VAPOR DE AGUA O VAPORES DE OTRAS CLASES (EXCEPTO CALDERAS DE AGUA PARA CALEFACCIÓN CENTRAL CAPACES TAMBIÉN DE PRODUCIR VAPOR DE AGUA A BAJA PRESIÓN); CALDERAS DE AGUA SOBRECALENTADA</t>
  </si>
  <si>
    <t>CALDERAS Y GENERADORES DE VAPOR</t>
  </si>
  <si>
    <t>APARATOS AUXILIARES PARA CALDERAS; CONDENSADORES PARA MÁQUINAS GENERADORAS DE FUERZA MOTRIZ MEDIANTE VAPOR DE AGUA U OTRAS UNIDADES GENERADORAS DE VAPOR</t>
  </si>
  <si>
    <t>ACUMULADORES DE VAPOR (TANQUES METÁLICOS DE PRESIÓN)</t>
  </si>
  <si>
    <t>CONDUCTOS DE HUMO METÁLICOS (CHIMENEAS)</t>
  </si>
  <si>
    <t>PARTES Y PIEZAS PARA LOS PRODUCTOS DE LAS CLASES 4231 A 4233</t>
  </si>
  <si>
    <t>PARTES Y PIEZAS PARA LOS PRODUCTOS DE LA CLASE 4231</t>
  </si>
  <si>
    <t>PARTES Y PIEZAS PARA LOS PRODUCTOS DE LAS CLASES 4232 Y 4233</t>
  </si>
  <si>
    <t>PARTES Y ACCESORIOS PARA CALDERAS Y GENERADORES DE VAPOR</t>
  </si>
  <si>
    <t>PRODUCTOS METÁLICOS PARA USO DOMÉSTICO</t>
  </si>
  <si>
    <t>LAVAPLATOS, LAVAMANOS, BAÑOS Y OTROS APARATOS SANITARIOS Y SUS PARTES Y PIEZAS, DE HIERRO, ACERO, COBRE O ALUMINIO Y SUS ALEACIONES</t>
  </si>
  <si>
    <t>INODOROS Y OTROS APARATOS SANITARIOS METÁLICOS</t>
  </si>
  <si>
    <t>DUCHAS METÁLICAS</t>
  </si>
  <si>
    <t>PLATEROS METÁLICOS</t>
  </si>
  <si>
    <t>LAVAPLATOS ESMALTADOS</t>
  </si>
  <si>
    <t>LAVAPLATOS DE ACERO INOXIDABLE</t>
  </si>
  <si>
    <t>TINAS METÁLICAS</t>
  </si>
  <si>
    <t>ACCESORIOS METÁLICOS PARA CUARTOS DE BAÑO</t>
  </si>
  <si>
    <t>TAPAS POSFORMADAS CUBIERTAS DE ACERO INOXIDABLE PARA COCINAS INTEGRALES</t>
  </si>
  <si>
    <t xml:space="preserve">ARTÍCULOS PARA LA MESA, LA COCINA (EXCEPTO CUBIERTOS) O EL HOGAR Y SUS PARTES Y PIEZAS, DE HIERRO, ACERO, COBRE O ALUMINIO; APARATOS DE COCINA Y DE CALEFACCIÓN DE LOS USADOS PARA PROPÓSITOS DOMÉSTICOS, NO ELÉCTRICOS, DE COBRE; ESPONJILLAS Y ALMOHADILLAS PARA FREGAR O PULIR, OLLAS, GUANTES, Y ARTÍCULOS ANÁLOGOS DE HIERRO, ACERO, COBRE O ALUMINIO; LANA DE HIERRO O ACERO, APARATOS MECÁNICOS ACCIONADOS A MANO, DE UN PESO MÁXIMO DE 10 KG USADOS PARA PREPARAR, ACONDICIONAR O SERVIR COMIDAS O BEBIDAS </t>
  </si>
  <si>
    <t>RALLOS MANUALES</t>
  </si>
  <si>
    <t>EXPRIMIDORES, BATIDORAS Y SIMILARES MANUALES</t>
  </si>
  <si>
    <t>MOLINOS MANUALES</t>
  </si>
  <si>
    <t>MAQUINILLAS MANUALES PARA MONDAR Y CORTAR FRUTAS Y HORTALIZAS</t>
  </si>
  <si>
    <t>ABRELATAS, DESCORCHADORES Y SIMILARES</t>
  </si>
  <si>
    <t>OLLAS ESMALTADAS</t>
  </si>
  <si>
    <t>OLLETAS, LECHERAS, CAFETERAS Y SIMILARES, ESMALTADOS</t>
  </si>
  <si>
    <t>PEROLES Y SARTENES ESMALTADOS</t>
  </si>
  <si>
    <t>CACEROLAS ESMALTADAS</t>
  </si>
  <si>
    <t>VAJILLAS Y UTENSILIOS ESMALTADOS PARA LA MESA Y COCINA</t>
  </si>
  <si>
    <t>PORTACOMIDAS ESMALTADOS</t>
  </si>
  <si>
    <t>JARRAS Y PLATONES ESMALTADOS</t>
  </si>
  <si>
    <t>VASOS DE NOCHE ESMALTADOS</t>
  </si>
  <si>
    <t>BALDES ESMALTADOS PARA COCINA</t>
  </si>
  <si>
    <t>LONCHERAS Y SIMILARES METÁLICAS</t>
  </si>
  <si>
    <t>OLLAS DE PRESIÓN</t>
  </si>
  <si>
    <t>OLLAS DE VAPOR</t>
  </si>
  <si>
    <t>MOLDES PARA REPOSTERÍA Y ANÁLOGOS</t>
  </si>
  <si>
    <t>CENICEROS METÁLICOS</t>
  </si>
  <si>
    <t>MARMITAS</t>
  </si>
  <si>
    <t>OLLAS DE ACERO INOXIDABLE</t>
  </si>
  <si>
    <t>OLLAS DE ALUMINIO</t>
  </si>
  <si>
    <t>PAILAS DE ALUMINIO</t>
  </si>
  <si>
    <t>OLLETAS, LECHERAS, CAFETERAS Y SIMILARES DE ALUMINIO</t>
  </si>
  <si>
    <t>SARTENES Y PEROLES DE ALUMINIO</t>
  </si>
  <si>
    <t>CACEROLAS DE ALUMINIO</t>
  </si>
  <si>
    <t>VAJILLAS Y UTENSILIOS DE ALUMINIO PARA LA MESA Y LA COCINA</t>
  </si>
  <si>
    <t>PORTACOMIDAS DE ALUMINIO</t>
  </si>
  <si>
    <t>CANASTAS DE ALAMBRE</t>
  </si>
  <si>
    <t>GANCHOS DE ALAMBRE PARA ROPA</t>
  </si>
  <si>
    <t>ESPONJAS Y ESPONJILLAS METÁLICAS</t>
  </si>
  <si>
    <t>VIRUTA METÁLICA</t>
  </si>
  <si>
    <t>LANAS Y LANILLAS EN ACERO PARA USOS DOMÉSTICOS</t>
  </si>
  <si>
    <t>LANA DE ACERO</t>
  </si>
  <si>
    <t>COLADORES</t>
  </si>
  <si>
    <t>JARRAS Y PLATONES DE ALUMINIO</t>
  </si>
  <si>
    <t>LAVAPLATOS EN LÁMINA DE ALUMINIO</t>
  </si>
  <si>
    <t>BALDES METÁLICOS</t>
  </si>
  <si>
    <t>ARTÍCULOS DE ACERO INOXIDABLE DE USO DOMÉSTICO</t>
  </si>
  <si>
    <t>VASOS DE ALUMINIO PARA LICUADORAS</t>
  </si>
  <si>
    <t>CANASTILLAS Y OTROS ACCESORIOS DE ALUMINIO PARA COCINAS INTEGRALES</t>
  </si>
  <si>
    <t>PRENSA MANUAL DE HIERRO PARA ALIMENTOS</t>
  </si>
  <si>
    <t>PLANCHA ASADORA EN HIERRO</t>
  </si>
  <si>
    <t>MOLDES REFRACTARIOS DE PAPEL ALUMINIO PARA ALIMENTOS</t>
  </si>
  <si>
    <t>TENDEDEROS DE ROPA Y PRODUCTOS SIMILARES METÁLICOS PARA EL HOGAR</t>
  </si>
  <si>
    <t>UTENSILIOS ESTAMPADOS N.C.P. SIN ESMALTAR PARA LA MESA Y LA COCINA</t>
  </si>
  <si>
    <t>CUCHILLOS (EXCEPTO PARA MÁQUINAS) Y TIJERAS, Y SUS HOJAS</t>
  </si>
  <si>
    <t>CUCHILLOS DE MESA</t>
  </si>
  <si>
    <t>CUCHILLOS PARA COCINA</t>
  </si>
  <si>
    <t>CUCHILLOS PARA USO INDUSTRIAL</t>
  </si>
  <si>
    <t>NAVAJAS Y CORTAPLUMAS</t>
  </si>
  <si>
    <t>TIJERAS PARA ARTES Y OFICIOS</t>
  </si>
  <si>
    <t>TIJERAS DE PELUQUERÍA</t>
  </si>
  <si>
    <t>NAVAJAS Y MÁQUINAS DE AFEITAR Y DE HOJAS DE AFEITAR (INCLUSO LOS ESBOZOS EN FLEJE PARA LA FABRICACIÓN DE HOJAS)</t>
  </si>
  <si>
    <t>NAVAJAS DE PELUQUERÍA</t>
  </si>
  <si>
    <t>HOJAS DE AFEITAR-CUCHILLAS</t>
  </si>
  <si>
    <t>MÁQUINAS DE AFEITAR NO ELÉCTRICAS</t>
  </si>
  <si>
    <t>CINTAS (FILOS) PARA MÁQUINAS DE AFEITAR</t>
  </si>
  <si>
    <t>MÁQUINAS PLÁSTICAS PARA AFEITAR</t>
  </si>
  <si>
    <t>OTROS ARTÍCULOS DE CUCHILLERÍA; JUEGOS O INSTRUMENTOS DE MANICURA Y PEDICURA</t>
  </si>
  <si>
    <t>TAJALÁPICES DE BOLSILLO</t>
  </si>
  <si>
    <t>CORTAÚÑAS, PINZAS Y SIMILARES</t>
  </si>
  <si>
    <t>MÁQUINAS PARA CORTAR PELO</t>
  </si>
  <si>
    <t>CUCHARAS, TENEDORES, CUCHARONES, ESPUMADERAS, PALETAS PARA SERVIR TORTAS, CUCHILLOS DE PESCADO, CUCHILLOS PARA UNTAR, PINZAS PARA AZÚCAR Y OTROS ARTÍCULOS ANÁLOGOS PARA LA MESA O LA COCINA</t>
  </si>
  <si>
    <t>TENEDORES METÁLICOS</t>
  </si>
  <si>
    <t>CUCHARAS METÁLICAS</t>
  </si>
  <si>
    <t>CUCHARITAS METÁLICAS</t>
  </si>
  <si>
    <t>CUCHARONES METÁLICOS SIN ESMALTAR (EXCEPTO LOS DE ALUMINIO)</t>
  </si>
  <si>
    <t>ESPUMADERAS Y SIMILARES METÁLICAS SIN ESMALTAR (EXCEPTO LAS DE ALUMINIO)</t>
  </si>
  <si>
    <t>PINZAS METÁLICAS PARA COMESTIBLES</t>
  </si>
  <si>
    <t>CUCHARONES, ESPUMADERAS Y SIMILARES ESMALTADOS</t>
  </si>
  <si>
    <t>CUCHARONES, ESPUMADERAS Y SIMILARES DE ALUMINIO</t>
  </si>
  <si>
    <t>HERRAMIENTAS DE MANO (INCLUSO HERRAMIENTAS DE MANO DEL TIPO UTILIZADO EN LA AGRICULTURA, LA HORTICULTURA O LA SILVICULTURA, SIERRAS DE MANO, LIMAS, ALICATES Y CIZALLAS MANUALES PARA METALES, LLAVES DE TUERCAS MANUALES, SOPLETES O ANTORCHAS DE SOLDADURA Y ABRAZADERAS); INSTRUMENTOS INTERCAMBIABLES PARA HERRAMIENTAS DE MANO O PARA MÁQUINAS HERRAMIENTAS, INCLUSO DADOS PARA ESTIRADO O EXTRUSIÓN DE METALES, Y HERRAMIENTAS PARA PERFORACIÓN O SONDEO; CUCHILLAS PARA MÁQUINAS; PLACAS, VARILLAS, PUNTAS Y ELEMENTOS ANÁLOGOS PARA HERRAMIENTAS, SIN MONTAR, HECHOS DE CARBUROS METÁLICOS SINTERIZADOS O ALEACIONES DE METALOCERÁMICAS (CERMETS)</t>
  </si>
  <si>
    <t>HERRAMIENTAS DE MANO (INCLUSO HERRAMIENTAS DE MANO DEL TIPO UTILIZADO EN LA AGRICULTURA, HORTICULTURA O SILVICULTURA, SIERRAS DE MANO, LIMAS, ALICATES Y CIZALLAS MANUALES PARA METALES, LLAVES DE TUERCAS MANUALES, SOPLETES O ANTORCHAS DE SOLDADURA Y ABRAZADERAS)</t>
  </si>
  <si>
    <t>MACHETES Y SIMILARES</t>
  </si>
  <si>
    <t>GUADAÑAS</t>
  </si>
  <si>
    <t>HOCES</t>
  </si>
  <si>
    <t>HACHAS, HACHUELAS Y SIMILARES</t>
  </si>
  <si>
    <t>PALAS Y SIMILARES</t>
  </si>
  <si>
    <t>AZADONES</t>
  </si>
  <si>
    <t>ZAPAPICOS</t>
  </si>
  <si>
    <t>BARRAS PARA AGRICULTURA</t>
  </si>
  <si>
    <t>BARRETONES</t>
  </si>
  <si>
    <t>TIJERAS PARA JARDINERÍA Y HORTICULTURA</t>
  </si>
  <si>
    <t>PODADERAS</t>
  </si>
  <si>
    <t>SEGADORAS DE CÉSPED MANUAL</t>
  </si>
  <si>
    <t>SERRUCHOS DE MANO</t>
  </si>
  <si>
    <t>SIERRAS DE MANO</t>
  </si>
  <si>
    <t>HOJAS PARA SIERRAS DE MANO</t>
  </si>
  <si>
    <t>FORMONES Y SIMILARES</t>
  </si>
  <si>
    <t>LIMAS Y ESCOFINAS</t>
  </si>
  <si>
    <t>TENAZAS Y ALICATES</t>
  </si>
  <si>
    <t>DESTORNILLADORES</t>
  </si>
  <si>
    <t>MARTILLOS</t>
  </si>
  <si>
    <t>BERBIQUÍES</t>
  </si>
  <si>
    <t>BROCAS-BARRENAS</t>
  </si>
  <si>
    <t>LLAVES DE AJUSTE FIJAS</t>
  </si>
  <si>
    <t>LLAVES DE AJUSTE GRADUABLES</t>
  </si>
  <si>
    <t>YUNQUES Y BIGORNIAS</t>
  </si>
  <si>
    <t>FORJAS DE FUELLE</t>
  </si>
  <si>
    <t>CINTAS PARA SIERRA SINFÍN</t>
  </si>
  <si>
    <t>SERRUCHOS DE ASERRÍO</t>
  </si>
  <si>
    <t>CINCELES Y SIMILARES</t>
  </si>
  <si>
    <t>PALUSTRES Y SIMILARES</t>
  </si>
  <si>
    <t>UTENSILIOS PARA CHIMENEA</t>
  </si>
  <si>
    <t>DISCOS PARA SIERRAS CIRCULARES</t>
  </si>
  <si>
    <t>HERRAMIENTAS N.C.P. PARA CARPINTERÍA</t>
  </si>
  <si>
    <t>INSTRUMENTOS INTERCAMBIABLES PARA HERRAMIENTAS DE MANO O PARA MÁQUINAS HERRAMIENTAS, INCLUSO DADOS PARA ESTIRADO O EXTRUSIÓN DE METALES, Y HERRAMIENTAS PARA PERFORACIÓN O SONDEO; PLACAS, VARILLAS, PUNTAS Y ELEMENTOS ANÁLOGOS PARA HERRAMIENTAS SIN MONTAR, HECHOS DE CARBUROS METÁLICOS SINTERIZADOS O ALEACIONES METALOCERÁMICAS (CERMETS)</t>
  </si>
  <si>
    <t>SIERRAS DIAMANTADAS PARA CORTAR PIEDRA Y MÁRMOL</t>
  </si>
  <si>
    <t>PARTES Y ACCESORIOS PARA HERRAMIENTAS</t>
  </si>
  <si>
    <t>TERRAJAS</t>
  </si>
  <si>
    <t>TROQUELES, MATRICES PARA CONFORMAR METALES</t>
  </si>
  <si>
    <t>PRENSAS</t>
  </si>
  <si>
    <t>TROQUELES PARA CUERO, TEXTILES Y PAPEL</t>
  </si>
  <si>
    <t>SIERRAS CIRCULARES</t>
  </si>
  <si>
    <t>SIERRAS SINFÍN</t>
  </si>
  <si>
    <t>DADOS PARA TERRAJEAR</t>
  </si>
  <si>
    <t>HERRAMIENTAS N.C.P. PARA MECÁNICA</t>
  </si>
  <si>
    <t>HERRAMIENTAS N.C.P. PARA CONSTRUCCIÓN</t>
  </si>
  <si>
    <t>DEPÓSITOS, BARRILES, TAMBORES, BIDONES, LATAS, CAJAS Y RECIPIENTES ANÁLOGOS (EXCEPTO PARA GASES COMPRIMIDOS O LICUADOS) DE HIERRO, ACERO O ALUMINIO, DE UNA CAPACIDAD NO SUPERIOR A 300 LITROS, SIN DISPOSITIVOS MECÁNICOS NI TÉRMICOS; TAPONES, TOPES O TAPAS (INCLUSO LAS CORONAS PARA CORCHOS), CÁPSULAS PARA BOTELLAS, TAPA ROSCA, CUBIERTAS PARA TAPAS, SELLOS Y OTROS ACCESORIOS PARA EMPAQUE, DE METALES COMUNES</t>
  </si>
  <si>
    <t>DEPÓSITOS, BARRILES, TAMBORES, BIDONES, LATAS, CAJAS Y RECIPIENTES ANÁLOGOS (EXCEPTO PARA GASES COMPRIMIDOS O LICUADOS) DE HIERRO, ACERO O ALUMINIO, DE UNA CAPACIDAD NO SUPERIOR A 300 LITROS, SIN DISPOSITIVOS MECÁNICOS NI TÉRMICOS</t>
  </si>
  <si>
    <t>ENVASES DE HOJALATA HASTA DE 1.000 CM3</t>
  </si>
  <si>
    <t>ENVASES DE HOJALATA DE 1 000 CM3 Y MÁS</t>
  </si>
  <si>
    <t>CAJITAS DE HOJALATA</t>
  </si>
  <si>
    <t>ENVASES DE ALUMINIO PARA DROGAS Y SIMILARES</t>
  </si>
  <si>
    <t>TUBOS METÁLICOS COLAPSIBLES</t>
  </si>
  <si>
    <t>ENVASES DE ALUMINIO DE 1000 CM3 Y MÁS</t>
  </si>
  <si>
    <t>ENVASES DE ALUMINIO HASTA DE 1 000 CM3</t>
  </si>
  <si>
    <t>CAJITAS DE ALUMINIO</t>
  </si>
  <si>
    <t>TAMBORES DE LÁMINA DE HIERRO O ACERO</t>
  </si>
  <si>
    <t>CANTINAS METÁLICAS DE 10 LITROS Y MÁS</t>
  </si>
  <si>
    <t>TANQUES METÁLICOS PARA TRANSPORTE DE COMBUSTIBLES</t>
  </si>
  <si>
    <t>TANQUES METÁLICOS ESPECIALES PARA TRANSPORTE</t>
  </si>
  <si>
    <t>DEPÓSITOS METÁLICOS PARA COMBUSTIBLES</t>
  </si>
  <si>
    <t>BARRILES Y RECIPIENTES SIMILARES, METÁLICOS</t>
  </si>
  <si>
    <t>CUBAS DE ACERO INOXIDABLE</t>
  </si>
  <si>
    <t>ACCESORIOS PARA TANQUES DE COMBUSTIBLE</t>
  </si>
  <si>
    <t>ENVASES DE ALUMINIO</t>
  </si>
  <si>
    <t>PARTES EN LÁMINA DE HIERRO O ACERO PARA ENVASES</t>
  </si>
  <si>
    <t>ENVASES ATOMIZADORES METÁLICOS</t>
  </si>
  <si>
    <t>BOLSAS DE PAPEL ALUMINIO</t>
  </si>
  <si>
    <t>TAPONES, TOPES O TAPAS (INCLUYENDO LAS CORONAS PARA CORCHOS), CÁPSULAS PARA BOTELLAS, TAPA ROSCA, CUBIERTAS PARA TAPAS, SELLOS Y OTROS ACCESORIOS PARA EMPAQUE, DE METALES COMUNES</t>
  </si>
  <si>
    <t>TAPAS CORONA</t>
  </si>
  <si>
    <t>TAPAS METÁLICAS DE SEGURIDAD PARA BOTELLAS</t>
  </si>
  <si>
    <t>TAPAS METÁLICAS PARA INYECTABLES</t>
  </si>
  <si>
    <t>CINTAS METÁLICAS –PRECINTAS– PARA EMBALAJE</t>
  </si>
  <si>
    <t>TAPAS Y CÁPSULAS DE SEGURIDAD DE PAPEL ALUMINIO PARA FRASCOS Y BOTELLAS</t>
  </si>
  <si>
    <t>SELLOS METÁLICOS DE SEGURIDAD PARA FRASCOS Y BOTELLAS</t>
  </si>
  <si>
    <t>CÁPSULAS METÁLICAS PARA BOTELLAS</t>
  </si>
  <si>
    <t>TAPAS EN PAPEL ALUMINIO IMPRESAS</t>
  </si>
  <si>
    <t>PARTES DE HOJALATA PARA ENVASES</t>
  </si>
  <si>
    <t>SELLOS METÁLICOS DE SEGURIDAD PARA TAMBORES, CANECAS, BARRILES Y SIMILARES</t>
  </si>
  <si>
    <t>PARTES DE ALUMINIO PARA ENVASES</t>
  </si>
  <si>
    <t>CIERRES-BRIDAS-METÁLICAS PARA TAMBORES, CANECAS Y SIMILARES</t>
  </si>
  <si>
    <t>TAPAS METÁLICAS N.C.P. PARA FRASCOS Y BOTELLAS</t>
  </si>
  <si>
    <t>ELEMENTOS DE METAL PARA SUJETAR, MUELLES Y ARTÍCULOS DIVERSOS HECHOS DE ALAMBRE METÁLICO</t>
  </si>
  <si>
    <t>ALAMBRE TRENZADO, CUERDAS, CABLES, TRENZAS, ESLINGAS Y ARTÍCULOS ANÁLOGOS DE HIERRO O ACERO, SIN AISLAMIENTO ELÉCTRICO</t>
  </si>
  <si>
    <t>CABLE DE ALAMBRE DE HIERRO O ACERO</t>
  </si>
  <si>
    <t>TORONES DE ALAMBRE DE HIERRO O ACERO</t>
  </si>
  <si>
    <t>ALAMBRES ESMALTADOS</t>
  </si>
  <si>
    <t>GUAYAS DE ALAMBRE DE HIERRO O ACERO</t>
  </si>
  <si>
    <t>CABLES PARA TENSIONAMIENTO</t>
  </si>
  <si>
    <t>ALAMBRE TRENZADO, CABLES, TRENZAS Y ARTÍCULOS ANÁLOGOS DE COBRE O ALUMINIO, SIN AISLAMIENTO ELÉCTRICO</t>
  </si>
  <si>
    <t>CABLE DE ALAMBRE DE COBRE</t>
  </si>
  <si>
    <t>CABLE DE ALAMBRE DE ALUMINIO</t>
  </si>
  <si>
    <t>TELA METÁLICA, ENREJADOS, REJILLAS Y CERCAS DE ALAMBRE DE HIERRO O ACERO; CHAPAS Y TIRAS EXTENDIDAS, DE HIERRO O ACERO</t>
  </si>
  <si>
    <t>MALLA Y ENREJADO DE ALAMBRE DE HIERRO O ACERO</t>
  </si>
  <si>
    <t>MALLAS FINAS DE ALAMBRE DE HIERRO O ACERO</t>
  </si>
  <si>
    <t>ZARANDAS Y SIMILARES METÁLICAS</t>
  </si>
  <si>
    <t>TELAS METÁLICAS DE ALAMBRE DE COBRE</t>
  </si>
  <si>
    <t>MALLA METÁLICA PLASTIFICADA (ENREJADOS)</t>
  </si>
  <si>
    <t>MALLAS Y ALAMBRES DE COBRE</t>
  </si>
  <si>
    <t>MALLAS DE ALAMBRÓN DE HIERRO O ACERO PARA CONSTRUCCIÓN</t>
  </si>
  <si>
    <t>METAL DESPLEGADO-MALLA PARA CEMENTO</t>
  </si>
  <si>
    <t xml:space="preserve">REJILLAS METÁLICAS PARA PISOS INDUSTRIALES </t>
  </si>
  <si>
    <t>REJILLAS DE ALAMBRE</t>
  </si>
  <si>
    <t xml:space="preserve">MALLAS METÁLICAS N.C.P. </t>
  </si>
  <si>
    <t>CLAVOS, TACHUELAS, GRAPAS (EXCEPTO GRAPAS EN TIRAS), TORNILLOS, PERNOS, TUERCAS, GANCHOS, REMACHES, PASADORES, CHAVETAS, CHAVETAS HENDIDAS, ARANDELAS Y ARTÍCULOS ANÁLOGOS, DE HIERRO, ACERO, COBRE O ALUMINIO</t>
  </si>
  <si>
    <t>TORNILLOS DE HIERRO O ACERO</t>
  </si>
  <si>
    <t>PERNOS Y PASADORES DE HIERRO O ACERO</t>
  </si>
  <si>
    <t>TUERCAS Y ARANDELAS DE HIERRO O ACERO</t>
  </si>
  <si>
    <t>TORNILLOS DE COBRE</t>
  </si>
  <si>
    <t>TUERCAS Y ARANDELAS DE COBRE</t>
  </si>
  <si>
    <t>TORNILLOS DE ALUMINIO</t>
  </si>
  <si>
    <t>TUERCAS Y ARANDELAS DE ALUMINIO</t>
  </si>
  <si>
    <t>CLAVOS Y PUNTILLAS DE HIERRO O ACERO</t>
  </si>
  <si>
    <t>TACHUELAS</t>
  </si>
  <si>
    <t>ESTOPEROLES</t>
  </si>
  <si>
    <t>REMACHES</t>
  </si>
  <si>
    <t>GRAPAS PARA CERCAS</t>
  </si>
  <si>
    <t>CLAVOS PARA HERRAR</t>
  </si>
  <si>
    <t>TORNILLOS DE BRONCE</t>
  </si>
  <si>
    <t>GANCHOS</t>
  </si>
  <si>
    <t>TORNILLOS N.C.P.</t>
  </si>
  <si>
    <t>GRAPAS METÁLICAS N.C.P.</t>
  </si>
  <si>
    <t>MUELLES (RESORTES) Y HOJAS PARA MUELLES, DE HIERRO O ACERO</t>
  </si>
  <si>
    <t>MUELLES DE COBRE</t>
  </si>
  <si>
    <t>RESORTES DE ALAMBRE DE HIERRO O ACERO</t>
  </si>
  <si>
    <t>RESORTES DE ALAMBRE DE COBRE</t>
  </si>
  <si>
    <t>MUELLES DE HOJAS DE ACERO</t>
  </si>
  <si>
    <t>HOJAS PARA MUELLES DE ACERO</t>
  </si>
  <si>
    <t>MUELLES DE ESPIRAL DE ACERO</t>
  </si>
  <si>
    <t>RESORTES DE ALAMBRE DE ALUMINIO</t>
  </si>
  <si>
    <t xml:space="preserve">RESORTES </t>
  </si>
  <si>
    <t>ALAMBRE DE PÚAS, DE HIERRO O ACERO; ALAMBRE SENCILLO, FLEJES TORCIDOS O PLANOS, Y ALAMBRE DOBLE DE BAJA TORSIÓN, DEL TIPO UTILIZADO PARA CERCAS, DE HIERRO O ACERO</t>
  </si>
  <si>
    <t>ALAMBRE DE PÚAS</t>
  </si>
  <si>
    <t>ALAMBRES ESPECIALES DE HIERRO O ACERO</t>
  </si>
  <si>
    <t>ALAMBRE N.C.P.</t>
  </si>
  <si>
    <t>ALAMBRE, VARILLAS, TUBOS, PLACAS, ELECTRODOS Y ARTÍCULOS ANÁLOGOS DE METALES COMUNES O CARBUROS METÁLICOS, RECUBIERTOS O CON ALMA DE MATERIAL FUNDENTE, DEL TIPO UTILIZADO PARA SOLDADURA O DEPÓSITO DE METAL O CARBUROS METÁLICOS; ALAMBRE Y VARILLAS DE POLVO AGLOMERADO DE METALES COMUNES, PARA METALIZACIÓN POR ASPERSIÓN</t>
  </si>
  <si>
    <t>ELECTRODOS DE PLOMO</t>
  </si>
  <si>
    <t>SOLDADURA AUTÓGENA</t>
  </si>
  <si>
    <t>ELECTRODOS DE ZINC</t>
  </si>
  <si>
    <t>ELECTRODOS DE COBRE</t>
  </si>
  <si>
    <t>ELECTRODOS METÁLICOS</t>
  </si>
  <si>
    <t>SOLDADURA ELÉCTRICA</t>
  </si>
  <si>
    <t>SOLDADURAS DE METALES N.C.P.</t>
  </si>
  <si>
    <t>OTROS PRODUCTOS METÁLICOS</t>
  </si>
  <si>
    <t>CADENAS (EXCEPTO LAS CADENAS DE ESLABONES ARTICULADOS) Y SUS PIEZAS, DE HIERRO O ACERO; CADENAS Y SUS PIEZAS, DE COBRE</t>
  </si>
  <si>
    <t>CADENAS DE HIERRO O ACERO</t>
  </si>
  <si>
    <t>CADENAS DE COBRE Y OTROS METALES NO PRECIOSOS</t>
  </si>
  <si>
    <t>CANDADOS Y CERRADURAS, DE METALES COMUNES; CIERRES Y ARMAZONES CON CIERRES Y CERRADURAS, DE METALES COMUNES; LLAVES Y PIEZAS PARA ESTOS ARTÍCULOS, DE METALES COMUNES; ACCESORIOS PARA MUEBLES, PUERTAS, ARTÍCULOS DE TALABARTERÍA Y ARTÍCULOS ANÁLOGOS DE METALES COMUNES</t>
  </si>
  <si>
    <t>MANGOS METÁLICOS</t>
  </si>
  <si>
    <t>PICAPORTES, FALLEBAS Y PORTACANDADOS</t>
  </si>
  <si>
    <t>CERRADURAS PARA PUERTAS</t>
  </si>
  <si>
    <t>CERRADURAS PARA VEHÍCULOS AUTOMOTORES</t>
  </si>
  <si>
    <t>CERRADURAS PARA MUEBLES</t>
  </si>
  <si>
    <t>CANDADOS</t>
  </si>
  <si>
    <t>LLAVES PARA CERRADURAS Y CANDADOS</t>
  </si>
  <si>
    <t>LLAVES EN BLANCO-PATRONES</t>
  </si>
  <si>
    <t>PARTES Y ACCESORIOS PARA CERRADURAS</t>
  </si>
  <si>
    <t>CERRADURAS DE COMBINACIÓN</t>
  </si>
  <si>
    <t>AGARRADERAS Y BOTONES METÁLICOS PARA MUEBLES Y USOS ANÁLOGOS</t>
  </si>
  <si>
    <t>BISAGRAS</t>
  </si>
  <si>
    <t xml:space="preserve">BISAGRAS Y GOZNES </t>
  </si>
  <si>
    <t xml:space="preserve">ACCESORIOS METÁLICOS PARA MUEBLES </t>
  </si>
  <si>
    <t>HERRAJES PARA BAÚLES, MALETAS, CARTERAS, CALZADO Y CONFECCIONES</t>
  </si>
  <si>
    <t>HERRAJES METÁLICOS (MANIJAS) PARA VENTANERÍA (EXCEPTO LAS DE VEHÍCULOS)</t>
  </si>
  <si>
    <t>BOCELERÍA</t>
  </si>
  <si>
    <t>RODACHINES METÁLICOS CON RUEDA PLÁSTICA</t>
  </si>
  <si>
    <t>RODACHINES METÁLICOS CON O SIN REVESTIMIENTO PLÁSTICO</t>
  </si>
  <si>
    <t>CAJAS FUERTES BLINDADAS O REFORZADAS, COFRES DE CAUDALES Y PUERTAS Y CASILLEROS DE SEGURIDAD PARA CÁMARAS BLINDADAS, COFRES PARA EFECTIVO O DOCUMENTOS LEGALES Y ARTÍCULOS ANÁLOGOS, DE METALES COMUNES</t>
  </si>
  <si>
    <t>CAJAS FUERTES</t>
  </si>
  <si>
    <t>PUERTAS Y COMPARTIMENTOS BLINDADOS</t>
  </si>
  <si>
    <t>MUEBLES METÁLICOS DE SEGURIDAD</t>
  </si>
  <si>
    <t>CAJAS DE CONSIGNACIÓN NOCTURNA</t>
  </si>
  <si>
    <t xml:space="preserve">CAJAS METÁLICAS PARA CONTADORES DE GAS DOMICILIARIO </t>
  </si>
  <si>
    <t>COFRES Y ALCANCÍAS METÁLICAS DE SEGURIDAD</t>
  </si>
  <si>
    <t>CAJAS PARA MEDIDORES</t>
  </si>
  <si>
    <t>BANDEJAS PARA PAPELES, CAJAS O VASOS PARA PLUMAS, SOPORTES PARA SELLOS DE OFICINA Y EQUIPO ANÁLOGO DE OFICINA, DE METALES COMUNES (EXCEPTO MUEBLES DE OFICINA)</t>
  </si>
  <si>
    <t>RECIPIENTES METÁLICOS PARA BASURAS-CANECAS</t>
  </si>
  <si>
    <t>PAPELERAS DE ALUMINIO</t>
  </si>
  <si>
    <t>ACCESORIOS PARA ENCUADERNADORES DE HOJAS INTERCAMBIABLES Y PARA CLASIFICADORES; SUJETADORES, CANTONERAS, CLIPS, ÍNDICES SEÑALADORES Y ARTÍCULOS ANÁLOGOS PARA OFICINA, DE METALES COMUNES; GRAPAS EN TIRAS, DE METALES COMUNES</t>
  </si>
  <si>
    <t>GANCHOS LEGAJADORES METÁLICOS</t>
  </si>
  <si>
    <t>CLIPS</t>
  </si>
  <si>
    <t>ARGOLLAS METÁLICAS</t>
  </si>
  <si>
    <t>GRAPAS DE ALAMBRE PARA ENGRAPADORAS DE OFICINA</t>
  </si>
  <si>
    <t>HERRAJES PARA PASTAS DE ARGOLLA Y SIMILARES</t>
  </si>
  <si>
    <t>VARILLAS METÁLICAS PARA FÓLDERES</t>
  </si>
  <si>
    <t>ESTATUILLAS Y OTROS OBJETOS DE ADORNO, DE METALES COMUNES; MARCOS PARA FOTOGRAFÍAS, CUADROS Y MARCOS SIMILARES, DE METALES COMUNES; ESPEJOS DE METALES COMUNES</t>
  </si>
  <si>
    <t>ARTÍCULOS DE COBRE PARA ADORNO Y DECORACIÓN</t>
  </si>
  <si>
    <t>ARTÍCULOS DE BRONCE PARA ADORNO Y DECORACIÓN</t>
  </si>
  <si>
    <t xml:space="preserve">MEDALLAS Y CONDECORACIONES DE METALES COMUNES </t>
  </si>
  <si>
    <t>TROFEOS</t>
  </si>
  <si>
    <t>PORTARRETRATOS</t>
  </si>
  <si>
    <t>ARTÍCULOS DE ACERO INOXIDABLE PARA ADORNO Y DECORACIÓN</t>
  </si>
  <si>
    <t>AGUJAS DE COSER, AGUJAS DE TEJER, PASACINTAS, AGUJAS DE GANCHILLO (ANZUELOS), PUNZONES PARA BORDAR Y ARTÍCULOS ANÁLOGOS PARA USO MANUAL, DE HIERRO O ACERO; ALFILERES IMPERDIBLES (GANCHOS NODRIZA) Y OTROS ALFILERES, DE HIERRO O ACERO N.C.P.; CIERRES, ARMAZONES CON CIERRES, HEBILLAS, HEBILLAS-CIERRE, CORCHETES, GANCHOS, OJALILLOS Y ARTÍCULOS ANÁLOGOS, DE METALES COMUNES, DEL TIPO UTILIZADO PARA ROPA, CALZADO, TOLDOS, BOLSAS DE MANO, ARTÍCULOS DE VIAJE Y OTROS ARTÍCULOS MANUFACTURADOS; REMACHES TUBULARES O BIFURCADOS, DE METALES COMUNES; CANUTILLOS Y LENTEJUELAS DE METALES COMUNES</t>
  </si>
  <si>
    <t>AGUJAS DE COSER (DE USO MANUAL)</t>
  </si>
  <si>
    <t>ALFILERES</t>
  </si>
  <si>
    <t>GANCHOS DE NODRIZA</t>
  </si>
  <si>
    <t>BROCHES DE GANCHO</t>
  </si>
  <si>
    <t>OJETES METÁLICOS</t>
  </si>
  <si>
    <t xml:space="preserve">HEBILLAS METÁLICAS </t>
  </si>
  <si>
    <t>ARTÍCULOS METÁLICOS PARA MARROQUINERÍA</t>
  </si>
  <si>
    <t>ARTÍCULOS METÁLICOS N.C.P. DE MERCERÍA</t>
  </si>
  <si>
    <t>HÉLICES PARA BUQUES Y SUS PALAS</t>
  </si>
  <si>
    <t>PRODUCTOS METÁLICOS N.C.P. INCLUSO ANCLAS, RIZONES Y SUS PIEZAS, DE HIERRO O ACERO; BOLAS Y ARTÍCULOS SIMILARES PARA TRITURADORAS O MOLEDORES DE HIERRO O ACERO; TELAS METÁLICAS, REDES Y REJAS, Y RESORTES DE COBRE; CANALONES, CUBIERTAS DE TEJADO, MARCOS DE CLARABOYA Y OTROS COMPONENTES FABRICADOS DE EDIFICIOS, DE ZINC; PERCHAS Y GANCHOS PARA SOMBREROS, SOPORTES PARA REPISAS; DE METALES COMUNES; PUERTAS AUTOMÁTICAS DE METALES COMUNES; TUBOS FLEXIBLES DE METALES COMUNES; PLACAS CON NOMBRE, CAMPANAS Y ESTATUILLAS, DE METALES COMUNES</t>
  </si>
  <si>
    <t>SOPORTES DE HIERRO DELGADO</t>
  </si>
  <si>
    <t>REJILLAS PARA VENTILACIÓN</t>
  </si>
  <si>
    <t>PLACAS DE IDENTIFICACIÓN PARA VEHÍCULOS</t>
  </si>
  <si>
    <t>PLACAS Y PLAQUETAS METÁLICAS PARA IDENTIFICACIÓN</t>
  </si>
  <si>
    <t>MARQUILLAS METÁLICAS</t>
  </si>
  <si>
    <t>MONEDAS SIN GRABAR-COSPELES</t>
  </si>
  <si>
    <t>ACCESORIOS METÁLICOS PARA PERSIANAS</t>
  </si>
  <si>
    <t>RIELES PARA CORTINAS</t>
  </si>
  <si>
    <t>ACCESORIOS METÁLICOS PARA CORTINAS</t>
  </si>
  <si>
    <t>RIELES METÁLICOS PARA CORREDERAS</t>
  </si>
  <si>
    <t>TEJAS DE ZINC</t>
  </si>
  <si>
    <t>ARTÍCULOS ESMALTADOS PARA LABORATORIO Y USOS TÉCNICOS</t>
  </si>
  <si>
    <t>FORMAS EN ACERO PARA ZAPATERÍA</t>
  </si>
  <si>
    <t>CAMBRIONES PARA CALZADO</t>
  </si>
  <si>
    <t>CAJAS METÁLICAS PARA HERRAMIENTAS</t>
  </si>
  <si>
    <t>ESCALERAS METÁLICAS DE MANO</t>
  </si>
  <si>
    <t xml:space="preserve">GANCHOS Y ACCESORIOS METÁLICOS PARA TEJAS, CANALES, BAJANTES </t>
  </si>
  <si>
    <t>ESCALERAS METÁLICAS PARA EMPOTRAR</t>
  </si>
  <si>
    <t>CUERPOS MOLEDORES</t>
  </si>
  <si>
    <t>ABRAZADERAS METÁLICAS</t>
  </si>
  <si>
    <t>SOPORTES METÁLICOS PARA FUMIGADORAS Y EXTINGUIDORES PORTÁTILES</t>
  </si>
  <si>
    <t>SOPORTES (RAMPAS Y SIMILARES) METÁLICOS PARA MECÁNICA</t>
  </si>
  <si>
    <t>CARRETES METÁLICOS</t>
  </si>
  <si>
    <t>PERCHAS, COLLARINES Y ACCESORIOS PARA REDES ELÉCTRICAS</t>
  </si>
  <si>
    <t>DIALES METÁLICOS</t>
  </si>
  <si>
    <t>SEÑALES METÁLICAS VIALES DE TRÁNSITO</t>
  </si>
  <si>
    <t>VALLAS, AVISOS Y SIMILARES</t>
  </si>
  <si>
    <t>ACCESORIOS METÁLICOS PARA EL TRANSPORTE DE MERCANCÍAS-ESTIBAS</t>
  </si>
  <si>
    <t xml:space="preserve">PIEZAS ESMALTADAS PARA APARATOS ELECTROMECÁNICOS </t>
  </si>
  <si>
    <t>POSTES METÁLICOS PARA CERCAS DE POTREROS Y USOS SIMILARES</t>
  </si>
  <si>
    <t>BASES METÁLICAS Y SOPORTES PARA ELECTRODOMÉSTICOS</t>
  </si>
  <si>
    <t>UTENSILIOS DE ALPACA PARA LA MESA Y COCINA</t>
  </si>
  <si>
    <t xml:space="preserve">ARTÍCULOS DE ALUMINIO ANODIZADO </t>
  </si>
  <si>
    <t>ARTÍCULOS DE ZAMAC</t>
  </si>
  <si>
    <t>SELLOS DE PLOMO DE SEGURIDAD</t>
  </si>
  <si>
    <t>REJILLAS FUNDIDAS DE HIERRO O ACERO PARA ALCANTARILLAS</t>
  </si>
  <si>
    <t>CASQUILLOS METÁLICOS PARA LÁPICES</t>
  </si>
  <si>
    <t>ACOPLES Y BOQUILLAS PARA MANGUERAS</t>
  </si>
  <si>
    <t>HERRADURAS</t>
  </si>
  <si>
    <t>ORGANIZADORES DE ALAMBRE PLASTIFICADO PARA EL HOGAR</t>
  </si>
  <si>
    <t>VARILLAS Y AROS DE ALAMBRE PARA BRASSIERES</t>
  </si>
  <si>
    <t>MOSQUETONES Y ELEMENTOS METÁLICOS ANÁLOGOS, PARA SEGURIDAD INDUSTRIAL</t>
  </si>
  <si>
    <t>ARGOLLAS METÁLICAS, NARIGUERAS, PARA GANADERÍA</t>
  </si>
  <si>
    <t>EXHIBIDORES DE ALAMBRE</t>
  </si>
  <si>
    <t>ALCANTARILLAS METÁLICAS</t>
  </si>
  <si>
    <t>TENSORES PARA ALAMBRES Y CABLES</t>
  </si>
  <si>
    <t>PERSIANAS DE ALUMINIO</t>
  </si>
  <si>
    <t>CABINAS METÁLICAS ESPECIALES PARA AISLAR SONIDO (INSONORIZADAS)</t>
  </si>
  <si>
    <t>TEJAS DE ALUMINIO</t>
  </si>
  <si>
    <t>ACCESORIOS METÁLICOS PARA BOMBILLOS</t>
  </si>
  <si>
    <t>PIÑONES, CORONAS, EJES Y OTRAS PIEZAS TORNEADAS PARA MAQUINARIA INDUSTRIAL</t>
  </si>
  <si>
    <t>CABINAS TELEFÓNICAS METÁLICAS</t>
  </si>
  <si>
    <t>ÁNODOS DE METALES N.C.P.</t>
  </si>
  <si>
    <t>ARTÍCULOS DE ALAMBRE N.C.P.</t>
  </si>
  <si>
    <t>ARTÍCULOS N.C.P. DE METAL MOLDEADO</t>
  </si>
  <si>
    <t>ELEMENTOS METÁLICOS N.C.P. PARA ORNAMENTACIÓN</t>
  </si>
  <si>
    <t>ARTÍCULOS N.C.P. DE FERRETERÍA Y CERRAJERÍA</t>
  </si>
  <si>
    <t xml:space="preserve">ARTÍCULOS N.C.P. DE ALPACA </t>
  </si>
  <si>
    <t>ARTÍCULOS N.C.P. DE NÍQUEL Y SUS ALEACIONES</t>
  </si>
  <si>
    <t xml:space="preserve">ARTÍCULOS DE ALUMINIO N.C.P. </t>
  </si>
  <si>
    <t>ARTÍCULOS N.C.P. DE ZINC Y SUS ALEACIONES</t>
  </si>
  <si>
    <t>ARTÍCULOS N.C.P. DE ESTAÑO Y SUS ALEACIONES</t>
  </si>
  <si>
    <t>CARRETES METÁLICOS N.C.P</t>
  </si>
  <si>
    <t>PIEZAS N.C.P. ESTAMPADAS-TROQUELADAS</t>
  </si>
  <si>
    <t>ARTÍCULOS Y UTENSILIOS N.C.P. ESTAMPADOS</t>
  </si>
  <si>
    <t>MOTORES DE COMBUSTIÓN INTERNA DE ÉMBOLO (EXCEPTO PARA VEHÍCULOS AUTOMOTORES Y AVIONES)</t>
  </si>
  <si>
    <t>MOTORES MARINOS, DE ENCENDIDO POR CHISPA</t>
  </si>
  <si>
    <t>MOTORES DE ENCENDIDO POR CHISPA (DE EXPLOSIÓN A GASOLINA)</t>
  </si>
  <si>
    <t>MOTORES DE ENCENDIDO POR COMPRESIÓN (DE EXPLOSIÓN DIÉSEL O SEMIDIÉSEL), PARA LA PROPULSIÓN DE BARCOS</t>
  </si>
  <si>
    <t>MOTORES DE COMBUSTIÓN INTERNA DEL TIPO UTILIZADO PARA VEHÍCULOS AUTOMOTORES</t>
  </si>
  <si>
    <t xml:space="preserve">MOTORES DE COMBUSTIÓN INTERNA DE ÉMBOLOS ALTERNATIVOS, DE ENCENDIDO POR CHISPA CON UNA CAPACIDAD DE CILINDRADA QUE NO EXCEDA LOS 1000 CM3 </t>
  </si>
  <si>
    <t>MOTORES DE ÉMBOLO DE ENCENDIDO POR CHISPA PARA MOTOCICLETAS, MOTONETAS Y SIMILARES DE HASTA 1000 CM3 DE CILINDRADA</t>
  </si>
  <si>
    <t>MOTORES DE COMBUSTIÓN INTERNA DE ÉMBOLOS ALTERNATIVOS, DE ENCENDIDO POR CHISPA CON UNA CAPACIDAD DE CILINDRADA SUPERIOR A LOS 1000 CM3</t>
  </si>
  <si>
    <t xml:space="preserve">MOTORES DE ÉMBOLO ALTERNATIVO, DE ENCENDIDO POR CHISPA (GASOLINA) PARA LA PROPULSIÓN DE VEHÍCULOS AUTOMÓVILES DE CILINDRADA SUPERIOR A 1.000 CM3 </t>
  </si>
  <si>
    <t>MOTORES DE ÉMBOLO DE ENCENDIDO POR CHISPA PARA LA PROPULSIÓN DE VEHÍCULOS PESADOS</t>
  </si>
  <si>
    <t>MOTORES DE COMBUSTIÓN INTERNA DE ÉMBOLOS DE ENCENDIDO POR COMPRESIÓN, DEL TIPO UTILIZADO PARA LA PROPULSIÓN DE VEHÍCULOS DISTINTOS A FERROCARRILES Y TRANVÍAS</t>
  </si>
  <si>
    <t>MOTORES DE ÉMBOLO DE ENCENDIDO POR COMPRESIÓN (DIÉSEL) PARA VEHÍCULOS AUTOMOTORES</t>
  </si>
  <si>
    <t>MOTORES PARA AERONAVES Y NAVES ESPACIALES; ARTEFACTOS DE LANZAMIENTO DE AERONAVES, DISPOSITIVOS DE FRENADO SOBRE CUBIERTA O CON MECANISMOS ANÁLOGOS Y APARATOS PARA ENTRENAMIENTO DE VUELO EN TIERRA</t>
  </si>
  <si>
    <t>MOTORES DE COMBUSTIÓN INTERNA DE ÉMBOLO, CON ENCENDIDO DE CHISPA, ALTERNATIVOS O ROTATIVOS, PARA AERONAVES</t>
  </si>
  <si>
    <t>MOTORES RECONSTRUIDOS PARA AERONAVES</t>
  </si>
  <si>
    <t xml:space="preserve">TURBORREACTORES Y TURBOHÉLICES </t>
  </si>
  <si>
    <t>TURBORREACTORES</t>
  </si>
  <si>
    <t>MOTORES DE REACCIÓN (EXCEPTO TURBORREACTORES)</t>
  </si>
  <si>
    <t>ESTATORREACTORES, PULSORREACTORES Y COHETES</t>
  </si>
  <si>
    <t>ARTEFACTOS DE LANZAMIENTO DE AERONAVES; DISPOSITIVOS DE FRENADO SOBRE CUBIERTA O CON MECANISMOS ANÁLOGOS; APARATOS DE ENTRENAMIENTO DE VUELO EN TIERRA</t>
  </si>
  <si>
    <t>TURBINAS DE VAPOR DE AGUA U OTROS TIPOS DE VAPOR; TURBINAS Y RUEDAS HIDRÁULICAS; TURBINAS DE GAS (EXCEPTO TURBORREACTORES Y TURBOHÉLICES)</t>
  </si>
  <si>
    <t>TURBINAS DE VAPOR DE AGUA Y OTRAS TURBINAS DE VAPOR</t>
  </si>
  <si>
    <t>TURBINAS DE VAPOR CON MECANISMO DE REGULACIÓN</t>
  </si>
  <si>
    <t>TURBINAS DE VAPOR SIN MECANISMO DE REGULACIÓN</t>
  </si>
  <si>
    <t>TURBINAS HIDRÁULICAS Y RUEDAS HIDRÁULICAS</t>
  </si>
  <si>
    <t>TURBINAS HIDRÁULICAS CON MECANISMO DE REGULACIÓN</t>
  </si>
  <si>
    <t>TURBINAS HIDRÁULICAS SIN MECANISMO DE REGULACIÓN</t>
  </si>
  <si>
    <t>TURBINAS DE GAS EXCEPTO TURBORREACTORES Y TURBOHÉLICES</t>
  </si>
  <si>
    <t>TURBINAS DE GAS</t>
  </si>
  <si>
    <t>PARTES Y PIEZAS DE LOS PRODUCTOS DE LAS CLASES 4311 A 4314</t>
  </si>
  <si>
    <t>PARTES Y PIEZAS DE MOTORES DE COMBUSTIÓN INTERNA, ÉMBOLO CON ENCENDIDO DE CHISPA, ALTERNATIVOS, DE COMPRESIÓN O ROTATIVOS</t>
  </si>
  <si>
    <t>BLOQUES PARA MOTORES</t>
  </si>
  <si>
    <t>PISTONES</t>
  </si>
  <si>
    <t>ANILLOS PARA PISTONES</t>
  </si>
  <si>
    <t>CARBURADORES PARA AUTOMOTORES</t>
  </si>
  <si>
    <t>MÚLTIPLES DE ADMISIÓN Y ESCAPE PARA AUTOMOTORES</t>
  </si>
  <si>
    <t>PARTES ESPECIALES (CAMISAS) PARA REPARACIÓN DE MOTORES</t>
  </si>
  <si>
    <t>UNIDADES CKD PARA MOTORES DE VEHÍCULOS LIVIANOS</t>
  </si>
  <si>
    <t xml:space="preserve">UNIDADES CKD PARA MOTORES DE VEHÍCULOS PESADOS </t>
  </si>
  <si>
    <t>PARTES Y ACCESORIOS N.C.P. PARA MOTORES</t>
  </si>
  <si>
    <t>PARTES Y PIEZAS DE MOTORES DE COMBUSTIÓN INTERNA DE ÉMBOLO, CON ENCENDIDO DE CHISPA, ALTERNATIVO O ROTATIVO PARA AVIONES</t>
  </si>
  <si>
    <t>PARTES Y PIEZAS PARA MOTORES DE AERONAVES</t>
  </si>
  <si>
    <t>PARTES Y ACCESORIOS PARA MOTORES DE COMBUSTIÓN INTERNA, EXCEPTO PARA VEHÍCULOS AUTOMOTORES</t>
  </si>
  <si>
    <t>PARTES Y PIEZAS DE LOS PRODUCTOS DE LA SUBCLASE 43141</t>
  </si>
  <si>
    <t>MECANISMO DE REGULACIÓN PARA TURBINAS DE VAPOR</t>
  </si>
  <si>
    <t xml:space="preserve">PARTES N.C.P. PARA EMBARCACIONES </t>
  </si>
  <si>
    <t>PARTES Y PIEZAS DE LOS PRODUCTOS DE LA SUBCLASE 43142, INCLUSO PARA REGULADORES</t>
  </si>
  <si>
    <t>MECANISMO DE REGULACIÓN PARA TURBINAS HIDRÁULICAS</t>
  </si>
  <si>
    <t xml:space="preserve">PARTES Y ACCESORIOS PARA CARBURADORES DE AUTOMÓVILES </t>
  </si>
  <si>
    <t>PARTES Y PIEZAS DE TURBORREACTORES Y TURBOHÉLICES</t>
  </si>
  <si>
    <t>PARTES Y PIEZAS DE LOS PRODUCTOS DE LA SUBCLASE 43143</t>
  </si>
  <si>
    <t>MÁQUINAS Y MOTORES DE FUERZA HIDRÁULICA Y DE POTENCIA NEUMÁTICA</t>
  </si>
  <si>
    <t xml:space="preserve">MÁQUINAS Y MOTORES HIDRÁULICOS CON MOVIMIENTO RECTILÍNEO (CILINDROS); Y DE POTENCIA NEUMÁTICA </t>
  </si>
  <si>
    <t>OTRAS MÁQUINAS Y MOTORES HIDRÁULICOS Y DE POTENCIA NEUMÁTICA</t>
  </si>
  <si>
    <t>MOTORES NO ELÉCTRICOS</t>
  </si>
  <si>
    <t xml:space="preserve">MÁQUINAS DE VAPOR DE ÉMBOLO (PISTÓN) CON CALDERAS PROPIAS </t>
  </si>
  <si>
    <t>MÁQUINAS DE VAPOR SIN CALDERA</t>
  </si>
  <si>
    <t>BOMBAS PARA LÍQUIDOS; ELEVADORES DE LÍQUIDOS</t>
  </si>
  <si>
    <t>BOMBAS PARA LÍQUIDOS CON MOTOR DE EXPLOSIÓN</t>
  </si>
  <si>
    <t>BOMBAS PARA LÍQUIDOS CON MOTOR ELÉCTRICO</t>
  </si>
  <si>
    <t xml:space="preserve">BOMBAS MANUALES PARA LÍQUIDOS </t>
  </si>
  <si>
    <t>MÁQUINAS Y EQUIPO PARA IMPREGNAR E INMUNIZAR MADERA</t>
  </si>
  <si>
    <t>BOMBAS DE AGUA PARA AUTOMOTORES</t>
  </si>
  <si>
    <t>BOMBAS DE GASOLINA PARA AUTOMOTORES</t>
  </si>
  <si>
    <t>BOMBAS PARA LÍQUIDOS CON MOTOR DE GASOLINA</t>
  </si>
  <si>
    <t>ELEVADORES DE LÍQUIDOS (ARIETES HIDRÁULICOS)</t>
  </si>
  <si>
    <t>BOMBAS PARA LÍQUIDOS N.C.P.</t>
  </si>
  <si>
    <t>BOMBAS DE AIRE O VACÍO; COMPRESORES DE AIRE U OTROS COMPRESORES DE GAS</t>
  </si>
  <si>
    <t>COMPRESORES, BOMBAS Y OTRAS MÁQUINAS DE AIRE Y GAS, NO ELÉCTRICAS</t>
  </si>
  <si>
    <t>COMPRESORES ELÉCTRICOS</t>
  </si>
  <si>
    <t>GRIFOS, LLAVES, VÁLVULAS Y ACCESORIOS ANÁLOGOS PARA TUBERÍAS, CALDERAS, TANQUES, CUBAS Y SIMILARES</t>
  </si>
  <si>
    <t>GRIFOS Y LLAVES PLÁSTICAS</t>
  </si>
  <si>
    <t>PARTES Y ACCESORIOS DE MATERIAL PLÁSTICO PARA INSTALACIONES DE REGULACIÓN Y CONTROL</t>
  </si>
  <si>
    <t>VÁLVULAS NEUMÁTICAS DE MATERIAL PLÁSTICO</t>
  </si>
  <si>
    <t xml:space="preserve">GRIFOS-LLAVES-METÁLICAS </t>
  </si>
  <si>
    <t>VÁLVULAS NEUMÁTICAS</t>
  </si>
  <si>
    <t>VÁLVULAS HIDRÁULICAS</t>
  </si>
  <si>
    <t>ACCESORIOS METÁLICOS PARA TUBERÍAS</t>
  </si>
  <si>
    <t>PARTES Y ACCESORIOS PARA FUENTES DE AGUA</t>
  </si>
  <si>
    <t>ACCESORIOS METÁLICOS PARA NEUMÁTICOS</t>
  </si>
  <si>
    <t>PARTES Y ACCESORIOS PARA VÁLVULAS PARA LÍQUIDOS</t>
  </si>
  <si>
    <t>HIDRANTES</t>
  </si>
  <si>
    <t>REGULADORES DE PRESIÓN PARA GASES</t>
  </si>
  <si>
    <t>VÁLVULAS PARA NEUMÁTICOS.</t>
  </si>
  <si>
    <t>VÁLVULAS DOSIFICADORAS PARA BEBEDEROS AGRÍCOLAS</t>
  </si>
  <si>
    <t>FUENTES DE SIFÓN</t>
  </si>
  <si>
    <t>VÁLVULAS DE BOLA</t>
  </si>
  <si>
    <t xml:space="preserve">VÁLVULAS N.C.P. PARA FONTANERÍA </t>
  </si>
  <si>
    <t>PARTES Y PIEZAS PARA LOS PRODUCTOS DE LAS CLASES 4321 A 4324</t>
  </si>
  <si>
    <t>PARTES Y PIEZAS PARA LOS PRODUCTOS DE LAS SUBCLASES 43211 Y 43219; PARTES Y PIEZAS DE MOTORES DE REACCIÓN (EXCEPTO TURBORREACTORES)</t>
  </si>
  <si>
    <t>PARTES PARA CALDERAS Y GENERADORES DE VAPOR</t>
  </si>
  <si>
    <t>PARTES Y ACCESORIOS PARA SISTEMAS HIDRÁULICOS CONTRA INCENDIO</t>
  </si>
  <si>
    <t>PARTES Y PIEZAS PARA LOS PRODUCTOS DE LA SUBCLASE 43220</t>
  </si>
  <si>
    <t>PARTES PARA BOMBAS DE LÍQUIDOS</t>
  </si>
  <si>
    <t>PARTES Y PIEZAS PARA LOS PRODUCTOS DE LA SUBCLASE 43230; PARTES Y PIEZAS PARA CAMPANAS DE VENTILACIÓN O RECIRCULACIÓN CON VENTILADOR INCORPORADO</t>
  </si>
  <si>
    <t>PARTES Y ACCESORIOS PARA COMPRESORES, BOMBAS Y ANÁLOGOS</t>
  </si>
  <si>
    <t>KIT PARA CAMPANAS EXTRACTORAS DE OLORES</t>
  </si>
  <si>
    <t>PARTES Y PIEZAS PARA LOS PRODUCTOS DE LA SUBCLASE 43240</t>
  </si>
  <si>
    <t>PARTES Y ACCESORIOS PARA HIDRANTES</t>
  </si>
  <si>
    <t>PARTES PLÁSTICAS PARA VÁLVULAS DE AEROSOL</t>
  </si>
  <si>
    <t xml:space="preserve">RODAMIENTOS DE BOLAS O RODILLOS </t>
  </si>
  <si>
    <t>RODAMIENTOS DE BOLAS</t>
  </si>
  <si>
    <t>RODAMIENTOS DE RODILLOS</t>
  </si>
  <si>
    <t>ÁRBOLES DE TRANSMISIÓN Y MANIVELAS; CAJAS DE COJINETES Y COJINETES SIMPLES PARA EJES; ENGRANAJES Y RUEDAS DE FRICCIÓN; TORNILLOS DE BOLAS O DE ROSCA; CAJAS DE ENGRANAJES Y OTROS REDUCTORES; VOLANTES Y POLEAS; EMBRAGUES Y ACOPLAMIENTOS DE ÁRBOLES; CADENAS DE ESLABONES ARTICULADOS</t>
  </si>
  <si>
    <t>TRENES DE ENGRANAJE</t>
  </si>
  <si>
    <t>EMBRAGUES</t>
  </si>
  <si>
    <t>ÁRBOLES DE TRANSMISIÓN</t>
  </si>
  <si>
    <t>ACELERADORES Y REDUCTORES DE VELOCIDAD</t>
  </si>
  <si>
    <t>CAJAS DE VELOCIDADES</t>
  </si>
  <si>
    <t xml:space="preserve">MOTORREDUCTORES </t>
  </si>
  <si>
    <t>POLEAS DE ALUMINIO</t>
  </si>
  <si>
    <t>POLEAS DE HIERRO O ACERO</t>
  </si>
  <si>
    <t>CIGÜEÑALES</t>
  </si>
  <si>
    <t>ÁRBOLES DE LEVA</t>
  </si>
  <si>
    <t>CHUMACERAS</t>
  </si>
  <si>
    <t>BUJES METÁLICOS N.C.P.</t>
  </si>
  <si>
    <t>APARATOS PARA LA TRANSMISIÓN DE LA ENERGÍA MECÁNICA E HIDRÁULICA N.C.P.</t>
  </si>
  <si>
    <t>PARTES Y PIEZAS PARA LOS PRODUCTOS DE LAS CLASES 4331 Y 4332</t>
  </si>
  <si>
    <t>PARTES Y PIEZAS PARA LOS PRODUCTOS DE LA SUBCLASE 43310</t>
  </si>
  <si>
    <t>ESFERAS Y RODILLOS PARA COJINETES</t>
  </si>
  <si>
    <t>PARTES Y PIEZAS PARA LOS PRODUCTOS DE LA SUBCLASE 43320</t>
  </si>
  <si>
    <t>PARTES Y ACCESORIOS PARA EJES, TRENES O SISTEMAS DE TRANSMISIÓN DE AUTOMOTORES</t>
  </si>
  <si>
    <t>EMPAQUES Y EMPAQUETADURAS DE FELBESTO PARA AUTOMOTORES</t>
  </si>
  <si>
    <t>EMPAQUES Y EMPAQUETADURAS METALOPLÁSTICAS PARA AUTOMOTORES</t>
  </si>
  <si>
    <t>EMPAQUES Y EMPAQUETADURAS DE AMIANTO PARA AUTOMOTORES</t>
  </si>
  <si>
    <t>EMPAQUES Y EMPAQUETADURAS DE CORCHO-CAUCHO PARA AUTOMOTORES</t>
  </si>
  <si>
    <t xml:space="preserve">BRIDAS PARA MOTORREDUCTORES </t>
  </si>
  <si>
    <t>QUEMADORES PARA ALIMENTACIÓN DE HOGARES DE COMBUSTIBLE LÍQUIDO, COMBUSTIBLE SÓLIDO, PULVERIZADO O GAS; ALIMENTADORES MECÁNICOS, PARRILLAS MECÁNICAS, DESCARGADORES MECÁNICOS DE CENIZAS Y DISPOSITIVOS ANÁLOGOS</t>
  </si>
  <si>
    <t>QUEMADORES INDUSTRIALES</t>
  </si>
  <si>
    <t>QUEMADORES PARA COMBUSTIBLE LÍQUIDO</t>
  </si>
  <si>
    <t>QUEMADORES PARA GAS</t>
  </si>
  <si>
    <t>QUEMADORES, BOQUILLAS PARA CALENTADORES DE AGUA NO ELÉCTRICOS</t>
  </si>
  <si>
    <t>HORNOS DE LABORATORIO O INDUSTRIALES Y DE USO DOMÉSTICO (EXCEPTO HORNOS DE PANADERÍA NO ELÉCTRICOS); OTRO EQUIPO DE CALENTAMIENTO POR INDUCCIÓN O DIELÉCTRICO PARA USOS INDUSTRIALES O LABORATORIOS</t>
  </si>
  <si>
    <t>HORNOS DE LABORATORIO O INDUSTRIALES Y DE USO DOMÉSTICO, OTRO EQUIPO DE CALENTAMIENTO POR INDUCCIÓN O DIELÉCTRICO PARA USO DE LABORATORIOS (EXCEPTO HORNOS DE PANADERÍA NO ELÉCTRICOS Y HORNOS DE LABORATORIOS DENTALES)</t>
  </si>
  <si>
    <t>HORNOS DE GAS INDUSTRIALES</t>
  </si>
  <si>
    <t>HORNOS PARA CALCINAR MINERALES</t>
  </si>
  <si>
    <t>HORNOS PARA ACABADO DE ARTÍCULOS DE CERÁMICA Y VIDRIO</t>
  </si>
  <si>
    <t>HORNOS DE ACPM</t>
  </si>
  <si>
    <t>HORNOS ELÉCTRICOS INDUSTRIALES</t>
  </si>
  <si>
    <t>HORNOS CREMATORIOS</t>
  </si>
  <si>
    <t>INCINERADORES DE ACPM</t>
  </si>
  <si>
    <t xml:space="preserve">HORNOS DE LABORATORIOS DENTALES </t>
  </si>
  <si>
    <t>PARTES Y PIEZAS PARA LOS PRODUCTOS DE LAS SUBCLASES 43410, 43421 Y 43422; PARTES Y PIEZAS DE HORNOS DE PANADERÍA NO ELÉCTRICOS</t>
  </si>
  <si>
    <t>PARTES Y ACCESORIOS PARA ESTUFAS Y HORNOS ELÉCTRICOS</t>
  </si>
  <si>
    <t>PARTES Y ACCESORIOS PARA ESTUFAS DE GAS</t>
  </si>
  <si>
    <t>PARTES Y ACCESORIOS PARA HORNOS DE ACPM Y DE GAS</t>
  </si>
  <si>
    <t>PARTES Y ACCESORIOS PARA ESTUFAS DE GASOLINA Y PETRÓLEO</t>
  </si>
  <si>
    <t>PARTES Y ACCESORIOS PARA INSTALACIONES INDUSTRIALES DE GAS</t>
  </si>
  <si>
    <t>POLIPASTOS Y ELEVADORES (EXCEPTO ELEVADORES VOLCADORES); CABRIAS Y CABRESTANTES; GATOS</t>
  </si>
  <si>
    <t>ELEVADORES MECÁNICOS</t>
  </si>
  <si>
    <t>GATOS HIDRÁULICOS</t>
  </si>
  <si>
    <t>GATOS NEUMÁTICOS</t>
  </si>
  <si>
    <t>GATOS MECÁNICOS</t>
  </si>
  <si>
    <t>MALACATES</t>
  </si>
  <si>
    <t>GRÚAS DE BRAZO MÓVIL; GRÚAS; BASTIDORES ELEVADORES MÓVILES, CAMIONES DE PÓRTICO ALTO Y CAMIONES DE FAENA PROVISTOS DE GRÚAS</t>
  </si>
  <si>
    <t>GRÚAS DE LEVANTAMIENTO</t>
  </si>
  <si>
    <t>EQUIPOS DE MANIPULACIÓN MECÁNICA Y CARGA DE PRODUCTOS (PUENTES GRÚAS FIJOS Y MÓVILES, CABLES AÉREOS Y SIMILARES)</t>
  </si>
  <si>
    <t>PLUMAS-GRÚAS</t>
  </si>
  <si>
    <t>CARRETILLAS DE TRABAJO AUTOPROPULSADAS; OTRAS CARRETILLAS DE TRABAJO, ESTÉN O NO PROVISTAS DE EQUIPO DE ELEVACIÓN O MANIPULACIÓN; TRACTORES DEL TIPO UTILIZADO EN LAS PLATAFORMAS DE LAS ESTACIONES DE FERROCARRIL</t>
  </si>
  <si>
    <t>IMPLEMENTOS HIDRÁULICOS PARA APLICAR A TRACTORES AGRÍCOLAS</t>
  </si>
  <si>
    <t>ELEVADORES, ELEVADORES VOLCADORES, ESCALERAS MECÁNICAS Y PASILLOS RODANTES</t>
  </si>
  <si>
    <t xml:space="preserve">ASCENSORES </t>
  </si>
  <si>
    <t>ELEVADORES ELÉCTRICOS DE CARGA</t>
  </si>
  <si>
    <t>MONTACARGAS</t>
  </si>
  <si>
    <t>ELEVADORES Y TRANSPORTADORES NEUMÁTICOS Y OTROS ELEVADORES Y TRANSPORTADORES DE ACCIÓN CONTINUA PARA MERCANCÍAS O MATERIALES</t>
  </si>
  <si>
    <t>CADENAS TRANSPORTADORAS</t>
  </si>
  <si>
    <t>ESTIBADORAS HIDRÁULICAS</t>
  </si>
  <si>
    <t>BANDAS TRANSPORTADORAS METÁLICAS</t>
  </si>
  <si>
    <t>TRANSPORTADORES MECÁNICOS</t>
  </si>
  <si>
    <t>OTRAS MÁQUINAS DE ELEVACIÓN, MANIPULACIÓN, CARGA O DESCARGA</t>
  </si>
  <si>
    <t>SISTEMAS ELECTROMECÁNICOS N.C.P.</t>
  </si>
  <si>
    <t>PARTES Y PIEZAS PARA LOS PRODUCTOS DE LAS SUBCLASES 43510 A 43560</t>
  </si>
  <si>
    <t>PARTES PARA GATOS</t>
  </si>
  <si>
    <t>PARTES PARA TRANSPORTADORES MECÁNICOS</t>
  </si>
  <si>
    <t>PARTES Y ACCESORIOS PARA GRÚAS</t>
  </si>
  <si>
    <t>PARTES Y ACCESORIOS PARA ASCENSORES</t>
  </si>
  <si>
    <t xml:space="preserve">PARTES Y ACCESORIOS PARA ELEVADORES MECÁNICOS </t>
  </si>
  <si>
    <t>PARTES Y ACCESORIOS PARA BANDAS TRANSPORTADORAS</t>
  </si>
  <si>
    <t>PARTES METÁLICAS ESTRUCTURALES ESPECIALES PARA EQUIPOS DE MANIPULACIÓN</t>
  </si>
  <si>
    <t xml:space="preserve">CANGILONES, CUCHARAS, CUCHARAS DE ALMEJA, PALAS Y GARRAS O PINZAS PARA GRÚAS, EXCAVADORES O SIMILARES </t>
  </si>
  <si>
    <t>PARTES, PIEZAS Y ACCESORIOS, PARA PUENTES GRÚAS, CABLES AÉREOS Y SIMILARES</t>
  </si>
  <si>
    <t>GENERADORES DE GAS; PLANTAS DE DESTILACIÓN; EQUIPO DE AIRE ACONDICIONADO Y DE REFRIGERACIÓN; MÁQUINAS PARA FILTRACIÓN DE LÍQUIDOS O GASES</t>
  </si>
  <si>
    <t>PRODUCTOR DE GAS O DE GAS DE AGUA: GENERADORES DE ACETILENO Y GENERADORES SIMILARES DE GASES, PLANTA DE DESTILACIÓN O DE RECTIFICACIÓN, UNIDADES DE INTERCAMBIO DE CALOR, APARATOS PARA LA LICUEFACCIÓN DE GAS O AIRE</t>
  </si>
  <si>
    <t>APARATOS PARA DESTILACIÓN Y RECTIFICACIÓN N.C.P.</t>
  </si>
  <si>
    <t>GENERADORES DE GASES</t>
  </si>
  <si>
    <t>MAQUINARIA Y EQUIPOS ESPECIALES PARA ELABORAR PRODUCTOS QUÍMICOS</t>
  </si>
  <si>
    <t>MAQUINARIA Y EQUIPOS ESPECIALES PARA REFINAR PETRÓLEO</t>
  </si>
  <si>
    <t>APARATOS PARA EXTRACCIÓN DE GAS Y USOS ANÁLOGOS</t>
  </si>
  <si>
    <t>MAQUINARIA PARA LA FABRICACIÓN DE BEBIDAS DESTILADAS</t>
  </si>
  <si>
    <t>TORRES DE ENFRIAMIENTO</t>
  </si>
  <si>
    <t>EQUIPOS INTERCAMBIADORES DE CALOR PARA USOS INDUSTRIALES.</t>
  </si>
  <si>
    <t>EQUIPO PARA DESTILAR, FRACCIONAR, EVAPORAR Y SECAR, EXCEPTO PARA ALIMENTOS</t>
  </si>
  <si>
    <t>MÁQUINAS DE AIRE ACONDICIONADO</t>
  </si>
  <si>
    <t>APARATOS PARA ACONDICIONAMIENTO DE AIRE Y CALEFACCIÓN</t>
  </si>
  <si>
    <t>EQUIPO INDUSTRIAL O COMERCIAL PARA ACONDICIONAMIENTO DE AIRE Y CALEFACCIÓN</t>
  </si>
  <si>
    <t>EQUIPOS DE REFRIGERACIÓN Y CALEFACCIÓN PARA AUTOMOTORES</t>
  </si>
  <si>
    <t>EQUIPO DE REFRIGERACIÓN O CONGELACIÓN Y BOMBAS DE CALOR (EXCEPTO EQUIPO PARA USO DOMÉSTICO)</t>
  </si>
  <si>
    <t>EQUIPO PARA FABRICAR HIELO</t>
  </si>
  <si>
    <t>CUARTOS FRÍOS</t>
  </si>
  <si>
    <t>ENFRIADORES DE BOTELLAS DE USO INDUSTRIAL Y COMERCIAL</t>
  </si>
  <si>
    <t>VITRINAS FRIGORÍFICAS</t>
  </si>
  <si>
    <t>NEVERAS PARA USO COMERCIAL</t>
  </si>
  <si>
    <t>CONGELADORES DE USO INDUSTRIAL Y COMERCIAL</t>
  </si>
  <si>
    <t>VITRINAS TÉRMICAS</t>
  </si>
  <si>
    <t>FUENTES DE AGUA-APARATOS</t>
  </si>
  <si>
    <t>UNIDADES SELLADAS DE REFRIGERACIÓN</t>
  </si>
  <si>
    <t>MÁQUINAS PARA LA ELABORACIÓN DE HELADOS</t>
  </si>
  <si>
    <t>APARATOS FRIGORÍFICOS N.C.P.</t>
  </si>
  <si>
    <t>MÁQUINAS Y APARATOS PARA LA FILTRACIÓN Y PURIFICACIÓN DE LÍQUIDOS O GASES (EXCEPTO FILTROS DE ACEITE, FILTROS DE GASOLINA Y FILTROS DE ENTRADA DE AIRE PARA MOTORES DE COMBUSTIÓN INTERNA)</t>
  </si>
  <si>
    <t>EQUIPO PARA FILTRACIÓN DE GASES</t>
  </si>
  <si>
    <t>FILTROS Y DEPURADORES PARA AGUA</t>
  </si>
  <si>
    <t>PLANTAS (TANQUES) DE PURIFICACIÓN DE AGUAS</t>
  </si>
  <si>
    <t>FILTROS DE VIDRIO PARA AIRE ACONDICIONADO</t>
  </si>
  <si>
    <t>FILTROS PARA CONTROL DE EMISIÓN DE GASES PARA VEHÍCULOS AUTOMOTORES</t>
  </si>
  <si>
    <t>FILTROS PARA INDUSTRIAS Y LABORATORIOS</t>
  </si>
  <si>
    <t>APARATOS PARA TRATAMIENTO DE AGUAS N.C.P.</t>
  </si>
  <si>
    <t>FILTROS DE ACEITE, FILTROS DE GASOLINA Y FILTROS DE ENTRADA DE AIRE PARA MOTORES DE COMBUSTIÓN INTERNA</t>
  </si>
  <si>
    <t>FILTROS DE GASOLINA DIFERENTES A LOS DE AUTOMOTORES</t>
  </si>
  <si>
    <t xml:space="preserve">FILTROS DE ACEITE </t>
  </si>
  <si>
    <t>FILTROS DE AIRE DIFERENTES A LOS DE AUTOMOTORES</t>
  </si>
  <si>
    <t>FILTROS DE AIRE PARA AUTOMOTORES</t>
  </si>
  <si>
    <t>FILTROS DE ACEITE PARA AUTOMOTORES</t>
  </si>
  <si>
    <t>FILTROS DE COMBUSTIBLE PARA AUTOMOTORES</t>
  </si>
  <si>
    <t>MÁQUINAS PARA LAVAR BOTELLAS, PARA EMPACAR Y PARA PESAR; MÁQUINAS PARA PULVERIZAR</t>
  </si>
  <si>
    <t>MÁQUINAS PARA LAVAR O SECAR BOTELLAS U OTROS RECIPIENTES; MÁQUINAS PARA LLENAR, CERRAR, SELLAR, ENCAPSULAR O ETIQUETAR BOTELLAS, LATAS, CAJAS, BOLSAS U OTROS RECIPIENTES; MÁQUINAS PARA GASIFICAR BEBIDAS; OTRAS MÁQUINAS PARA EMPACAR O EMBALAR</t>
  </si>
  <si>
    <t>MÁQUINAS EMBOTELLADORAS Y ENVASADORAS</t>
  </si>
  <si>
    <t>MAQUINARIA Y EQUIPO PARA EMPAQUE Y EMBALAJE DE BOTELLAS</t>
  </si>
  <si>
    <t>MÁQUINAS EMPAQUETADORAS</t>
  </si>
  <si>
    <t>MÁQUINAS PARA LAVADO DE FRASCOS Y BOTELLAS</t>
  </si>
  <si>
    <t>MÁQUINAS LAVADORAS DE ARTEFACTOS PARA TRANSPORTE DE PRODUCTOS, CESTOS, CANASTAS, CAJAS</t>
  </si>
  <si>
    <t>MÁQUINAS EMBOTELLADORAS, EXCEPTO PARA ALIMENTOS Y BEBIDAS NO ALCOHÓLICAS</t>
  </si>
  <si>
    <t>MÁQUINAS EMPACADORAS, EXCEPTO PARA ALIMENTOS Y BEBIDAS NO ALCOHÓLICAS</t>
  </si>
  <si>
    <t>MÁQUINAS SELLADORAS DE SACOS, BOLSAS, DE PLÁSTICO, CELOFÁN Y SIMILARES</t>
  </si>
  <si>
    <t>MÁQUINAS PARA ENVASAR Y EMBOTELLAR LECHE</t>
  </si>
  <si>
    <t>MÁQUINAS ENGOMADORAS N.C.P.</t>
  </si>
  <si>
    <t>MÁQUINAS AJUSTADORAS DE TAPAS N.C.P.</t>
  </si>
  <si>
    <t>MÁQUINAS ETIQUETADORAS N.C.P.</t>
  </si>
  <si>
    <t>MÁQUINAS PARA PESAR (EXCEPTO LAS BALANZAS SENSIBLES A 
UN PESO INFERIOR O IGUAL A 5 CG)</t>
  </si>
  <si>
    <t>BÁSCULAS INDUSTRIALES</t>
  </si>
  <si>
    <t>BALANZAS</t>
  </si>
  <si>
    <t>ROMANAS</t>
  </si>
  <si>
    <t>BÁSCULAS PARA ALTO TONELAJE</t>
  </si>
  <si>
    <t>BÁSCULAS N.C.P.</t>
  </si>
  <si>
    <t>EXTINTORES DE INCENDIOS; PISTOLAS PULVERIZADORAS Y APARATOS ANÁLOGOS; MÁQUINAS CON SOPLETES DE VAPOR O ARENA Y APARATOS ANÁLOGOS DE PROYECCIÓN DE CHORROS; APARATOS MECÁNICOS PARA PROYECTAR, DISPERSAR O PULVERIZAR LÍQUIDOS O POLVOS (EXCEPTO APARATOS AGRÍCOLAS U HORTÍCOLAS)</t>
  </si>
  <si>
    <t>ATOMIZADORES PARA USO INDUSTRIAL</t>
  </si>
  <si>
    <t>EXTINGUIDORES DE INCENDIO</t>
  </si>
  <si>
    <t>EQUIPOS EXTINTORES DE INCENDIOS</t>
  </si>
  <si>
    <t>CABINAS METÁLICAS ESPECIALES PARA PINTURA DE AUTOMÓVILES</t>
  </si>
  <si>
    <t>GUARNICIONES DE LÁMINAS METÁLICAS</t>
  </si>
  <si>
    <t>EMPAQUETADURAS PARA MOTORES DE VEHÍCULOS AUTOMOTORES</t>
  </si>
  <si>
    <t>EMPAQUES, EMPAQUETADURAS DE CORCHO PARA AUTOMOTORES</t>
  </si>
  <si>
    <t>EMPAQUES Y EMPAQUETADURAS DE PAPEL O CARTÓN PARA AUTOMOTORES</t>
  </si>
  <si>
    <t>RETENEDORES DE ACEITE</t>
  </si>
  <si>
    <t>MAQUINARIA PARA USOS GENERALES N.C.P.</t>
  </si>
  <si>
    <t>VENTILADORES (EXCEPTO LOS DE USO DOMÉSTICO); CENTRIFUGADORAS (EXCEPTO SEPARADORES DE CREMA Y SECADORES DE ROPA)</t>
  </si>
  <si>
    <t>VENTILADORES INDUSTRIALES</t>
  </si>
  <si>
    <t xml:space="preserve">MÁQUINAS AGITADORAS Y MEZCLADORAS INDUSTRIALES DEL TIPO CENTRIFUGADORAS </t>
  </si>
  <si>
    <t>MAQUINARIA N.C.P. PARA EL TRATAMIENTO DE MATERIALES POR PROCESOS QUE IMPLICAN UN CAMBIO DE TEMPERATURA</t>
  </si>
  <si>
    <t>CUBAS Y DEMÁS RECIPIENTES PARA COCIMIENTO Y ENFRIAMIENTO (EXCEPTO PARA ALIMENTOS Y BEBIDAS)</t>
  </si>
  <si>
    <t>ESTUFAS-COCINAS DE GAS INDUSTRIALES</t>
  </si>
  <si>
    <t>APARATOS PARA PASTEURIZACIÓN DE LECHE</t>
  </si>
  <si>
    <t>CALANDRIAS Y OTRAS MÁQUINAS LAMINADORAS, EXCEPTO PARA METALES O VIDRIO</t>
  </si>
  <si>
    <t>MÁQUINAS DISPENSADORAS AUTOMÁTICAS DE ARTÍCULOS (VENDING MACHINES)</t>
  </si>
  <si>
    <t>DISPENSADORES-MONEDEROS DE MERCANCÍA MENUDA (CIGARRILLOS, GOLOSINAS)</t>
  </si>
  <si>
    <t>DISPENSADORES PARA LÍQUIDOS</t>
  </si>
  <si>
    <t>MÁQUINAS LAVAVAJILLAS (EXCEPTO LAS DE TIPO DOMÉSTICO)</t>
  </si>
  <si>
    <t>PARTES Y PIEZAS PARA LOS PRODUCTOS DE LAS CLASES 4391 A 4393</t>
  </si>
  <si>
    <t>PARTES Y PIEZAS DE GENERADORES DE GAS DE AGUA O GAS POBRE; PARTES Y PIEZAS DE GENERADORES DE ACETILENO Y GENERADORES ANÁLOGOS DE GASES POR VÍA HÚMEDA; PARTES Y PIEZAS PARA LOS PRODUCTOS DE LA SUBCLASE 43912; PARTES Y PIEZAS DE EQUIPO DE REFRIGERACIÓN O CONGELACIÓN Y BOMBAS DE CALOR; PARTES Y PIEZAS DE MAQUINARIA PARA EL TRATAMIENTO DE MATERIALES POR PROCESOS QUE IMPLICAN UN CAMBIO DE TEMPERATURA</t>
  </si>
  <si>
    <t xml:space="preserve">PARTES Y ACCESORIOS PARA MAQUINARIA Y EQUIPO DE FABRICACIÓN DE BEBIDAS DESTILADAS </t>
  </si>
  <si>
    <t>PARTES Y ACCESORIOS PARA APARATOS PARA ACONDICIONAMIENTO DE AIRE Y CALEFACCIÓN</t>
  </si>
  <si>
    <t>PARTES Y ACCESORIOS PARA UNIDADES SELLADAS DE REFRIGERACIÓN</t>
  </si>
  <si>
    <t>PARTES Y ACCESORIOS PARA MAQUINARIA Y EQUIPO DE ELABORAR PRODUCTOS QUÍMICOS</t>
  </si>
  <si>
    <t>PARTES Y ACCESORIOS PARA MAQUINARIA Y EQUIPO DE REFINAR PETRÓLEO</t>
  </si>
  <si>
    <t>PARTES Y PIEZAS PARA CALENTADORES DE AGUA, NO ELÉCTRICOS</t>
  </si>
  <si>
    <t>PARTES PARA APARATOS Y EQUIPOS DE REFRIGERACIÓN</t>
  </si>
  <si>
    <t xml:space="preserve">EVAPORADORES INDUSTRIALES DE AIRE FORZADO </t>
  </si>
  <si>
    <t>PARTES Y PIEZAS DE CENTRIFUGADORAS, INCLUSO SECADORES CENTRÍFUGOS; PARTES Y PIEZAS DE MÁQUINAS Y APARATOS PARA LA FILTRACIÓN O PURIFICACIÓN DE LÍQUIDOS O GASES</t>
  </si>
  <si>
    <t>PARTES Y ACCESORIOS PARA FILTROS DE ACEITE, GASOLINA Y SIMILARES</t>
  </si>
  <si>
    <t>EQUIPOS Y PARTES PARA TRATAMIENTO DE AGUAS</t>
  </si>
  <si>
    <t>PARTES Y PIEZAS PARA LOS PRODUCTOS DE LAS SUBCLASES 43922, 43923 Y 43933; PESAS PARA APARATOS E INSTRUMENTOS PARA PESAR; PARTES Y PIEZAS DE DISPERSAR O PULVERIZAR LÍQUIDOS O POLVOS</t>
  </si>
  <si>
    <t>PARTES Y ACCESORIOS DE DISPENSADORES PARA LÍQUIDOS</t>
  </si>
  <si>
    <t>PARTES Y ACCESORIOS PARA BÁSCULAS, BALANZAS Y ANÁLOGOS</t>
  </si>
  <si>
    <t>PARTES Y ACCESORIOS PARA FUMIGADORAS, EXTINGUIDORES Y SIMILARES</t>
  </si>
  <si>
    <t>PARTES Y PIEZAS N.C.P. PARA MÁQUINAS LAVAVAJILLAS; PARTES Y PIEZAS PARA MÁQUINAS DE LIMPIAR O SECAR BOTELLAS U OTROS RECIPIENTES; PARTES Y PIEZAS DE MÁQUINAS PARA LLENAR, CERRAR, SELLAR, CAPSULAR O ETIQUETAR BOTELLAS, LATAS, CAJAS, SACOS U OTROS RECIPIENTES; PARTES Y PIEZAS PARA MÁQUINAS DE GASIFICAR BEBIDAS; PARTES Y PIEZAS DE OTRAS MÁQUINAS PARA EMPACAR O EMBALAR MERCANCÍAS</t>
  </si>
  <si>
    <t xml:space="preserve">PARTES Y ACCESORIOS PARA LAVADORAS ELÉCTRICAS DE PLATOS </t>
  </si>
  <si>
    <t>CANASTAS PARA MÁQUINAS EMBOTELLADORAS</t>
  </si>
  <si>
    <t>PARTES Y PIEZAS DE MÁQUINAS, SIN DISPOSITIVOS ELÉCTRICOS N.C.P.</t>
  </si>
  <si>
    <t>GRASERAS NO AUTOMÁTICAS, PARA LUBRICACIÓN</t>
  </si>
  <si>
    <t>MÁQUINAS PARA SUELO (MÁQUINAS AGROPECUARIAS, HORTÍCOLAS O SILVÍCOLAS PARA LA PREPARACIÓN O EL CULTIVO DEL SUELO; RODILLOS PARA CÉSPEDES O TERRENOS DE DEPORTE)</t>
  </si>
  <si>
    <t>ARADOS</t>
  </si>
  <si>
    <t>GRADAS (RASTRAS), ESCARIFICADORES, CULTIVADORES, EXTIRPADORES, AZADAS ROTATIVAS (ROTOCULTORES), ESCARDADORAS Y BINADORAS (EXCEPTO EQUIPO MANUAL)</t>
  </si>
  <si>
    <t xml:space="preserve">CULTIVADORAS MOTORIZADAS </t>
  </si>
  <si>
    <t>CULTIVADORAS NO MOTORIZADAS</t>
  </si>
  <si>
    <t>SEMBRADORAS, PLANTADORAS Y TRASPLANTADORAS</t>
  </si>
  <si>
    <t>SEMBRADORAS MOTORIZADAS</t>
  </si>
  <si>
    <t>SEMBRADORAS NO MOTORIZADAS</t>
  </si>
  <si>
    <t>ESPARCIDORAS DE ESTIÉRCOL Y DISTRIBUIDORES DE ABONOS</t>
  </si>
  <si>
    <t>ESPARCIDORAS DE ABONO MOTORIZADAS</t>
  </si>
  <si>
    <t>PARTES Y PIEZAS DE MAQUINARIA PARA SUELO</t>
  </si>
  <si>
    <t>DISCOS PARA ARADOS</t>
  </si>
  <si>
    <t>OTRO TIPO DE MAQUINARIA PARA SUELO N.C.P.</t>
  </si>
  <si>
    <t>RASTRILLO MECANIZADO AGRÍCOLA</t>
  </si>
  <si>
    <t>COSECHADORAS Y TRILLADORAS; MÁQUINAS PARA LIMPIEZA, CLASIFICACIÓN Y SELECCIÓN DE PRODUCTOS AGROPECUARIOS</t>
  </si>
  <si>
    <t>CORTADORAS DE CÉSPED PARA JARDINES, PARQUES O TERRENOS DE DEPORTE</t>
  </si>
  <si>
    <t>CORTADORAS DE CÉSPED-MÁQUINA (CON TRACTOR)</t>
  </si>
  <si>
    <t>REMOLQUE CORTADOR DE CÉSPED</t>
  </si>
  <si>
    <t>CORTADORAS MANUALES DE CÉSPED CON MOTOR</t>
  </si>
  <si>
    <t>COSECHADORAS-TRILLADORAS COMBINADAS</t>
  </si>
  <si>
    <t xml:space="preserve">COSECHADORAS-TRILLADORAS COMBINADAS (MOTORIZADAS) </t>
  </si>
  <si>
    <t>OTRAS CORTADORAS DE CÉSPED, INCLUYENDO LAS BARRAS DE CORTE PARA MONTAR SOBRE UN TRACTOR</t>
  </si>
  <si>
    <t>SEGADORAS MOTORIZADAS</t>
  </si>
  <si>
    <t>SEGADORAS NO MOTORIZADAS</t>
  </si>
  <si>
    <t>DESBROZADORA (GUADAÑADORA)</t>
  </si>
  <si>
    <t>MÁQUINAS SEGADORAS Y PICADORAS DE PASTO</t>
  </si>
  <si>
    <t>OTRAS MÁQUINAS PARA HENIFICAR</t>
  </si>
  <si>
    <t>PRENSAS O ENFARFADORAS PARA PAJA O FORRAJE, INCLUIDAS LAS PRENSAS RECOGEDORAS DE PAJA</t>
  </si>
  <si>
    <t>MÁQUINAS PARA COSECHAR RAÍCES Y TUBÉRCULOS</t>
  </si>
  <si>
    <t>MÁQUINAS PARA LIMPIEZA, CLASIFICACIÓN O SELECCIÓN DE HUEVOS, FRUTA U OTROS PRODUCTOS AGRÍCOLAS</t>
  </si>
  <si>
    <t>MÁQUINAS LAVADORAS DE HUEVOS (NO ELÉCTRICAS)</t>
  </si>
  <si>
    <t>MÁQUINAS CLASIFICADORAS DE HUEVOS (NO ELÉCTRICAS)</t>
  </si>
  <si>
    <t>CLASIFICADORAS AGRÍCOLAS (DE FRUTAS U OTROS PRODUCTOS AGRÍCOLAS DIFERENTES A SEMILLAS, GRANOS Y HORTALIZAS)</t>
  </si>
  <si>
    <t>MÁQUINAS PARA LIMPIEZA, CLASIFICACIÓN O CRIBADO DE SEMILLAS, GRANOS U HORTALIZAS DE VAINAS SECAS</t>
  </si>
  <si>
    <t>DESCEREZADORAS DE CAFÉ</t>
  </si>
  <si>
    <t>MAQUINARIA Y EQUIPOS PARA LIMPIEZA Y SELECCIÓN DE GRANOS</t>
  </si>
  <si>
    <t>AVENTADORAS AGRÍCOLAS</t>
  </si>
  <si>
    <t>CLASIFICADORAS AGRÍCOLAS (DE SEMILLAS, GRANOS U HORTALIZAS DE VAINAS SECAS)</t>
  </si>
  <si>
    <t>OTRA MAQUINARIA COSECHADORA Y TRILLADORA N.C.P.; PARTES Y PIEZAS PARA MAQUINAS COSECHADORAS, TRILLADORAS CLASIFICADORAS</t>
  </si>
  <si>
    <t xml:space="preserve">COSECHADORAS MOTORIZADAS </t>
  </si>
  <si>
    <t>TRILLADORAS MOTORIZADAS</t>
  </si>
  <si>
    <t>COSECHADORAS NO MOTORIZADAS</t>
  </si>
  <si>
    <t xml:space="preserve">TRILLADORAS NO MOTORIZADAS </t>
  </si>
  <si>
    <t>MÁQUINAS ORDEÑADORAS Y MÁQUINAS PARA LA INDUSTRIA LECHERA</t>
  </si>
  <si>
    <t xml:space="preserve">MÁQUINAS ORDEÑADORAS </t>
  </si>
  <si>
    <t>MÁQUINAS ORDEÑADORAS</t>
  </si>
  <si>
    <t>MÁQUINAS PARA LA INDUSTRIA LECHERA</t>
  </si>
  <si>
    <t>MÁQUINAS PARA ELABORACIÓN DE QUESO Y MANTEQUILLA</t>
  </si>
  <si>
    <t xml:space="preserve">APARATOS N.C.P. PARA LECHERÍA </t>
  </si>
  <si>
    <t>MÁQUINAS N.C.P. PARA LA INDUSTRIA LECHERA</t>
  </si>
  <si>
    <t>PARTES DE MÁQUINAS PARA ORDEÑAR N.C.P.</t>
  </si>
  <si>
    <t>PARTES Y PIEZAS DE MÁQUINAS PARA LA INDUSTRIA LECHERA N.C.P.</t>
  </si>
  <si>
    <t>TRACTORES AGRÍCOLAS</t>
  </si>
  <si>
    <t>TRACTORES ACCIONADOS DESDE FUERA (MOTOCULTORES) (EXCEPTO TRACTORES DEL TIPO USADO EN LOS ANDENES DE LAS ESTACIONES DE FERROCARRIL)</t>
  </si>
  <si>
    <t>MOTOCULTORES</t>
  </si>
  <si>
    <t>TRACTORES DE ORUGA</t>
  </si>
  <si>
    <t>OTROS TRACTORES DE USO AGRÍCOLA (TRACTORES DE CARRETERA PARA SEMIRREMOLQUES, TRACTORES DEL TIPO UTILIZADO EN LOS ANDENES DE LAS ESTACIONES DE FERROCARRIL)</t>
  </si>
  <si>
    <t>OTROS TRACTORES DE USO AGRÍCOLA N.C.P.</t>
  </si>
  <si>
    <t>APARATOS MECÁNICOS PARA PROYECTAR, DISPERSAR O PULVERIZAR LÍQUIDOS O POLVOS PARA AGRICULTURA U HORTICULTURA</t>
  </si>
  <si>
    <t>EQUIPO PARA RIEGO ARTIFICIAL</t>
  </si>
  <si>
    <t>EQUIPOS HIDRONEUMÁTICOS</t>
  </si>
  <si>
    <t>FUMIGADORAS PARA AGRICULTURA Y GANADERÍA</t>
  </si>
  <si>
    <t>ASPERSORES Y ROCIADORES DE MATERIAL PLÁSTICO PARA RIEGO</t>
  </si>
  <si>
    <t>ROCIADORES PARA RIEGO</t>
  </si>
  <si>
    <t>FUMIGADORAS PLÁSTICAS PARA AGRICULTURA Y GANADERÍA</t>
  </si>
  <si>
    <t>REMOLQUES Y SEMIRREMOLQUES DE CARGA Y DESCARGA AUTOMÁTICA PARA USOS AGRÍCOLAS</t>
  </si>
  <si>
    <t>OTRO TIPO DE MAQUINARIA AGROPECUARIA</t>
  </si>
  <si>
    <t>PRENSAS, ESTRUJADORAS, MÁQUINAS Y APARATOS ANÁLOGOS PARA LA PRODUCCIÓN DE VINO, SIDRA, JUGOS DE FRUTOS Y BEBIDAS SIMILARES.</t>
  </si>
  <si>
    <t>EQUIPO PARA LA FABRICACIÓN DE VINOS</t>
  </si>
  <si>
    <t>MAQUINARIA Y EQUIPO PARA LA ELABORACIÓN DE BEBIDAS N.C.P.</t>
  </si>
  <si>
    <t>MAQUINARIA PARA LA PREPARACIÓN DE ALIMENTOS O PIENSOS PARA ANIMALES</t>
  </si>
  <si>
    <t>INCUBADORAS Y CRIADORAS DE AVES</t>
  </si>
  <si>
    <t>INCUBADORAS (NO ELÉCTRICAS)</t>
  </si>
  <si>
    <t>MAQUINAS CRIADORAS (NO ELÉCTRICAS)</t>
  </si>
  <si>
    <t>INCUBADORAS (ELÉCTRICAS)</t>
  </si>
  <si>
    <t>MÁQUINAS CRIADORAS (ELÉCTRICAS)</t>
  </si>
  <si>
    <t>MÁQUINAS PARA LA AVICULTURA</t>
  </si>
  <si>
    <t>COMEDEROS Y BEBEDEROS PARA GALLINEROS</t>
  </si>
  <si>
    <t>PONEDEROS PARA GALLINAS</t>
  </si>
  <si>
    <t>ARTEFACTOS N.C.P. PARA AVICULTURA</t>
  </si>
  <si>
    <t>PARTES Y PIEZAS DE LA SUBCLASE 44191</t>
  </si>
  <si>
    <t>PARTES Y ACCESORIOS PARA EQUIPO DE FABRICACIÓN DE VINOS</t>
  </si>
  <si>
    <t>OTRO TIPO DE MAQUINARIA AGROPECUARIA N.C.P.</t>
  </si>
  <si>
    <t>PASTERAS</t>
  </si>
  <si>
    <t>BEBEDEROS (INCLUSO AUTOMÁTICOS)</t>
  </si>
  <si>
    <t>MÁQUINA TRITURADORA DE DESECHOS VEGETALES</t>
  </si>
  <si>
    <t>COMEDEROS (INCLUSO AUTOMÁTICOS)</t>
  </si>
  <si>
    <t>APARATOS N.C.P. PARA ESTABLOS</t>
  </si>
  <si>
    <t>MÁQUINAS Y APARATOS AGRÍCOLAS N.C.P.</t>
  </si>
  <si>
    <t>PARTES Y PIEZAS DE MAQUINARIA AGRÍCOLA</t>
  </si>
  <si>
    <t>PARTES Y ACCESORIOS PARA TRACTORES Y SIMILARES</t>
  </si>
  <si>
    <t>PARTES Y ACCESORIOS PARA MAQUINARIA Y EQUIPO PARA ELABORACIÓN DE CONCENTRADOS</t>
  </si>
  <si>
    <t>PARTES Y ACCESORIOS EN FIBRA DE VIDRIO PARA MAQUINARIA AGRÍCOLA</t>
  </si>
  <si>
    <t>PIEZAS FORJADAS N.C.P. DE HIERRO O ACERO PARA MAQUINARIA</t>
  </si>
  <si>
    <t>PARTES Y ACCESORIOS N.C.P. PARA MAQUINARIA AGRÍCOLA</t>
  </si>
  <si>
    <t>MÁQUINAS HERRAMIENTAS PARA TRABAJAR METALES; MÁQUINAS HERRAMIENTAS PARA TRABAJAR MATERIALES MEDIANTE RAYOS LÁSER U OTRO PROCEDIMIENTO SIMILAR</t>
  </si>
  <si>
    <t>MÁQUINAS HERRAMIENTAS PARA EL TRABAJO DE MATERIALES POR REMOCIÓN DE MATERIAL MEDIANTE RAYOS LÁSER U OTROS HACES DE LUZ O DE FOTONES, POR ULTRASONIDO, ELECTROEROSIÓN, PROCESOS ELECTROQUÍMICOS, HAZ DE ELECTRONES, HAZ IÓNICO O CHORRO DE PLASMA</t>
  </si>
  <si>
    <t>CENTROS DE MECANIZADO, MÁQUINAS DE CONSTRUCCIÓN UNITARIA (ESTACIÓN SENCILLA) Y MÁQUINAS DE TRANSFERENCIAS ENTRE VARIAS ESTACIONES PARA TRABAJAR METALES</t>
  </si>
  <si>
    <t>MÁQUINAS DE PUESTO FIJO PARA TRABAJAR METALES</t>
  </si>
  <si>
    <t>TORNOS PARA LA REMOCIÓN DEL METAL</t>
  </si>
  <si>
    <t>TORNOS PARA TRABAJAR METALES</t>
  </si>
  <si>
    <t>MÁQUINAS HERRAMIENTAS PARA PERFORAR, TALADRAR O FRESAR METALES</t>
  </si>
  <si>
    <t xml:space="preserve">FRESADORAS, PERFORADORAS Y MÁQUINAS ANÁLOGAS PARA METALES </t>
  </si>
  <si>
    <t>MÁQUINAS HERRAMIENTAS PARA ROSCADO INTERIOR O EXTERIOR POR REMOCIÓN DE METAL (EXCEPTO TORNOS Y MÁQUINAS DE CABEZAL DEL TIPO INTERMEDIO)</t>
  </si>
  <si>
    <t>MÁQUINAS HERRAMIENTAS PARA DESBARBAR, AFILAR, AMOLAR, RECTIFICAR, LAPEAR, PULIR O DAR OTRO ACABADO A METALES, CARBUROS METÁLICOS SINTERIZADOS O METALES O CERMET MEDIANTE PIEDRAS DE AMOLAR, ABRASIVOS O PRODUCTOS PARA PULIR; MÁQUINAS HERRAMIENTAS PARA CEPILLAR, LIMAR, MORTAJAR, BROCHAR, ESCARIAR, TALLAR, RECTIFICAR O ACABAR ENGRANAJE, ASERRAR O RECORTAR Y OTRAS MÁQUINAS HERRAMIENTAS QUE TRABAJEN POR ARRANQUE DE METAL, CARBUROS METÁLICOS SINTERIZADOS O CERMET N.C.P.</t>
  </si>
  <si>
    <t>CEPILLADORAS, PULIDORAS Y BISELADORAS PARA METALES</t>
  </si>
  <si>
    <t>MÁQUINAS PARA CORTAR METALES</t>
  </si>
  <si>
    <t>MAQUINARIA Y EQUIPO PARA RECTIFICACIÓN DE MOTORES</t>
  </si>
  <si>
    <t>HERRAMIENTAS N.C.P. PARA TROQUELADO DE METALES</t>
  </si>
  <si>
    <t>MÁQUINAS HERRAMIENTAS PARA TRABAJAR METALES POR FORJADO, MARTILLADO O ESTAMPADO MATRIZADO; MÁQUINAS HERRAMIENTAS PARA TRABAJAR METALES POR DOBLADO, ENDEREZADO, APLANADO, CORTE, PUNZONADO O MUESCADO; OTRAS PRENSAS PARA TRABAJAR METALES O CARBUROS METÁLICOS</t>
  </si>
  <si>
    <t>MÁQUINAS DOBLADORAS DE LÁMINAS</t>
  </si>
  <si>
    <t>PRENSAS DE MANO Y DE PEDAL</t>
  </si>
  <si>
    <t>PRENSAS HIDRÁULICAS</t>
  </si>
  <si>
    <t>PRENSAS ELÉCTRICAS</t>
  </si>
  <si>
    <t>MÁQUINAS DOBLADORAS DE TUBOS</t>
  </si>
  <si>
    <t>MATRICES PARA CONFORMAR METALES</t>
  </si>
  <si>
    <t>JUEGOS DE MATRICES PARA CONFORMAR METALES</t>
  </si>
  <si>
    <t>MÁQUINAS N.C.P. PARA CONFORMAR METALES</t>
  </si>
  <si>
    <t>MÁQUINAS HERRAMIENTAS N.C.P. PARA TRABAJAR METALES, CARBUROS METÁLICOS SINTERIZADOS O CERMETS, QUE NO TRABAJEN POR ARRANQUE DE MATERIA</t>
  </si>
  <si>
    <t>REMACHADORAS DE BANDAS DE VEHÍCULOS AUTOMOTORES</t>
  </si>
  <si>
    <t>MÁQUINAS HERRAMIENTAS PARA TRABAJAR PIEDRA, PRODUCTOS CERÁMICOS Y MATERIALES ANÁLOGOS Y MÁQUINAS HERRAMIENTAS PARA TRABAJAR MADERA, HUESO, PLÁSTICOS DUROS Y MATERIALES ANÁLOGOS; PRENSAS PARA LA FABRICACIÓN DE TABLEROS DE PARTÍCULAS Y MATERIALES ANÁLOGOS</t>
  </si>
  <si>
    <t>MÁQUINAS HERRAMIENTAS PARA TRABAJAR PIEDRA, CERÁMICA, HORMIGÓN, AMIANTOCEMENTO O MATERIAS MINERALES SIMILARES, O PARA TRABAJAR EL VIDRIO EN FRÍO</t>
  </si>
  <si>
    <t>MAQUINARIA Y EQUIPO PARA RECTIFICACIÓN DE PASTILLAS PARA FRENOS.</t>
  </si>
  <si>
    <t>MÁQUINAS CORTADORAS DE PASTILLAS PARA FRENOS</t>
  </si>
  <si>
    <t>MÁQUINAS ESPECIALES PARA CORTAR LADRILLO</t>
  </si>
  <si>
    <t>MÁQUINAS HERRAMIENTAS PARA TRABAJAR MADERA, CORCHO, HUESO, EBONITA, PLÁSTICOS DUROS Y OTROS MATERIALES DUROS SIMILARES; PRENSAS PARA LA FABRICACIÓN DE TABLEROS DE PARTÍCULAS O DE FIBRAS PARA LA CONSTRUCCIÓN, DE MADERA U OTROS MATERIALES LEÑOSOS, Y OTRAS MÁQUINAS PARA LA ELABORACIÓN DE LA MADERA O EL CORCHO</t>
  </si>
  <si>
    <t>SIERRAS MONTADAS PARA ASERRADEROS</t>
  </si>
  <si>
    <t>CEPILLADORAS DE MADERA</t>
  </si>
  <si>
    <t>MACHIHEMBRADORAS DE MADERA</t>
  </si>
  <si>
    <t>TORNOS PARA MADERA</t>
  </si>
  <si>
    <t>MÁQUINAS PARA AGLOMERAR MADERA</t>
  </si>
  <si>
    <t>MÁQUINAS PARA ENDURECER MADERA</t>
  </si>
  <si>
    <t>MÁQUINAS PARA FABRICACIÓN DE LÁPICES</t>
  </si>
  <si>
    <t>MÁQUINAS PARA LA FABRICACIÓN DE CAJAS Y OTRO MATERIAL DE EMBALAJE DE MADERA</t>
  </si>
  <si>
    <t>MÁQUINAS PARA FABRICAR HORMAS Y AVÍOS DE MADERA PARA ZAPATERÍA</t>
  </si>
  <si>
    <t>MÁQUINAS POSFORMADORAS DOBLADORAS DE FÓRMICA</t>
  </si>
  <si>
    <t>MOLINOS PARA TRITURADO Y MOLIDO DE PLÁSTICO</t>
  </si>
  <si>
    <t>MÁQUINAS N.C.P. PARA ASERRADEROS</t>
  </si>
  <si>
    <t>MÁQUINAS N.C.P. PARA TRABAJAR MADERA</t>
  </si>
  <si>
    <t>MÁQUINAS ESPECIALES N.C.P. PARA TRABAJAR MADERA</t>
  </si>
  <si>
    <t>HERRAMIENTAS DE USO MANUAL, MECÁNICAS</t>
  </si>
  <si>
    <t>HERRAMIENTAS DE USO MANUAL, NEUMÁTICAS, HIDRÁULICAS O CON UN MOTOR NO ELÉCTRICO INCORPORADO</t>
  </si>
  <si>
    <t>TALADRADORAS, PERFORADORAS Y SIMILARES ROTATIVAS (INCLUSO DE PERCUSIÓN), NEUMÁTICAS, DE USO MANUAL</t>
  </si>
  <si>
    <t>HERRAMIENTAS ELECTROMECÁNICAS DE USO MANUAL, CON UN MOTOR ELÉCTRICO INCORPORADO</t>
  </si>
  <si>
    <t>HERRAMIENTAS ELÉCTRICAS DE MANO, EXCEPTO SOLDADORES</t>
  </si>
  <si>
    <t>TALADROS PARA MINERÍA</t>
  </si>
  <si>
    <t>MAQUINARIA Y APARATOS PARA SOLDADURA BLANDA, SOLDADURA FUERTE O SOLDADURA AUTÓGENA; MÁQUINAS Y APARATOS DE FUNCIONAMIENTO DE GAS PARA TEMPLADO DE SUPERFICIES; MÁQUINAS Y APARATOS ELÉCTRICOS PARA LA PULVERIZACIÓN EN CALIENTE DE METALES O CARBUROS METÁLICOS SINTERIZADOS</t>
  </si>
  <si>
    <t>MÁQUINAS Y APARATOS ELÉCTRICOS PARA SOLDADURA BLANDA, SOLDADURA FUERTE O SOLDADURA AUTÓGENA; MÁQUINAS Y APARATOS ELÉCTRICOS PARA LA PULVERIZACIÓN EN CALIENTE DE METALES O CARBUROS METÁLICOS SINTERIZADOS</t>
  </si>
  <si>
    <t>SOLDADORES ELÉCTRICOS</t>
  </si>
  <si>
    <t>MÁQUINAS Y APARATOS NO ELÉCTRICOS PARA SOLDADURA BLANDA, SOLDADURA FUERTE O SOLDADURA AUTÓGENA; MÁQUINAS Y APARATOS DE FUNCIONAMIENTO DE GAS PARA TEMPLADO DE SUPERFICIES</t>
  </si>
  <si>
    <t>MÁQUINAS DE GAS PARA SOLDAR Y CORTAR METALES</t>
  </si>
  <si>
    <t>MÁQUINAS DE GAS PARA TEMPLE SUPERFICIAL</t>
  </si>
  <si>
    <t>PORTAHERRAMIENTAS; PARTES, PIEZAS Y ACCESORIOS PARA PRODUCTOS DE LAS CLASES 4421 A 4424</t>
  </si>
  <si>
    <t>PORTAHERRAMIENTAS, PORTADADOS DE APERTURA AUTOMÁTICA, PORTAPIEZAS, CABEZALES DIVISORIOS Y OTROS ACCESORIOS ESPECIALES PARA MÁQUINAS HERRAMIENTAS; PORTAHERRAMIENTAS PARA CUALQUIER TIPO DE HERRAMIENTAS DE USO MANUAL; OTRAS PARTES, PIEZAS Y ACCESORIOS PARA LOS PRODUCTOS DE LA CLASE 4421</t>
  </si>
  <si>
    <t>PARTES Y ACCESORIOS PARA MAQUINARIA DE TRABAJAR METALES</t>
  </si>
  <si>
    <t>PARTES Y PIEZAS PARA PRENSAS HIDRÁULICAS</t>
  </si>
  <si>
    <t>PIEZAS CORTANTES PARA HERRAMIENTAS Y MÁQUINAS -HERRAMIENTAS PARA TRABAJAR METALES</t>
  </si>
  <si>
    <t xml:space="preserve">PIEZAS PARA FRESAR, BARRENAR, ETC., PARA HERRAMIENTAS Y MÁQUINAS-HERRAMIENTAS DE TRABAJAR METAL </t>
  </si>
  <si>
    <t>PIEZAS CORTANTES PARA MAQUINARIA Y EQUIPO INDUSTRIAL</t>
  </si>
  <si>
    <t xml:space="preserve">MANDRILES, REVÓLVERES PARA TORNO </t>
  </si>
  <si>
    <t>PARTES, PIEZAS Y ACCESORIOS PARA LOS PRODUCTOS DE LA SUBCLASE 44221; PARTES, PIEZAS Y ACCESORIOS DE MÁQUINAS Y HERRAMIENTAS PARA TRABAJAR MADERA, HUESO, PLÁSTICOS DUROS Y MATERIALES ANÁLOGOS</t>
  </si>
  <si>
    <t>PIEZAS CORTANTES PARA MAQUINARIA DE TRABAJAR MADERA</t>
  </si>
  <si>
    <t>PIEZAS PARA PERFORAR Y BARRENAR PARA MAQUINARIA DE TRABAJAR MADERA</t>
  </si>
  <si>
    <t>PARTES Y ACCESORIOS PARA MAQUINARIA DE TRABAJAR MADERA</t>
  </si>
  <si>
    <t>PARTES Y PIEZAS PARA MÁQUINAS ESPECIALES PARA CORTAR LADRILLO</t>
  </si>
  <si>
    <t>PARTES Y PIEZAS PARA LOS PRODUCTOS DE LAS SUBCLASES 44231 Y 44232</t>
  </si>
  <si>
    <t>PARTES Y PIEZAS PARA LOS PRODUCTOS DE LA SUBCLASE 44241</t>
  </si>
  <si>
    <t>PARTES DE MÁQUINAS Y APARATOS DE GAS PARA TEMPLE SUPERFICIAL</t>
  </si>
  <si>
    <t>PARTES Y PIEZAS PARA LOS PRODUCTOS DE LA SUBCLASE 44242</t>
  </si>
  <si>
    <t>CONVERTIDORES, CUCHARAS DE COLADA, LINGOTERAS Y MÁQUINAS DE COLAR DEL TIPO USADO EN LA INDUSTRIA METALÚRGICA, ACERÍAS O EN LAS FUNDICIONES; LAMINADORAS PARA METALES</t>
  </si>
  <si>
    <t>MÁQUINAS DE FUNDICIÓN CENTRÍFUGA</t>
  </si>
  <si>
    <t>MÁQUINAS PARA LAMINACIÓN DE PLANOS METÁLICOS</t>
  </si>
  <si>
    <t>MÁQUINAS PARA LAMINACIÓN DE TUBOS METÁLICOS</t>
  </si>
  <si>
    <t>MÁQUINAS PARA MOLDEO A PRESIÓN DE METALES</t>
  </si>
  <si>
    <t>MÁQUINAS N.C.P. PARA TRATAR METALES</t>
  </si>
  <si>
    <t>PARTES Y PIEZAS PARA LOS PRODUCTOS DE LA SUBCLASE 44310 (INCLUSO CILINDROS PARA LAMINADORAS)</t>
  </si>
  <si>
    <t>PARTES Y ACCESORIOS PARA EQUIPOS DE FUNDICIÓN</t>
  </si>
  <si>
    <t>ELEVADORES Y TRANSPORTADORES DE ACCIÓN CONTINUA, PARA MERCANCÍAS O MATERIALES, DISEÑADOS ESPECIALMENTE PARA USO SUBTERRÁNEO; CORTADORAS DE CARBÓN O DE ROCA Y MÁQUINAS EXCAVADORAS DE TÚNELES; OTRAS MÁQUINAS PARA HACER PERFORACIONES, SONDEOS O POZOS</t>
  </si>
  <si>
    <t>ELEVADORES Y TRANSPORTADORES DE ACCIÓN CONTINUA PARA MERCANCÍAS O MATERIALES, DISEÑADOS ESPECIALMENTE PARA USO SUBTERRÁNEO</t>
  </si>
  <si>
    <t>CORTADORAS DE CARBÓN O DE ROCA Y MÁQUINAS EXCAVADORAS DE TÚNELES Y OTRAS MÁQUINAS PARA HACER PERFORACIONES, SONDEO O POZOS</t>
  </si>
  <si>
    <t>MÁQUINAS Y EQUIPOS PARA PERFORACIÓN DE SUELOS Y SUBSUELOS</t>
  </si>
  <si>
    <t>MÁQUINAS Y EQUIPO N.C.P. DE MINERÍA</t>
  </si>
  <si>
    <t>OTRAS MÁQUINAS MOVEDORAS, CONFORMADORAS, NIVELADORAS, RAEDERAS, EXCAVADORAS, APISONADORAS, COMPACTADORAS, EXTRACTORAS O PERFORADORAS PARA TIERRA, MINERALES O MENAS (INCLUSO TOPADORAS, PALAS MECÁNICAS Y APLANADORAS DE CAMINOS), AUTOPROPULSADAS</t>
  </si>
  <si>
    <t>TOPADORAS FRONTALES («BULLDOZERS») Y TOPADORAS ANGULARES («ANGLEDOZERS»), AUTOPROPULSADAS</t>
  </si>
  <si>
    <t>CONFORMADORAS Y NIVELADORAS, AUTOPROPULSADAS</t>
  </si>
  <si>
    <t>TRAÍLLAS O RAEDORAS, AUTOPROPULSADAS</t>
  </si>
  <si>
    <t>MÁQUINAS APISONADORAS Y APLANADORAS DE CAMINOS (COMPACTADORAS), AUTOPROPULSADAS</t>
  </si>
  <si>
    <t>CARGADORAS DE PALA FRONTALES, AUTOPROPULSADAS</t>
  </si>
  <si>
    <t>CARGADORAS Y PALAS CARGADORAS DE CARGA FRONTAL, AUTOPROPULSADAS</t>
  </si>
  <si>
    <t>PALAS MECÁNICAS, EXCAVADORAS Y CARGADORAS DE PALA CON SUPERESTRUCTURA GIRATORIA EN 360 GRADOS (EXCEPTO CARGADORAS DE PALA FRONTALES, AUTOPROPULSADAS)</t>
  </si>
  <si>
    <t>MÁQUINAS AUTOPROPULSADAS CUYA SUPERESTRUCTURA PUEDE GIRAR 360 GRADOS</t>
  </si>
  <si>
    <t>PALAS, EXCAVADORAS Y CARGADORAS DE PALA MECÁNICAS (EXCEPTO CARGADORAS DE PALA FRONTALES Y MAQUINARIA CON SUPERESTRUCTURA GIRATORIA EN 360 GRADOS); MÁQUINAS MOVEDORAS, CONFORMADORAS, NIVELADORAS, RAEDORAS, EXCAVADORAS, APISONADORAS, COMPACTADORAS, EXTRACTORAS O PERFORADORAS DE TIERRA, MINERALES O MENAS, AUTOPROPULSADAS N.C.P.</t>
  </si>
  <si>
    <t>MÁQUINAS APISONADORAS</t>
  </si>
  <si>
    <t>VOLQUETAS DISEÑADAS PARA UTILIZAR FUERA DE CARRETERA</t>
  </si>
  <si>
    <t>VOLQUETAS AUTOMOTORES CONCEBIDAS PARA UTILIZAR FUERA DE LA RED DE CARRETERAS</t>
  </si>
  <si>
    <t>HOJAS DE TOPADORAS FRONTALES («BULLDOZERS») O DE TOPADORAS ANGULARES («ANGLEDOZERS»)</t>
  </si>
  <si>
    <t>HINCADORAS (MARTINETE) DE PILOTES Y EXTRACTORAS DE PILOTES; ARADOS DE NIEVE Y SOPLANIEVES; OTRAS MÁQUINAS MOVEDORAS, CONFORMADORAS, NIVELADORAS, RAEDORAS, EXCAVADORAS, APISONADORAS, COMPACTADORAS O EXTRACTORAS PARA TIERRA, MINERALES O MENAS, NO AUTOPROPULSADAS; MAQUINARIA N.C.P. PARA OBRAS PÚBLICAS, CONSTRUCCIÓN DE EDIFICIOS U OBRAS ANÁLOGAS</t>
  </si>
  <si>
    <t>EQUIPO PARA PAVIMENTACIÓN</t>
  </si>
  <si>
    <t>EQUIPOS ESPECIALES PARA LA CONSTRUCCIÓN DE PUENTES, VIADUCTOS, ETC.</t>
  </si>
  <si>
    <t>MÁQUINAS N.C.P. PARA CONSTRUCCIÓN</t>
  </si>
  <si>
    <t>MÁQUINAS PARA CLASIFICAR, CRIBAR, SEPARAR, LAVAR, QUEBRANTAR, TRITURAR, PULVERIZAR, MEZCLAR O AMASAR TIERRA, PIEDRAS, MENAS U OTRAS SUSTANCIAS MINERALES SÓLIDAS; MÁQUINAS PARA AGLOMERAR, FORMAR O MOLDEAR COMBUSTIBLES MINERALES SÓLIDOS, PASTAS CERÁMICAS, CEMENTOS SIN FRAGUAR, YESO O DEMÁS MATERIAS MINERALES EN POLVO O PASTA, MÁQUINAS PARA FORMAR MOLDES DE ARENA PARA FUNDICIÓN</t>
  </si>
  <si>
    <t>MAQUINARIA PARA FABRICAR PRODUCTOS DE ARCILLA</t>
  </si>
  <si>
    <t>MÁQUINAS PARA FABRICAR PRODUCTOS DE CEMENTO</t>
  </si>
  <si>
    <t>MÁQUINAS Y APARATOS PARA CLASIFICAR MINERALES</t>
  </si>
  <si>
    <t>MEZCLADORAS DE CONCRETO</t>
  </si>
  <si>
    <t>MEZCLADORAS DE CONCRETO ESTACIONARIAS</t>
  </si>
  <si>
    <t>MAQUINARIA Y EQUIPO PARA TRATAR ASFALTO</t>
  </si>
  <si>
    <t>TRITURADORAS Y PULVERIZADORAS DE MINERALES.</t>
  </si>
  <si>
    <t>HIDROLAVADORAS</t>
  </si>
  <si>
    <t>PARTES Y PIEZAS PARA LOS PRODUCTOS DE LAS CLASES 4441 A 4444</t>
  </si>
  <si>
    <t>PARTES Y PIEZAS N.C.P. DE MÁQUINAS PARA HACER PERFORACIONES, SONDEO O POZOS, Y DE GRÚAS DE BRAZO MÓVIL, GRÚAS, BASTIDORES ELEVADORES MÓVILES, CAMIONES DE PÓRTICO ALTO Y CAMIONES DE TRABAJO PROVISTOS DE GRÚAS; PARTES Y PIEZAS N.C.P. DE MÁQUINAS MOVEDORAS, CONFORMADORAS, NIVELADORAS, RAEDORAS, EXCAVADORAS, APISONADORAS, COMPACTADORAS, EXTRACTORAS O PERFORADORAS PARA TIERRA, MINERALES O MENAS; PARTES O PIEZAS DE HINCADORAS DE PILOTES Y EXTRACTORAS DE PILOTES; PARTES Y PIEZAS DE ARADOS DE NIEVE Y SOPLANIEVES</t>
  </si>
  <si>
    <t>PARTES Y ACCESORIOS PARA MÁQUINAS Y EQUIPO DE MINERÍA</t>
  </si>
  <si>
    <t>PARTES Y ACCESORIOS PARA MÁQUINAS Y EQUIPOS DE CONSTRUCCIÓN</t>
  </si>
  <si>
    <t>PARTES Y PIEZAS PARA LOS PRODUCTOS DE LA SUBCLASE 44440</t>
  </si>
  <si>
    <t>PARTES Y ACCESORIOS PARA MÁQUINAS DE FABRICAR PRODUCTOS DE ARCILLA</t>
  </si>
  <si>
    <t>PARTES Y ACCESORIOS PARA MÁQUINAS DE FABRICAR PRODUCTOS DE CEMENTO</t>
  </si>
  <si>
    <t>PARTES Y ACCESORIOS PARA TRITURADORAS Y PULVERIZADORAS DE MINERALES</t>
  </si>
  <si>
    <t>MAQUINARIA PARA LAS INDUSTRIAS DE ALIMENTOS, LAS BEBIDAS Y EL TABACO</t>
  </si>
  <si>
    <t>SEPARADORES DE CREMA</t>
  </si>
  <si>
    <t xml:space="preserve">DESCREMADORAS DE LECHE </t>
  </si>
  <si>
    <t>MAQUINARIA Y EQUIPO PARA LA ELABORACIÓN DE YOGUR, KUMIS, ETC.</t>
  </si>
  <si>
    <t>MÁQUINAS Y APARATOS PARA MOLIENDA O TRATAMIENTO DE CEREALES U HORTALIZAS DE VAINA SECAS (EXCEPTO LA MAQUINARIA AGRÍCOLA)</t>
  </si>
  <si>
    <t>MAQUINARIA Y EQUIPO PARA MOLIENDA DE CEREALES</t>
  </si>
  <si>
    <t>MÁQUINAS PARA TRILLAR-PILAR ARROZ</t>
  </si>
  <si>
    <t>MÁQUINAS MOLEDORAS DE CAFÉ</t>
  </si>
  <si>
    <t>EQUIPO PARA TRILLA DE ARROZ</t>
  </si>
  <si>
    <t>PARTES Y ACCESORIOS PARA MAQUINARIA DE EQUIPO DE TRILLA DE ARROZ</t>
  </si>
  <si>
    <t>MOLINO ELÉCTRICO INDUSTRIAL</t>
  </si>
  <si>
    <t>MÁQUINAS N.C.P. PARA LA ELABORACIÓN DE CEREALES Y LEGUMINOSAS</t>
  </si>
  <si>
    <t>HORNOS DE PANADERÍA, NO ELÉCTRICOS; MAQUINARIA PARA PREPARAR BEBIDAS CALIENTES O PARA COCER O CALENTAR ALIMENTOS (EXCEPTO MÁQUINAS DE USO DOMÉSTICO)</t>
  </si>
  <si>
    <t>MÁQUINAS Y APARATOS ESPECIALES PARA ASAR POLLOS, CARNES, ETC.</t>
  </si>
  <si>
    <t>FREIDORES INDUSTRIALES ELÉCTRICOS</t>
  </si>
  <si>
    <t>ESTUFAS –COCINAS– INDUSTRIALES DE ACPM</t>
  </si>
  <si>
    <t>ESTUFAS –COCINAS ELÉCTRICAS– INDUSTRIALES</t>
  </si>
  <si>
    <t>ASADORES Y PARRILLAS INDUSTRIALES A GAS</t>
  </si>
  <si>
    <t>MAQUINARIA N.C.P. PARA LA PREPARACIÓN O FABRICACIÓN INDUSTRIAL DE ALIMENTOS O BEBIDAS (INCLUSO GRASAS O ACEITES) CONDIMENTOS Y ESPECIAS</t>
  </si>
  <si>
    <t>TRAPICHES</t>
  </si>
  <si>
    <t>MAQUINARIA Y EQUIPO PARA ELABORACIÓN DE AZÚCAR</t>
  </si>
  <si>
    <t>MAQUINARIA Y EQUIPO PARA CERVECERÍA</t>
  </si>
  <si>
    <t>MÁQUINAS BATIDORAS DE PANADERÍA</t>
  </si>
  <si>
    <t>MÁQUINAS CORTADORAS DE PANADERÍA</t>
  </si>
  <si>
    <t>EQUIPO PARA PANADERÍA (EXCEPTO HORNOS)</t>
  </si>
  <si>
    <t>MAQUINARIA Y EQUIPO PARA LA FABRICACIÓN DE CONFITES</t>
  </si>
  <si>
    <t>MAQUINARIA Y EQUIPO PARA LA ELABORACIÓN DE TÉ</t>
  </si>
  <si>
    <t>MÁQUINAS Y EQUIPO PARA LA ELABORACIÓN DE CONDIMENTOS Y ESPECIAS</t>
  </si>
  <si>
    <t>MAQUINARIA Y EQUIPO PARA LA FABRICACIÓN DE ACEITES Y GRASAS COMESTIBLES</t>
  </si>
  <si>
    <t>MÁQUINAS Y EQUIPO PARA SACRIFICAR GANADO</t>
  </si>
  <si>
    <t>MÁQUINAS ESPECIALES PARA EL PELADO Y TROZADO DE TUBÉRCULOS</t>
  </si>
  <si>
    <t>MAQUINARIA Y EQUIPO PARA EXTRACCIÓN DE ACEITES VEGETALES</t>
  </si>
  <si>
    <t>MÁQUINAS DOSIFICADORAS PARA LA PREPARACIÓN DE ALIMENTOS</t>
  </si>
  <si>
    <t>MÁQUINAS PARA SACRIFICAR Y PELAR POLLOS Y OTRAS AVES DE CORRAL</t>
  </si>
  <si>
    <t>MÁQUINAS PARA LA PREPARACIÓN DE CARNES</t>
  </si>
  <si>
    <t>MÁQUINAS PARA LA PREPARACIÓN DE FRUTAS Y LEGUMBRES</t>
  </si>
  <si>
    <t>MAQUINARIA Y EQUIPO PARA LA ELABORACIÓN DE ALIMENTOS CONCENTRADOS</t>
  </si>
  <si>
    <t>MÁQUINAS DESPULPADORAS DE CAFÉ</t>
  </si>
  <si>
    <t>MAQUINARIA Y EQUIPO PARA LA ELABORACIÓN DE SAL</t>
  </si>
  <si>
    <t>MAQUINARIA Y EQUIPO PARA TRILLAR CAFÉ</t>
  </si>
  <si>
    <t>MÁQUINAS N.C.P. PARA ELABORACIÓN DE PRODUCTOS ALIMENTICIOS</t>
  </si>
  <si>
    <t>MÁQUINAS N.C.P. PARA PANADERÍA</t>
  </si>
  <si>
    <t>MÁQUINAS N.C.P. PARA LA ELABORACIÓN DE TABACO</t>
  </si>
  <si>
    <t>MÁQUINAS PARA PREPARACIÓN DE TABACO</t>
  </si>
  <si>
    <t>MAQUINARIA Y EQUIPO PARA FABRICAR CIGARROS Y CIGARRILLOS</t>
  </si>
  <si>
    <t>SECADORES PARA PRODUCTOS AGRÍCOLAS</t>
  </si>
  <si>
    <t xml:space="preserve">MÁQUINAS TOSTADORAS DE CAFÉ </t>
  </si>
  <si>
    <t>MAQUINARIA Y EQUIPO PARA DESHIDRATACIÓN Y/O SECAMIENTO DE CEREALES</t>
  </si>
  <si>
    <t>MÁQUINAS SECADORAS DE CAFÉ</t>
  </si>
  <si>
    <t>MÁQUINAS SECADORAS DE FRUTAS Y VERDURAS</t>
  </si>
  <si>
    <t>MÁQUINAS PARA LA FABRICACIÓN DE LECHE EN POLVO</t>
  </si>
  <si>
    <t>PARTES Y PIEZAS PARA LOS PRODUCTOS DE LA CLASE 4451</t>
  </si>
  <si>
    <t>PARTES Y PIEZAS DE MÁQUINAS PARA LIMPIAR, SELECCIONAR O CLASIFICAR SEMILLAS, GRANOS O LEGUMINOSAS SECAS. PARTES Y PIEZAS N.C.P. PARA LOS PRODUCTOS DE LAS SUBCLASES 44513 Y 44516</t>
  </si>
  <si>
    <t>PARTES Y ACCESORIOS PARA MAQUINARIA Y EQUIPO DE ELABORAR AZÚCAR</t>
  </si>
  <si>
    <t>PARTES Y ACCESORIOS PARA MAQUINARIA Y EQUIPOS ESPECIALES DE CERVECERÍA</t>
  </si>
  <si>
    <t>PARTES Y ACCESORIOS PARA MÁQUINAS Y EQUIPO DE PANADERÍA</t>
  </si>
  <si>
    <t>PARTES Y ACCESORIOS PARA MAQUINARIA Y EQUIPO DE FABRICACIÓN DE CONFITES</t>
  </si>
  <si>
    <t>PARTES Y ACCESORIOS PARA MÁQUINAS DE TOSTAR CAFÉ</t>
  </si>
  <si>
    <t>PARTES Y ACCESORIOS PARA MAQUINARIA Y EQUIPO DE DESHIDRATACIÓN O SECAMIENTO</t>
  </si>
  <si>
    <t>PARTES Y ACCESORIOS DE MAQUINARIA PARA ELABORAR ALIMENTOS</t>
  </si>
  <si>
    <t>PARTES Y ACCESORIOS PARA MAQUINARIA Y EQUIPO DE EXTRACCIÓN DE ACEITES VEGETALES</t>
  </si>
  <si>
    <t>PARTES Y ACCESORIOS PARA MAQUINARIA Y EQUIPO PARA LIMPIEZA Y SELECCIÓN DE GRANOS</t>
  </si>
  <si>
    <t>PARTES Y ACCESORIOS PARA MAQUINARIA Y EQUIPO DE SACRIFICIO DE GANADO</t>
  </si>
  <si>
    <t>PARTES Y ACCESORIOS PARA MAQUINARIA Y EQUIPO DE TRILLAR CAFÉ</t>
  </si>
  <si>
    <t>PARTES Y ACCESORIOS PARA MAQUINARIA Y EQUIPO PARA TRILLAR ARROZ</t>
  </si>
  <si>
    <t>PARTES Y ACCESORIOS PARA MOLINOS Y EQUIPOS PARA MOLINERÍA</t>
  </si>
  <si>
    <t xml:space="preserve">TOLVAS PARA MOLINOS, TRITURADORES Y PULVERIZADORES INDUSTRIALES </t>
  </si>
  <si>
    <t xml:space="preserve">PARTES Y ACCESORIOS PARA MAQUINARIA Y EQUIPO DE FABRICACIÓN DE BEBIDAS N.C.P. </t>
  </si>
  <si>
    <t>PARTES Y PIEZAS N.C.P. DE MÁQUINAS PARA LA ELABORACIÓN DE TABACO</t>
  </si>
  <si>
    <t>PARTES Y ACCESORIOS PARA MAQUINARIA Y EQUIPO DE ELABORAR CIGARROS Y CIGARRILLOS</t>
  </si>
  <si>
    <t>MAQUINARIA PARA PREPARAR, HILAR O TEJER TEXTILES Y PARA HACER TEJIDO DE PUNTO</t>
  </si>
  <si>
    <t>MÁQUINAS PARA LA EXTRUSIÓN, EL ESTIRADO, LA TEXTURIZACIÓN O EL CORTE DE MATERIALES TEXTILES MANUFACTURADOS; MÁQUINAS PARA LA PREPARACIÓN DE FIBRAS TEXTILES O LA FABRICACIÓN DE HILADOS TEXTILES; MÁQUINAS PARA BOBINAR O PARA DEVANAR Y MÁQUINAS PARA PREPARAR HILADOS TEXTILES PARA USAR CON TELARES, MÁQUINAS PARA HACER TEJIDO DE PUNTO Y CON MÁQUINAS ANÁLOGAS</t>
  </si>
  <si>
    <t>MÁQUINAS PARA DESMOTAR ALGODÓN</t>
  </si>
  <si>
    <t>MÁQUINAS PARA DESFIBRAR FIQUE Y OTRAS FIBRAS DURAS VEGETALES</t>
  </si>
  <si>
    <t>MÁQUINAS PARA CARDAR Y PEINAR ALGODÓN Y LANA</t>
  </si>
  <si>
    <t>MÁQUINAS PARA HILAR ALGODÓN Y LANA</t>
  </si>
  <si>
    <t>MÁQUINAS PARA HILAR FIQUE Y OTRAS FIBRAS DURAS VEGETALES</t>
  </si>
  <si>
    <t>MAQUINARIA PARA LA ELABORACIÓN DE FIBRAS ARTIFICIALES Y SINTÉTICAS</t>
  </si>
  <si>
    <t>MÁQUINAS PARA TEJER (TELARES)</t>
  </si>
  <si>
    <t>TELARES PARA TEJIDOS DE FIQUE Y OTRAS FIBRAS DURAS VEGETALES</t>
  </si>
  <si>
    <t>TELARES PARA TEJIDOS PLANOS</t>
  </si>
  <si>
    <t>MÁQUINAS PARA HACER TEJIDO DE PUNTO, MÁQUINAS PARA UNIR CON PUNTADAS, MÁQUINAS PARA HACER TRENCILLAS, TULES, ENCAJES, BORDADOS, PASAMANERÍA Y MALLAS O REDES Y MÁQUINAS PARA HACER MECHAS</t>
  </si>
  <si>
    <t>MÁQUINAS PARA TEJIDOS DE PUNTO RECTILÍNEO</t>
  </si>
  <si>
    <t>MÁQUINAS PARA TEJIDO DE PUNTO CIRCULAR</t>
  </si>
  <si>
    <t>MÁQUINAS MANUALES PARA TEJIDO DE PUNTO</t>
  </si>
  <si>
    <t>MÁQUINAS PARA HACER MEDIAS</t>
  </si>
  <si>
    <t>MÁQUINAS PARA FABRICAR ALFOMBRAS Y TAPETES</t>
  </si>
  <si>
    <t>MAQUINARIA AUXILIAR PARA UTILIZAR CON MÁQUINAS PARA LA EXTRUSIÓN, LA PREPARACIÓN, EL HILADO O EL TEJIDO DE FIBRAS TEXTILES, CON MÁQUINAS PARA HACER TEJIDO DE PUNTO O CON MÁQUINAS ANÁLOGAS</t>
  </si>
  <si>
    <t>OTRA MAQUINARIA PARA LA FABRICACIÓN DE TEXTILES Y PRENDAS DE VESTIR (INCLUSO MÁQUINAS DE COSER)</t>
  </si>
  <si>
    <t>MÁQUINAS DE COSER (EXCEPTO MÁQUINAS DE COSER PLIEGOS [LIBROS] Y MÁQUINAS DE COSER DOMÉSTICAS)</t>
  </si>
  <si>
    <t>MAQUINAS DE COSER INDUSTRIALES</t>
  </si>
  <si>
    <t>MÁQUINAS PARA LAVAR ROPA, CON UNA CAPACIDAD SUPERIOR A LOS 10 KG DE ROPA SECA; MÁQUINAS PARA LIMPIAR EN SECO; MÁQUINAS PARA SECAR TEJIDOS O ARTÍCULOS TEXTILES, CON UNA CAPACIDAD SUPERIOR A LOS 10 KG DE ROPA SECA</t>
  </si>
  <si>
    <t>MÁQUINAS INDUSTRIALES PARA LAVANDERÍA</t>
  </si>
  <si>
    <t>EQUIPOS PARA LAVANDERÍAS</t>
  </si>
  <si>
    <t>SECADORAS DE ROPA PARA USO INDUSTRIAL</t>
  </si>
  <si>
    <t>OTRA MAQUINARIA PARA LA CONFECCIÓN DE TEXTILES Y ROPA DE VESTIR N.C.P.</t>
  </si>
  <si>
    <t>MÁQUINAS PARA FABRICACIÓN DE FIELTRO</t>
  </si>
  <si>
    <t>MAQUINARIA Y APARATOS PARA EL BLANQUEO, TEÑIDO Y ACABADO DE TEXTILES</t>
  </si>
  <si>
    <t>MAQUINARIA N.C.P. PARA TEXTILES</t>
  </si>
  <si>
    <t>MÁQUINAS PARA PREPARAR, CURTIR O TRABAJAR PIELES O CUEROS O PARA FABRICAR O REPARAR CALZADO U OTROS ARTÍCULOS DE PIEL O CUERO (EXCEPTO MÁQUINAS DE COSER)</t>
  </si>
  <si>
    <t>MAQUINARIA Y APARATOS PARA TEÑIDO Y ACABADO DEL CUERO</t>
  </si>
  <si>
    <t>MAQUINARIA Y APARATOS PARA CURTIR CUEROS</t>
  </si>
  <si>
    <t>MÁQUINAS PARA FABRICACIÓN DE CALZADO Y ARTÍCULOS DE CUERO</t>
  </si>
  <si>
    <t>PARTES Y PIEZAS PARA LOS PRODUCTOS DE LA CLASE 4461; PARTES Y PIEZAS PARA LOS PRODUCTOS DE LA SUBCLASE 44621 (INCLUSO AGUJAS PARA MÁQUINAS DE COSER Y MUEBLES, BASAMENTOS Y TAPAS O CUBIERTAS PARA MÁQUINAS DE COSER); PARTES DE LOS PRODUCTOS DE LA SUBCLASE 44622; PARTES Y PIEZAS DE LOS PRODUCTOS DE LA SUBCLASE 44629 (EXCEPTO LAS PARTES DE MAQUINARIA PARA LA FABRICACIÓN O ACABADO DEL FIELTRO O TELAS SIN TEJER Y BLOQUES PARA HACER SOMBREROS), PARTES Y PIEZAS PARA LOS PRODUCTOS DE LA SUBCLASE 44630, PARTES Y PIEZAS DE LAS MÁQUINAS PARA EL HOGAR O DE TIPO MÁQUINAS PARA LAVAR ROPA (LAVADORAS) Y MÁQUINAS SECADORAS DE TEXTILES, CADA UNO CON UNA CAPACIDAD DE ROPA SECA INFERIOR O IGUAL A 10 KG</t>
  </si>
  <si>
    <t>MUEBLES METÁLICOS PARA MÁQUINAS DE COSER</t>
  </si>
  <si>
    <t xml:space="preserve">MUEBLES DE MADERA PARA MÁQUINAS DE COSER </t>
  </si>
  <si>
    <t>PARTES Y ACCESORIOS PARA MAQUINARIA DE TEXTILES</t>
  </si>
  <si>
    <t>PARTES Y ACCESORIOS PARA MAQUINARIA DE CURTIR Y TRABAJAR CUERO</t>
  </si>
  <si>
    <t>AGUJAS DE MÁQUINAS DE COSER</t>
  </si>
  <si>
    <t>PARTES Y ACCESORIOS PARA MÁQUINAS DE COSER</t>
  </si>
  <si>
    <t>PARTES Y ACCESORIOS PARA LAVADORAS ELÉCTRICAS DE ROPA</t>
  </si>
  <si>
    <t>TANQUES Y OTROS VEHÍCULOS BLINDADOS DE COMBATE, MOTORIZADOS, Y SUS PARTES Y PIEZAS</t>
  </si>
  <si>
    <t>ARMAS MILITARES (EXCEPTO REVÓLVERES, PISTOLAS, ESPADAS, SABLES Y ARMAS ANÁLOGAS)</t>
  </si>
  <si>
    <t>FUSILES</t>
  </si>
  <si>
    <t>CARABINAS</t>
  </si>
  <si>
    <t>REVÓLVERES, PISTOLAS, OTRAS ARMAS DE FUEGO Y ARTEFACTOS ANÁLOGOS; OTRAS ARMAS</t>
  </si>
  <si>
    <t>REVÓLVERES Y PISTOLAS</t>
  </si>
  <si>
    <t>ESCOPETAS</t>
  </si>
  <si>
    <t>BOMBAS, GRANADAS, TORPEDOS, MINAS, MISILES Y ARMAMENTO SIMILAR DE GUERRA Y SUS PARTES Y PIEZAS; CARTUCHOS Y OTRAS MUNICIONES Y PROYECTILES Y SUS PARTES Y PIEZAS, INCLUSO TACOS PARA PERDIGONES Y CARTUCHOS</t>
  </si>
  <si>
    <t>PERDIGONES DE PLOMO (MUNICIÓN)</t>
  </si>
  <si>
    <t>VAINILLAS Y PROYECTILES PARA MUNICIONES</t>
  </si>
  <si>
    <t>MUNICIÓN DE CAZA Y DEPORTE</t>
  </si>
  <si>
    <t>CASQUILLOS PARA MUNICIÓN</t>
  </si>
  <si>
    <t>GRANADAS</t>
  </si>
  <si>
    <t>PARTES Y PIEZAS PARA GRANADAS</t>
  </si>
  <si>
    <t>VAINILLAS FULMINADAS PARA MUNICIÓN</t>
  </si>
  <si>
    <t>MINAS ANTIPERSONALES</t>
  </si>
  <si>
    <t>TUBOS EXPLOSIVOS</t>
  </si>
  <si>
    <t>MUNICIONES (EXCEPTO PARA ARMAS PEQUEÑAS)</t>
  </si>
  <si>
    <t>INICIADORES CARGA HUECA</t>
  </si>
  <si>
    <t>PROYECTILES (PUNTAS METÁLICAS) PARA MUNICIÓN</t>
  </si>
  <si>
    <t>SABLES, ESPADAS, BAYONETAS, LANZAS Y ARMAS ANÁLOGAS, SUS PARTES Y PIEZAS Y SUS FUNDAS Y VAINAS BLANCAS</t>
  </si>
  <si>
    <t>PARTES Y PIEZAS DE ARMAS MILITARES Y OTRAS ARMAS</t>
  </si>
  <si>
    <t>PROVEEDORES PARA ARMAS DE FUEGO</t>
  </si>
  <si>
    <t>PASADORES Y GUARDAMANOS PARA ARMAS DE FUEGO</t>
  </si>
  <si>
    <t>PARTES, PIEZAS Y ACCESORIOS PARA ARMAS DE FUEGO</t>
  </si>
  <si>
    <t>PARTES Y PIEZAS ESPECIALES PARA ARMAS DE FUEGO</t>
  </si>
  <si>
    <t xml:space="preserve">APARATOS ELÉCTRICOS DE USO DOMÉSTICO; REFRIGERADORES Y MÁQUINAS PARA SECAR ROPA, NO ELÉCTRICOS </t>
  </si>
  <si>
    <t>REFRIGERADORES Y CONGELADORES DE USO DOMÉSTICO, ELÉCTRICOS O NO ELÉCTRICOS</t>
  </si>
  <si>
    <t>NEVERAS PARA USO DOMÉSTICO</t>
  </si>
  <si>
    <t>MÁQUINAS PARA LAVAR VAJILLAS Y MÁQUINAS PARA LAVAR O SECAR ROPA DE USO DOMÉSTICO, ELÉCTRICAS O NO</t>
  </si>
  <si>
    <t>LAVADORAS ELÉCTRICAS DE ROPA</t>
  </si>
  <si>
    <t>LAVADORAS ELÉCTRICAS DE PLATOS</t>
  </si>
  <si>
    <t>MANTAS ELÉCTRICAS</t>
  </si>
  <si>
    <t>MÁQUINAS DE COSER PARA USO DOMÉSTICO</t>
  </si>
  <si>
    <t>MÁQUINAS DE COSER DOMÉSTICAS</t>
  </si>
  <si>
    <t>VENTILADORES Y CAMPANAS DE VENTILACIÓN O RECIRCULACIÓN DE USO DOMÉSTICO</t>
  </si>
  <si>
    <t>VENTILADORES ELÉCTRICOS DE USO DOMÉSTICO</t>
  </si>
  <si>
    <t>EXTRACTORES DE OLORES DE USO DOMÉSTICO</t>
  </si>
  <si>
    <t>OTROS APARATOS ELÉCTRICOS PARA USO DOMÉSTICO DE PEQUEÑAS DIMENSIONES (INCLUSO ASPIRADORAS, TRITURADORAS DE DESPERDICIOS DE COCINA, MEZCLADORAS DE ALIMENTOS, MÁQUINAS DE AFEITAR, O ESQUILAR, DEPILADORES, SECADORES DE PELO, PLANCHAS, CAFETERAS, TOSTADORAS)</t>
  </si>
  <si>
    <t>TOSTADORES ELÉCTRICOS</t>
  </si>
  <si>
    <t>GRECAS</t>
  </si>
  <si>
    <t>PLANCHAS ELÉCTRICAS</t>
  </si>
  <si>
    <t>LICUADORAS DOMÉSTICAS</t>
  </si>
  <si>
    <t>BATIDORES Y MEZCLADORAS ELÉCTRICAS</t>
  </si>
  <si>
    <t>EXPRIMIDORES ELÉCTRICOS</t>
  </si>
  <si>
    <t>MOLINOS ELÉCTRICOS DOMÉSTICOS</t>
  </si>
  <si>
    <t>BRILLADORAS ELÉCTRICAS DOMÉSTICAS</t>
  </si>
  <si>
    <t>ASPIRADORAS ELÉCTRICAS DOMÉSTICAS</t>
  </si>
  <si>
    <t>MÁQUINAS ELÉCTRICAS DE AFEITAR</t>
  </si>
  <si>
    <t>RIZADORES ELÉCTRICOS PARA EL CABELLO</t>
  </si>
  <si>
    <t>SECADORES ELÉCTRICOS PARA EL CABELLO</t>
  </si>
  <si>
    <t>VAPORIZADORES</t>
  </si>
  <si>
    <t>MÁQUINAS COMPACTADORAS DE BASURA</t>
  </si>
  <si>
    <t>SECADORES DE PELO PARA SALONES DE BELLEZA</t>
  </si>
  <si>
    <t>CAFETERA ELÉCTRICA PARA USO DOMÉSTICO</t>
  </si>
  <si>
    <t>APARATOS ELECTRODOMÉSTICOS N.C.P.</t>
  </si>
  <si>
    <t>APARATOS E IMPLEMENTOS N.C.P. PARA PELUQUERÍAS Y SALONES DE BELLEZA</t>
  </si>
  <si>
    <t xml:space="preserve">CALENTADORES DE AGUA INSTANTÁNEOS O DE ACUMULACIÓN Y CALENTADORES DE INMERSIÓN, APARATOS ELÉCTRICOS DE CALEFACCIÓN DE ESPACIOS Y APARATOS ELÉCTRICOS DE CALEFACCIÓN DEL SUELO; HORNOS; COCINILLAS, PLANCHAS DE COCINA, CALENTADORES ELÉCTRICOS ANULARES, PARRILLAS Y ASADORES </t>
  </si>
  <si>
    <t>ASADORES Y PARRILLAS ELÉCTRICOS</t>
  </si>
  <si>
    <t>HORNOS ELÉCTRICOS DOMÉSTICOS</t>
  </si>
  <si>
    <t>CALENTADORES ELÉCTRICOS DE AMBIENTE</t>
  </si>
  <si>
    <t>CALENTADORES ELÉCTRICOS DE AGUA</t>
  </si>
  <si>
    <t xml:space="preserve">DUCHAS ELÉCTRICAS </t>
  </si>
  <si>
    <t>ESTUFAS –COCINAS– ELÉCTRICAS DOMÉSTICAS</t>
  </si>
  <si>
    <t>COCINETAS ELÉCTRICAS</t>
  </si>
  <si>
    <t xml:space="preserve">HORNOS MICROONDAS </t>
  </si>
  <si>
    <t>RESISTENCIAS ELÉCTRICAS CALENTADORAS (EXCEPTO DE CARBÓN)</t>
  </si>
  <si>
    <t>APARATOS DE COCINA O CALEFACCIÓN PARA USO DOMÉSTICO NO ELÉCTRICOS</t>
  </si>
  <si>
    <t>APARATOS DE COCINA Y PLANCHAS PARA CALENTAR, NO ELÉCTRICOS, DE USO DOMÉSTICO DE HIERRO O ACERO</t>
  </si>
  <si>
    <t>ESTUFAS –COCINAS– DE GAS DOMÉSTICAS</t>
  </si>
  <si>
    <t>ESTUFAS –COCINAS– DE GASOLINA</t>
  </si>
  <si>
    <t>ESTUFAS –COCINAS– DE PETRÓLEO</t>
  </si>
  <si>
    <t>FREIDORAS DE GAS</t>
  </si>
  <si>
    <t>ESTUFAS-COCINAS A CARBÓN Y LEÑA DOMÉSTICAS</t>
  </si>
  <si>
    <t>ESTUFAS INTEGRALES</t>
  </si>
  <si>
    <t>COCINETAS DE GAS</t>
  </si>
  <si>
    <t>HORNOS A GAS DOMÉSTICOS</t>
  </si>
  <si>
    <t>PLANCHAS DE GASOLINA</t>
  </si>
  <si>
    <t>PLANCHAS DE CARBÓN</t>
  </si>
  <si>
    <t>ESTUFAS, PARRILLAS DE HOGAR, BRASEROS Y APARATOS DOMÉSTICOS NO ELÉCTRICOS ANÁLOGOS (EXCEPTO APARATOS DE COCINAR Y CALIENTAPLATOS), DE HIERRO O ACERO</t>
  </si>
  <si>
    <t>BRASEROS</t>
  </si>
  <si>
    <t>PARRILLA DE HOGAR</t>
  </si>
  <si>
    <t>RADIADORES PARA CALEFACCIÓN CENTRAL, DE CALENTAMIENTO NO ELÉCTRICO, DE HIERRO O ACERO</t>
  </si>
  <si>
    <t>CALENTADORES DE AIRE Y DISTRIBUIDORES DE AIRE CALIENTE, DE CALENTAMIENTO NO ELÉCTRICO, CON VENTILADOR O SOPLADOR ACCIONADO MEDIANTE UN MOTOR; DE HIERRO O ACERO</t>
  </si>
  <si>
    <t>CALDERAS PARA CALEFACCIÓN CENTRAL CAPACES DE PRODUCIR AGUA CALIENTE O VAPOR DE AGUA A BAJA PRESIÓN</t>
  </si>
  <si>
    <t xml:space="preserve">CALDERAS PARA CALEFACCIÓN </t>
  </si>
  <si>
    <t>CALENTADORES DE AGUA INSTANTÁNEOS O DE ACUMULACIÓN, NO ELÉCTRICOS</t>
  </si>
  <si>
    <t>EVAPORADOR O DIFUSOR ELÉCTRICO</t>
  </si>
  <si>
    <t>PARTES Y PIEZAS PARA LOS PRODUCTOS DE LAS CLASES 4481 Y 4482 (EXCEPTO LA SUBCLASE 44814)</t>
  </si>
  <si>
    <t>PARTES Y PIEZAS DE LOS APARATOS SIGUIENTES: APARATOS DOMÉSTICOS ELECTROMECÁNICOS, MÁQUINAS DE AFEITAR Y MÁQUINAS DE CORTAR EL PELO PARA USO DOMÉSTICO, CON MOTOR ELÉCTRICO INCORPORADO; CALENTADORES DE AGUA INSTANTÁNEOS O DE ALMACENAMIENTO, CALENTADORES DE INMERSIÓN, APARATOS DE CALEFACCIÓN DE ESPACIOS Y APARATOS DE CALEFACCIÓN, ELÉCTRICOS; APARATOS ELECTROTÉRMICOS DE PELUQUERÍA O PARA SECADO DE MANOS; PLANCHAS ELÉCTRICAS; OTROS APARATOS ELECTROTÉRMICOS DE LOS TIPOS UTILIZADOS PARA FINES DOMÉSTICOS</t>
  </si>
  <si>
    <t xml:space="preserve">PARTES Y ACCESORIOS PARA GRECAS </t>
  </si>
  <si>
    <t>PARTES Y ACCESORIOS PARA LICUADORAS Y SIMILARES</t>
  </si>
  <si>
    <t>PARTES Y ACCESORIOS PARA ASPIRADORAS Y BRILLADORAS</t>
  </si>
  <si>
    <t xml:space="preserve">PARTES Y ACCESORIOS PARA PLANCHAS </t>
  </si>
  <si>
    <t>PARTES Y ACCESORIOS PARA APARATOS ELECTRODOMÉSTICOS</t>
  </si>
  <si>
    <t>PARTES Y ACCESORIOS PARA MÁQUINAS COMPACTADORAS DE BASURA</t>
  </si>
  <si>
    <t>CUBIERTAS DE ESTUFAS ELÉCTRICAS PARA EMPOTRAR</t>
  </si>
  <si>
    <t>PARTES Y PIEZAS DE COCINA, HORNILLOS, COCINILLAS, PARRILLAS, BRASEROS, HORNILLOS DE GAS, CALIENTAPLATOS Y APARATOS DOMÉSTICOS ANÁLOGOS NO ELÉCTRICOS DE HIERRO O ACERO</t>
  </si>
  <si>
    <t>FORMAS ESTAMPADAS DE LÁMINA METÁLICA PARA ESTUFAS</t>
  </si>
  <si>
    <t>PARTES Y PIEZAS DE CALDERAS PARA CALEFACCIÓN CENTRAL CAPACES DE PRODUCIR AGUA CALIENTE O VAPOR DE AGUA A BAJA PRESIÓN</t>
  </si>
  <si>
    <t>OTRA MAQUINARIA PARA USOS ESPECIALES</t>
  </si>
  <si>
    <t>SECADORES DE ROPA CENTRÍFUGOS</t>
  </si>
  <si>
    <t>MÁQUINAS SECADORAS, EXCEPTO PARA ALIMENTOS Y BEBIDAS</t>
  </si>
  <si>
    <t>SECADORES PARA MADERA, PASTA DE PAPEL, PAPEL O CARTÓN Y PARA OTROS MATERIALES (EXCEPTO PRODUCTOS AGRÍCOLAS)</t>
  </si>
  <si>
    <t>SECADORA PARA MADERA, PASTA PARA PAPEL, PAPEL O CARTÓN</t>
  </si>
  <si>
    <t>MÁQUINAS PARA FABRICAR PULPA O MATERIAL DE FIBRA CELULÓSICA O PARA FABRICAR O ACABAR PAPEL, O CARTÓN; MÁQUINAS PARA LA ELABORACIÓN DE PASTA DE PAPEL, PAPEL O CARTÓN (EXCEPTO MÁQUINAS PARA ENCUADERNAR)</t>
  </si>
  <si>
    <t>MÁQUINAS PARA FABRICACIÓN DE PULPA</t>
  </si>
  <si>
    <t>MÁQUINAS PARA FABRICAR PAPEL</t>
  </si>
  <si>
    <t>MÁQUINAS PARA FABRICAR CARTÓN</t>
  </si>
  <si>
    <t>MÁQUINAS PARA TRABAJAR PAPELES ESPECIALES</t>
  </si>
  <si>
    <t>MÁQUINAS PARA HACER SACOS, BOLSAS Y SOBRES DE PAPEL</t>
  </si>
  <si>
    <t>MÁQUINAS PARA HACER CAJAS Y ENVASES DE CARTÓN</t>
  </si>
  <si>
    <t>MÁQUINAS PARA FABRICACIÓN DE ARTÍCULOS MOLDEADOS DE PAPEL O CARTÓN</t>
  </si>
  <si>
    <t>MÁQUINAS PARA FABRICAR TUBOS Y ARTÍCULOS SIMILARES DE CARTÓN</t>
  </si>
  <si>
    <t>MÁQUINAS PARA CORTAR Y PERFORAR PAPEL</t>
  </si>
  <si>
    <t>MÁQUINAS N.C.P. PARA TRABAJAR PAPEL Y CARTÓN</t>
  </si>
  <si>
    <t>MÁQUINAS PARA ENCUADERNAR; MÁQUINAS PARA COMPONER TIPOS DE IMPRENTA Y MÁQUINAS ANÁLOGAS; MÁQUINAS IMPRESORAS Y MÁQUINAS AUXILIARES DE LAS ARTES GRÁFICAS (EXCEPTO MÁQUINAS IMPRESORAS EN OFFSET CON ALIMENTACIÓN DE PAPEL EN HOJAS DEL TIPO DE OFICINA)</t>
  </si>
  <si>
    <t>MÁQUINAS PARA IMPRENTA</t>
  </si>
  <si>
    <t>MÁQUINAS PARA LITOGRAFÍA</t>
  </si>
  <si>
    <t>EQUIPO DE ENCUADERNACIÓN</t>
  </si>
  <si>
    <t>METAL PARA LINOTIPO</t>
  </si>
  <si>
    <t>MÁQUINAS N.C.P. PARA EL TRABAJO DEL CAUCHO O MATERIALES PLÁSTICOS O PARA LA FABRICACIÓN DE PRODUCTOS HECHOS DE ESTOS MATERIALES</t>
  </si>
  <si>
    <t>MAQUINARIA Y EQUIPO PARA ELABORAR PLÁSTICO</t>
  </si>
  <si>
    <t>MÁQUINAS PARA ELABORAR ARTÍCULOS DE MATERIAL PLÁSTICO</t>
  </si>
  <si>
    <t xml:space="preserve">MAQUINARIA Y EQUIPO PARA ELABORAR CAUCHO </t>
  </si>
  <si>
    <t>MÁQUINAS DOSIFICADORAS Y MEZCLADORAS DE PLÁSTICOS</t>
  </si>
  <si>
    <t>MAQUINARIA PARA ELABORAR LLANTAS Y PRODUCTOS DE CAUCHO</t>
  </si>
  <si>
    <t>CAJAS DE MOLDES PARA FUNDICIÓN DE METALES; BASES DE MOLDES; MODELOS; MOLDES PARA METAL (EXCEPTO LINGOTERAS), CARBUROS METÁLICOS, VIDRIO, MATERIAS MINERALES, CAUCHO O MATERIALES PLÁSTICOS</t>
  </si>
  <si>
    <t>MOLDES METÁLICOS PARA USOS INDUSTRIALES</t>
  </si>
  <si>
    <t>MOLDES PARA PREFABRICADOS DE HORMIGÓN</t>
  </si>
  <si>
    <t>MOLDES PARA METALES Y PLÁSTICOS</t>
  </si>
  <si>
    <t>MOLDES DE INYECCIÓN Y/O SOPLADO</t>
  </si>
  <si>
    <t>FOTOCOPIADORAS, IMPRESORAS Y MÁQUINAS DE FAX INDEPENDIENTES</t>
  </si>
  <si>
    <t>MÁQUINAS FOTOCOPIADORAS</t>
  </si>
  <si>
    <t>MÁQUINAS Y APARATOS UTILIZADOS, EXCLUSIVA O PRINCIPALMENTE PARA LA FABRICACIÓN DE SEMICONDUCTORES EN FORMA DE MONOCRISTALES PERIFORMES U OBLEAS, DISPOSITIVOS SEMICONDUCTORES, CIRCUITOS ELECTRÓNICOS INTEGRADOS O DISPOSITIVOS DE VISUALIZACIÓN DE PANTALLA PLANA</t>
  </si>
  <si>
    <t>MAQUINARIA PARA USOS ESPECIALES N.C.P. (INCLUSO MÁQUINAS PARA LA SEPARACIÓN DE ISÓTOPOS, MÁQUINAS PARA EL MONTAJE DE LÁMPARAS ELÉCTRICAS EN BULBOS DE VIDRIO, MÁQUINAS PARA LA FABRICACIÓN DE ARTÍCULOS DE VIDRIO Y MÁQUINAS PARA FABRICAR FIBRAS ÓPTICAS Y SUS ESBOZOS)</t>
  </si>
  <si>
    <t>MAQUINARIA Y EQUIPO PARA FABRICAR ARTÍCULOS DE VIDRIO</t>
  </si>
  <si>
    <t>BRILLADORAS ELÉCTRICAS INDUSTRIALES Y SEMINDUSTRIALES</t>
  </si>
  <si>
    <t>ASPIRADORAS ELÉCTRICAS INDUSTRIALES Y SEMINDUSTRIALES</t>
  </si>
  <si>
    <t>MÁQUINAS ESPECIALES PARA LUBRICACIÓN Y ENGRASE</t>
  </si>
  <si>
    <t>MÁQUINAS PARA LIMPIEZA DE METALES</t>
  </si>
  <si>
    <t xml:space="preserve">MAQUINAS HIDROLAVADORAS PARA LAVADO DE VEHÍCULOS </t>
  </si>
  <si>
    <t>APARATOS DE VAPORIZACIÓN Y ESTERILIZACIÓN (EXCEPTO PARA ALIMENTOS Y BEBIDAS)</t>
  </si>
  <si>
    <t>MAQUINARIA Y EQUIPO PARA TRABAJAR CERA Y PARAFINA</t>
  </si>
  <si>
    <t>MÁQUINAS LAVADORAS DE PISOS</t>
  </si>
  <si>
    <t>MAQUINARIA Y EQUIPO PARA FABRICAR ACCESORIOS ELÉCTRICOS</t>
  </si>
  <si>
    <t>MAQUINARIA PARA HACER ENVASES METÁLICOS</t>
  </si>
  <si>
    <t>MÁQUINAS Y EQUIPO PARA ELABORAR EL VIDRIO</t>
  </si>
  <si>
    <t>LICUADORAS ELÉCTRICAS INDUSTRIALES</t>
  </si>
  <si>
    <t>PARTES Y PIEZAS N.C.P. DE MAQUINARIA PARA USOS ESPECIALES</t>
  </si>
  <si>
    <t>PARTES Y PIEZAS PARA LOS PRODUCTOS DE LA SUBCLASE 44913</t>
  </si>
  <si>
    <t>PARTES Y ACCESORIOS PARA MAQUINARIA DE FABRICAR PULPA, PAPEL Y CARTÓN</t>
  </si>
  <si>
    <t>PARTES Y ACCESORIOS PARA MÁQUINAS DE TRABAJAR PAPEL Y CARTÓN</t>
  </si>
  <si>
    <t>PIEZAS CORTANTES PARA HERRAMIENTAS Y MÁQUINAS DE TRABAJAR PAPEL Y CARTÓN</t>
  </si>
  <si>
    <t>PARTES Y PIEZAS PARA LOS PRODUCTOS DE LAS SUBCLASES 44914 Y 45150</t>
  </si>
  <si>
    <t>PARTES Y ACCESORIOS PARA MAQUINARIA Y EQUIPO DE IMPRESIÓN</t>
  </si>
  <si>
    <t>PARTES Y PIEZAS DE LOS PRODUCTOS DE LA SUBCLASE 44918</t>
  </si>
  <si>
    <t>PARTES Y ACCESORIOS DE LA SUBCLASE 44917</t>
  </si>
  <si>
    <t>PARTES Y ACCESORIOS PARA MÁQUINAS FOTOCOPIADORAS</t>
  </si>
  <si>
    <t>PARTES Y PIEZAS PARA LOS PRODUCTOS DE LA SUBCLASE 44915; OTRAS PARTES Y PIEZAS N.C.P. DE MAQUINARIA PARA USOS ESPECIALES</t>
  </si>
  <si>
    <t>PARTES Y ACCESORIOS PARA MAQUINARIA Y EQUIPO DE ELABORAR PLÁSTICO</t>
  </si>
  <si>
    <t>PARTES Y ACCESORIOS PARA MAQUINARIA Y EQUIPO DE ELABORAR CAUCHO</t>
  </si>
  <si>
    <t>PARTES Y ACCESORIOS PARA MÁQUINAS Y EQUIPO PARA HACER Y ELABORAR VIDRIO</t>
  </si>
  <si>
    <t>PARTES Y ACCESORIOS PARA MAQUINARIA DE ELABORAR LLANTAS Y PRODUCTOS DE CAUCHO</t>
  </si>
  <si>
    <t>PARTES Y ACCESORIOS PARA MAQUINARIA Y EQUIPO DE FABRICAR APARATOS Y ACCESORIOS ELÉCTRICOS</t>
  </si>
  <si>
    <t>PARTES Y ACCESORIOS N.C.P PARA MAQUINARIA INDUSTRIAL</t>
  </si>
  <si>
    <t>MÁQUINAS DE ESCRIBIR Y MÁQUINAS PARA TRATAMIENTO O PROCESAMIENTO DE TEXTOS</t>
  </si>
  <si>
    <t>MÁQUINAS ELECTRÓNICAS PARA ESCRIBIR</t>
  </si>
  <si>
    <t>MÁQUINAS DE ESCRIBIR NO ELÉCTRICAS</t>
  </si>
  <si>
    <t>MÁQUINAS DE ESCRIBIR ELÉCTRICAS</t>
  </si>
  <si>
    <t>CALCULADORAS ELECTRÓNICAS Y MÁQUINAS DE BOLSILLO REGISTRADORAS, MÁQUINAS REPRODUCTORAS Y VISUALIZADORAS DE DATOS CON FUNCIÓN DE CÁLCULO</t>
  </si>
  <si>
    <t>MÁQUINAS SUMADORAS NO ELÉCTRICAS O DE BOLSILLO</t>
  </si>
  <si>
    <t>MÁQUINAS CALCULADORAS NO ELÉCTRICAS</t>
  </si>
  <si>
    <t>MÁQUINAS DE CALCULAR ELECTRÓNICAS, CON DISPOSITIVO DE IMPRESIÓN INCORPORADO</t>
  </si>
  <si>
    <t>MÁQUINAS DE CALCULAR ELECTRÓNICAS, SIN DISPOSITIVO DE IMPRESIÓN INCORPORADO N.C.P.</t>
  </si>
  <si>
    <t xml:space="preserve">MÁQUINAS CONTABLES, CAJAS REGISTRADORAS, CAJEROS AUTOMÁTICOS, MÁQUINAS DE FRANQUEO POSTAL, MÁQUINAS PARA EXPEDICIÓN DE TIQUETES Y MÁQUINAS SIMILARES, CON DISPOSITIVO DE CÁLCULO INCORPORADO </t>
  </si>
  <si>
    <t>MÁQUINAS CONTABLES, CAJAS REGISTRADORAS, MÁQUINAS DE FRANQUEO POSTAL, MÁQUINAS PARA EXPEDICIÓN DE TIQUETES Y MÁQUINAS SIMILARES, CON DISPOSITIVO DE CÁLCULO INCORPORADO (EXCEPTO TERMINALES DE PAGO ELECTRÓNICOS EN PUNTOS DE VENTA CON TARJETA DE CRÉDITO O DÉBITO, CAJEROS AUTOMÁTICOS Y MÁQUINAS SIMILARES)</t>
  </si>
  <si>
    <t>MÁQUINAS SUMADORAS ELÉCTRICAS</t>
  </si>
  <si>
    <t>MÁQUINAS CALCULADORAS ELÉCTRICAS</t>
  </si>
  <si>
    <t>CAJAS REGISTRADORAS SIN CONEXIÓN A COMPUTADORAS O REDES</t>
  </si>
  <si>
    <t xml:space="preserve">MÁQUINAS FRANQUEADORAS DE CORRESPONDENCIA </t>
  </si>
  <si>
    <t>REGISTRADORAS ELECTRÓNICAS</t>
  </si>
  <si>
    <t>MÁQUINAS FACTURADORAS</t>
  </si>
  <si>
    <t>MÁQUINAS N.C.P. PARA TABULACIÓN</t>
  </si>
  <si>
    <t>TERMINALES DE PAGO ELECTRÓNICOS EN PUNTOS DE VENTA CON TARJETA DE CRÉDITO O DÉBITO, CAJEROS AUTOMÁTICOS Y MÁQUINAS SIMILARES</t>
  </si>
  <si>
    <t>CAJEROS AUTOMÁTICOS</t>
  </si>
  <si>
    <t>MÁQUINAS DE OFICINA, IMPRESORAS, OFFSET, DE ALIMENTACIÓN CON PAPEL EN HOJAS</t>
  </si>
  <si>
    <t>OTRAS MÁQUINAS DE OFICINA (INCLUSO MÁQUINAS MULTICOPISTAS, MÁQUINAS DE IMPRIMIR DIRECCIONES, MÁQUINAS PARA CONTAR MONEDAS, AFILADORAS DE LÁPICES, PERFORADORAS O ENGRAPADORAS)</t>
  </si>
  <si>
    <t>TAJALÁPICES DE MESA</t>
  </si>
  <si>
    <t>MIMEÓGRAFOS</t>
  </si>
  <si>
    <t>ENGRAPADORAS PARA OFICINA</t>
  </si>
  <si>
    <t>PERFORADORAS</t>
  </si>
  <si>
    <t>SACAGANCHOS</t>
  </si>
  <si>
    <t>MÁQUINAS DE CLASIFICAR O CONTAR MONEDAS O BILLETES DE BANCO</t>
  </si>
  <si>
    <t>MÁQUINAS Y MATERIAL DE OFICINA N.C.P.</t>
  </si>
  <si>
    <t>PARTES, PIEZAS Y ACCESORIOS DE LOS BIENES DE LAS SUBCLASES 45110 Y 45130 (EXCEPTO ESTUCHES, FUNDAS Y SIMILARES)</t>
  </si>
  <si>
    <t>PARTES Y ACCESORIOS PARA MÁQUINAS DE ESCRIBIR</t>
  </si>
  <si>
    <t>PARTES Y ACCESORIOS PARA MÁQUINAS SUMADORAS, REGISTRADORAS Y ANÁLOGAS</t>
  </si>
  <si>
    <t>PARTES, ACCESORIOS Y ELEMENTOS PARA MÁQUINAS ELECTRÓNICAS</t>
  </si>
  <si>
    <t>PARTES Y ACCESORIOS PARA MÁQUINAS DE TABULACIÓN</t>
  </si>
  <si>
    <t>PARTES, PIEZAS Y ACCESORIOS DE LOS BIENES DE LAS SUBCLASES 45141, 45142 Y 45160 (EXCEPTO ESTUCHES, FUNDAS Y SIMILARES)</t>
  </si>
  <si>
    <t xml:space="preserve">MÁQUINAS DIGITALES PORTÁTILES PARA EL PROCESAMIENTO AUTOMÁTICO DE DATOS, DE PESO INFERIOR O IGUAL A 10 KG (ORDENADORES PORTÁTILES [LAPTOP], NOTEBOOKS Y SUB-NOTEBOOKS). </t>
  </si>
  <si>
    <t>MÁQUINAS DIGITALES PORTÁTILES PARA EL PROCESAMIENTO AUTOMÁTICO DE DATOS CON UN PESO INFERIOR O IGUAL A 10 KG, TALES COMO LOS COMPUTADORES PORTÁTILES (LAPTOP Y NOTEBOOK)</t>
  </si>
  <si>
    <t>AGENDAS PERSONALES DIGITALES Y ORDENADORES SIMILARES</t>
  </si>
  <si>
    <t>MÁQUINAS AUTOMÁTICAS PARA EL PROCESAMIENTO DE DATOS, QUE CONTENGAN UNA CAJA O COBERTURA COMÚN, AL MENOS UNA UNIDAD CENTRAL DE PROCESO Y UNA UNIDAD DE ENTRADA Y SALIDA, COMBINADOS O NO</t>
  </si>
  <si>
    <t>UNIDAD CENTRAL DE PROCESAMIENTO (CPU)</t>
  </si>
  <si>
    <t>MÁQUINAS AUTOMÁTICAS PARA EL PROCESAMIENTO DE DATOS, PRESENTADAS EN FORMA DE SISTEMAS</t>
  </si>
  <si>
    <t>MÁQUINAS Y EQUIPOS PARA TELEPROCESO</t>
  </si>
  <si>
    <t>OTRAS MÁQUINAS AUTOMÁTICAS PARA EL PROCESAMIENTO DE DATOS QUE ESTÉN O NO CONTENIDAS EN LA MISMA ENVOLTURA CON UNO O DOS DE LOS SIGUIENTES TIPOS DE UNIDADES: UNIDAD DE MEMORIA, UNIDAD DE ENTRADA, UNIDAD DE SALIDA</t>
  </si>
  <si>
    <t xml:space="preserve">UNIDADES DE ENTRADA O SALIDA, QUE CONTENGAN O NO UNIDADES DE MEMORIA EN LA MISMA ENVOLTURA, EXCEPTO MONITORES O PROYECTORES </t>
  </si>
  <si>
    <t>UNIDADES DE ENTRADA PERIFÉRICAS (TECLADO, PALANCA DE MANDO, RATÓN, ENTRE OTROS)</t>
  </si>
  <si>
    <t>RATONES (MOUSE PARA COMPUTADORA)</t>
  </si>
  <si>
    <t>TECLADO</t>
  </si>
  <si>
    <t>ESCÁNER (EXCEPTO LA COMBINACIÓN DE IMPRESORA, ESCÁNER, FOTOCOPIADORA Y/O FAX)</t>
  </si>
  <si>
    <t>IMPRESORAS DE INYECCIÓN DE TINTA UTILIZADAS EN MÁQUINAS DE PROCESAMIENTO DE DATOS</t>
  </si>
  <si>
    <t>IMPRESORAS LÁSER UTILIZADAS EN MÁQUINAS DE PROCESAMIENTO DE DATOS</t>
  </si>
  <si>
    <t>OTRAS IMPRESORAS UTILIZADAS EN MÁQUINAS PROCESADORAS DE DATOS</t>
  </si>
  <si>
    <t>UNIDADES QUE EJECUTAN DOS O MÁS DE LAS SIGUIENTES FUNCIONES: IMPRIMIR, ESCANEAR, FOTOCOPIAR, ENVIAR FAX</t>
  </si>
  <si>
    <t>IMPRESORA MULTIFUNCIONAL</t>
  </si>
  <si>
    <t>OTROS DISPOSITIVOS PERIFÉRICOS DE ENTRADA O SALIDA DE DATOS</t>
  </si>
  <si>
    <t>UNIDADES DE ALMACENAMIENTO</t>
  </si>
  <si>
    <t>UNIDADES DE ALMACENAMIENTO DE MEDIO FIJO</t>
  </si>
  <si>
    <t xml:space="preserve">UNIDADES DE ALMACENAMIENTO DE MEDIO REMOVIBLE </t>
  </si>
  <si>
    <t>OTRAS MÁQUINAS AUTOMÁTICAS PARA EL PROCESAMIENTO DE DATOS N.C.P.</t>
  </si>
  <si>
    <t>TARJETAS DE SONIDO, DE VIDEO, DE RED Y TARJETAS SIMILARES PARA MÁQUINAS DE PROCESAMIENTO AUTOMÁTICO DE DATOS</t>
  </si>
  <si>
    <t>OTRAS MÁQUINAS PARA EL PROCESAMIENTO AUTOMÁTICO DE DATOS</t>
  </si>
  <si>
    <t>PARTES, PIEZAS Y ACCESORIOS PARA MAQUINARIA DE INFORMÁTICA</t>
  </si>
  <si>
    <t>PARTES Y ACCESORIOS PARA COMPUTADORES Y MINICOMPUTADORES</t>
  </si>
  <si>
    <t>MOTORES, GENERADORES Y APARATOS ELÉCTRICOS SIMILARES</t>
  </si>
  <si>
    <t>MOTORES DE POTENCIA NO SUPERIOR A 37,5 W; OTROS MOTORES DE CORRIENTE CONTINUA; GENERADORES DE CORRIENTE CONTINUA</t>
  </si>
  <si>
    <t>MOTORES ELÉCTRICOS DE POTENCIA INFERIOR O IGUAL A 37,5 W</t>
  </si>
  <si>
    <t>GENERADORES ELÉCTRICOS DE CORRIENTE CONTINUA</t>
  </si>
  <si>
    <t>MOTORES UNIVERSALES DE CORRIENTE ALTERNA, DE POTENCIA SUPERIOR A 37,5 W; OTROS MOTORES DE CORRIENTE ALTERNA; GENERADORES DE CORRIENTE ALTERNA (ALTERNADORES)</t>
  </si>
  <si>
    <t>GENERADORES ELÉCTRICOS DE CORRIENTE ALTERNA (ALTERNADORES)</t>
  </si>
  <si>
    <t>EQUIPO PARA SUBESTACIONES ELÉCTRICAS</t>
  </si>
  <si>
    <t>MOTORES ELÉCTRICOS DE POTENCIA SUPERIOR A 37,5W</t>
  </si>
  <si>
    <t>GRUPOS ELECTRÓGENOS Y CONVERTIDORES ELÉCTRICOS ROTATIVOS</t>
  </si>
  <si>
    <t>PLANTAS ELÉCTRICAS DE MOTOR</t>
  </si>
  <si>
    <t>TRANSFORMADORES ELÉCTRICOS, CONVERTIDORES ESTÁTICOS Y BOBINAS DE INDUCCIÓN</t>
  </si>
  <si>
    <t>TRANSFORMADORES ELÉCTRICOS</t>
  </si>
  <si>
    <t>TRANSFORMADORES PARA TRANSMISIÓN DE ENERGÍA (VOLTAJE SUPERIOR A 34500 V)</t>
  </si>
  <si>
    <t>TRANSFORMADORES PARA DISTRIBUCIÓN DE ENERGÍA (VOLTAJES COMPRENDIDOS ENTRE 440 V HASTA 34500 V)</t>
  </si>
  <si>
    <t>TRANSFORMADORES (DE MEDIDA [TP- TC]; DE FRECUENCIA [50-60HZ]; DE USO DOMÉSTICO [INFERIORES A 220 V])</t>
  </si>
  <si>
    <t>BALASTOS PARA LÁMPARAS O TUBOS DE DESCARGA; CONVERTIDORES ESTÁTICOS; OTRAS BOBINAS DE INDUCTANCIA</t>
  </si>
  <si>
    <t>RECTIFICADORES ELÉCTRICOS</t>
  </si>
  <si>
    <t>BALASTOS</t>
  </si>
  <si>
    <t>APARATOS PARA CARGA, CONVERSIÓN Y CONTROL DE CORRIENTE ALTERNA</t>
  </si>
  <si>
    <t>PARTES Y PIEZAS PARA LOS PRODUCTOS DE LAS CLASES 4611 Y 4612</t>
  </si>
  <si>
    <t>PARTES Y PIEZAS DE MOTORES ELÉCTRICOS, GENERADORES Y SIMILARES</t>
  </si>
  <si>
    <t>PARTES Y ACCESORIOS PARA MOTORES ELÉCTRICOS</t>
  </si>
  <si>
    <t>INDUCIDOS PARA MOTORES</t>
  </si>
  <si>
    <t>EMBOBINADO DE INDUCIDOS PARA MOTORES</t>
  </si>
  <si>
    <t>PARTES Y PIEZAS PARA SUBESTACIONES ELÉCTRICAS</t>
  </si>
  <si>
    <t>PARTES Y PIEZAS PARA PLANTAS GENERADORAS DE ELECTRICIDAD</t>
  </si>
  <si>
    <t xml:space="preserve">PARTES Y PIEZAS DE TRANSFORMADORES ELÉCTRICOS, CONVERTIDORES ESTÁTICOS Y BOBINAS DE INDUCTANCIA </t>
  </si>
  <si>
    <t>PARTES Y ACCESORIOS PARA TRANSFORMADORES (CONECTORES, TERMINALES, ETC.)</t>
  </si>
  <si>
    <t>APARATOS DE CONTROL ELÉCTRICO O DISTRIBUCIÓN DE ELECTRICIDAD</t>
  </si>
  <si>
    <t>APARATOS ELÉCTRICOS PARA EMPALME, CORTE, PROTECCIÓN DE CIRCUITOS ELÉCTRICOS O PARA HACER CONEXIONES CON O EN CIRCUITOS ELÉCTRICOS, PARA VOLTAJES SUPERIORES A 1000 V</t>
  </si>
  <si>
    <t>FUSIBLES ELÉCTRICOS PARA VOLTAJES SUPERIORES A 1000 V</t>
  </si>
  <si>
    <t>PARARRAYOS</t>
  </si>
  <si>
    <t>REGULADORES ELÉCTRICOS PARA ALTO VOLTAJE</t>
  </si>
  <si>
    <t>INTERRUPTORES DE SEGURIDAD PARA VOLTAJES SUPERIORES A 1000 V</t>
  </si>
  <si>
    <t>INTERRUPTORES DE CUCHILLA PARA VOLTAJES SUPERIORES A 1000 V</t>
  </si>
  <si>
    <t xml:space="preserve">APARATOS PARA CARGA, CONVERSIÓN Y CONTROL Y REGULACIÓN DE CORRIENTE N.C.P. </t>
  </si>
  <si>
    <t>APARATOS ELÉCTRICOS PARA EMPALME, CORTE, PROTECCIÓN DE CIRCUITOS ELÉCTRICOS O PARA HACER CONEXIONES CON O EN CIRCUITOS ELÉCTRICOS, PARA VOLTAJES NO SUPERIORES A 1000 V</t>
  </si>
  <si>
    <t>FUSIBLES ELÉCTRICOS PARA VOLTAJES INFERIORES O IGUALES A 1000 V</t>
  </si>
  <si>
    <t>INTERRUPTORES DE SEGURIDAD PARA VOLTAJES INFERIORES O IGUALES A 1000 V</t>
  </si>
  <si>
    <t>INTERRUPTORES DE CUCHILLA PARA VOLTAJES INFERIORES O IGUALES A 1000 V</t>
  </si>
  <si>
    <t>ENCHUFES PARA VOLTAJES INFERIORES O IGUALES A 1000 V</t>
  </si>
  <si>
    <t>CAJAS DE CONEXIÓN ELÉCTRICA</t>
  </si>
  <si>
    <t>INTERRUPTORES ELÉCTRICOS</t>
  </si>
  <si>
    <t>ENCHUFES PARA MÁQUINAS Y SIMILARES PARA VOLTAJES INFERIORES O IGUALES A 1000 V</t>
  </si>
  <si>
    <t>EXTENSIONES (CONECTORES) PARA USO ELÉCTRICO</t>
  </si>
  <si>
    <t>APARATOS BLOQUEADORES DE LLAMADAS, PARA TELÉFONOS</t>
  </si>
  <si>
    <t>APARATOS PARA CARGA, CONVERSIÓN Y CONTROL DE CORRIENTE ALTERNA (MENOR A 1000 V)</t>
  </si>
  <si>
    <t>TOMACORRIENTES DE PORCELANA PARA VOLTAJES INFERIORES O IGUALES A 1000 V</t>
  </si>
  <si>
    <t>ENCHUFES Y CLAVIJAS DE MATERIAL PLÁSTICO PARA VOLTAJES INFERIORES O IGUALES A 1000 V</t>
  </si>
  <si>
    <t>TOMACORRIENTES DE MATERIAL PLÁSTICO PARA VOLTAJES INFERIORES O IGUALES A 1000 V</t>
  </si>
  <si>
    <t>INTERRUPTORES PARA VEHÍCULOS AUTOMOTORES</t>
  </si>
  <si>
    <t>ESTABILIZADORES ELÉCTRICOS</t>
  </si>
  <si>
    <t>DISPOSITIVOS PROTECTORES ELÉCTRICOS N.C.P.</t>
  </si>
  <si>
    <t>ACCESORIOS PARA INSTALACIONES ELÉCTRICAS N.C.P.</t>
  </si>
  <si>
    <t>TABLEROS, CONSOLAS, MESAS Y OTRAS BASES, EQUIPADOS CON APARATOS ELÉCTRICOS PARA EMPALME, ETC., PARA CONTROL ELÉCTRICO O DISTRIBUCIÓN DE ELECTRICIDAD, PARA VOLTAJES NO SUPERIORES A 1000 V</t>
  </si>
  <si>
    <t>CUADROS, PANELES, CONSOLAS, ARMARIOS Y DEMÁS SOPORTES EQUIPADOS PARA EL CORTE, SECCIONAMIENTO, PROTECCIÓN, DERIVACIÓN, EMPALME O CONEXIÓN DE CIRCUITOS ELÉCTRICOS, PARA CONTROL Y DISTRIBUCIÓN DE ELECTRICIDAD DE VOLTAJES NO SUPERIORES A 1000 V</t>
  </si>
  <si>
    <t>TABLEROS DE MANDO PARA VOLTAJES INFERIORES O IGUALES A 1000 V</t>
  </si>
  <si>
    <t>TABLEROS DE DISTRIBUCIÓN ELÉCTRICA PARA VOLTAJES INFERIORES O IGUALES A 1000 V</t>
  </si>
  <si>
    <t>TABLEROS DE CONMUTADORES ELÉCTRICOS PARA VOLTAJES INFERIORES O IGUALES A 1000 V</t>
  </si>
  <si>
    <t>CONTROLES ELÉCTRICOS INDUSTRIALES PARA VOLTAJES INFERIORES O IGUALES A 1000 V</t>
  </si>
  <si>
    <t>TABLEROS, CONSOLAS, MESAS Y OTRAS BASES, EQUIPADOS CON APARATOS ELÉCTRICOS PARA EMPALME, ETC., PARA CONTROL ELÉCTRICO O DISTRIBUCIÓN DE ELECTRICIDAD, PARA VOLTAJES SUPERIORES A 1000 V</t>
  </si>
  <si>
    <t>TABLEROS DE MANDO PARA VOLTAJES SUPERIORES A 1000V</t>
  </si>
  <si>
    <t>TABLEROS DE DISTRIBUCIÓN ELÉCTRICA PARA VOLTAJES SUPERIORES A 1000 V</t>
  </si>
  <si>
    <t>TABLEROS DE CONMUTADORES ELÉCTRICOS PARA VOLTAJES SUPERIORES A 1000 V</t>
  </si>
  <si>
    <t>CONTROLES ELÉCTRICOS INDUSTRIALES PARA VOLTAJES SUPERIORES A 1000 V</t>
  </si>
  <si>
    <t>APARATOS ESPECIALES PARA TRANSMISIÓN DE ENERGÍA ELÉCTRICA N.C.P. PARA VOLTAJES SUPERIORES A 1000 V</t>
  </si>
  <si>
    <t>CONECTORES PARA FIBRA ÓPTICA, HACES DE FIBRA ÓPTICA O CABLES</t>
  </si>
  <si>
    <t>PARTES Y PIEZAS DE APARATOS DE CONTROL ELÉCTRICO O DISTRIBUCIÓN DE ELECTRICIDAD</t>
  </si>
  <si>
    <t>PARTES Y ACCESORIOS PARA TABLEROS DE MANDO, DISTRIBUCIÓN Y CONTROL</t>
  </si>
  <si>
    <t>HILO AISLADO PARA BOBINADO</t>
  </si>
  <si>
    <t>CABLES AISLADOS DE ALTA TENSIÓN</t>
  </si>
  <si>
    <t>CABLES AISLADOS PARA CONDUCCIÓN SUBTERRÁNEA</t>
  </si>
  <si>
    <t>CABLES Y ALAMBRES AISLADOS PARA INSTALACIONES ELÉCTRICAS</t>
  </si>
  <si>
    <t>CABLES AISLADOS PARA INSTALACIONES TELEFÓNICAS</t>
  </si>
  <si>
    <t>CABLE PARA ANTENA DE TELEVISIÓN</t>
  </si>
  <si>
    <t>CABLE ENCAUCHETADO PARA HERRAMIENTAS, MAQUINARIA Y EQUIPO</t>
  </si>
  <si>
    <t>CABLE COAXIAL Y OTROS CONDUCTORES ELÉCTRICOS COAXIALES</t>
  </si>
  <si>
    <t>CABLE COAXIAL</t>
  </si>
  <si>
    <t xml:space="preserve">JUEGOS DE CABLES PARA ENCENDIDO Y OTROS JUEGOS DE CABLES DEL TIPO UTILIZADO EN VEHÍCULOS, AERONAVES O BUQUES </t>
  </si>
  <si>
    <t>JUEGOS DE CABLES Y ENCENDIDO PARA VEHÍCULOS AUTOMÓVILES</t>
  </si>
  <si>
    <t>CONECTORES Y TERMINALES PARA SISTEMAS ELÉCTRICOS DE AUTOMOTORES</t>
  </si>
  <si>
    <t>OTROS CONDUCTORES ELÉCTRICOS, PARA VOLTAJES NO SUPERIORES A 1000 V</t>
  </si>
  <si>
    <t>OTROS CONDUCTORES ELÉCTRICOS, PARA UNA TENSIÓN INFERIOR O IGUAL A 80 V, PROVISTOS DE PIEZAS DE CONEXIÓN DE COBRE.</t>
  </si>
  <si>
    <t>OTROS CONDUCTORES ELÉCTRICOS, PARA VOLTAJES SUPERIORES A 1000 V</t>
  </si>
  <si>
    <t>OTROS CONDUCTORES ELÉCTRICOS DE COBRE, PARA UNA TENSIÓN SUPERIOR A 1000 V</t>
  </si>
  <si>
    <t>CABLES DE FIBRA ÓPTICA COMPUESTOS DE FIBRAS EN VAINAS AISLANTES SEPARADAS</t>
  </si>
  <si>
    <t>CABLES DE FIBRA ÓPTICA CONSTRUIDOS POR FIBRAS ENFUNDADAS INDEPENDIENTEMENTE, INCLUSO CON CONECTORES ELÉCTRICOS INCORPORADOS O PROVISTOS DE PIEZAS DE CONEXIÓN</t>
  </si>
  <si>
    <t>PILAS Y BATERÍAS PRIMARIAS</t>
  </si>
  <si>
    <t>PILAS SECAS</t>
  </si>
  <si>
    <t>PILAS HÚMEDAS</t>
  </si>
  <si>
    <t>BATERÍAS DE PILAS</t>
  </si>
  <si>
    <t>BATERÍAS PARA AUTOMOTORES</t>
  </si>
  <si>
    <t>PILAS ALCALINAS SIN RECUBRIR</t>
  </si>
  <si>
    <t>BATERÍAS PARA MOTOCICLETAS</t>
  </si>
  <si>
    <t>PILAS ALCALINAS</t>
  </si>
  <si>
    <t>ACUMULADORES ELÉCTRICOS</t>
  </si>
  <si>
    <t>ACUMULADORES ELÉCTRICOS DE PLOMO</t>
  </si>
  <si>
    <t>ACUMULADORES ELÉCTRICOS ALCALINOS</t>
  </si>
  <si>
    <t>PARTES Y PIEZAS DE PILAS Y BATERÍAS PRIMARIAS Y DE ACUMULADORES ELÉCTRICOS (INCLUSO SEPARADORES)</t>
  </si>
  <si>
    <t>PLACAS RECARGADAS PARA ACUMULADORES Y BATERÍAS</t>
  </si>
  <si>
    <t>TAPAS DE CAUCHO PARA BATERÍAS</t>
  </si>
  <si>
    <t>CAJAS DE CAUCHO PARA BATERÍAS</t>
  </si>
  <si>
    <t>CAJAS Y CUBIERTAS DE MATERIAL PLÁSTICO PARA BATERÍAS</t>
  </si>
  <si>
    <t>SEPARADORES DE PVC PARA BATERÍAS</t>
  </si>
  <si>
    <t>PARTES Y PIEZAS METÁLICAS PARA PILAS</t>
  </si>
  <si>
    <t>LÁMPARAS ELÉCTRICAS DE INCANDESCENCIA O DESCARGA; LÁMPARAS DE ARCO</t>
  </si>
  <si>
    <t>FAROS –UNIDADES SELLADAS– PARA VEHÍCULOS AUTOMÓVILES</t>
  </si>
  <si>
    <t>BOMBILLAS INCANDESCENTES</t>
  </si>
  <si>
    <t>MICROBOMBILLAS INCANDESCENTES</t>
  </si>
  <si>
    <t>BOMBILLAS DE MERCURIO</t>
  </si>
  <si>
    <t>BOMBILLAS DE SODIO</t>
  </si>
  <si>
    <t>TUBOS FLUORESCENTES</t>
  </si>
  <si>
    <t>BOMBILLOS DE GAS (NEÓN Y SIMILARES)</t>
  </si>
  <si>
    <t>LÁMPARAS FLUORESCENTES</t>
  </si>
  <si>
    <t>LÁMPARAS ELÉCTRICAS INDUSTRIALES</t>
  </si>
  <si>
    <t>LAMPARILLAS PARA IGLESIAS</t>
  </si>
  <si>
    <t>LÁMPARAS TERAPÉUTICAS</t>
  </si>
  <si>
    <t>BOMBILLAS INFRARROJAS</t>
  </si>
  <si>
    <t>EQUIPO PARA ALUMBRADO ELÉCTRICO</t>
  </si>
  <si>
    <t>LÁMPARAS ELÉCTRICAS PORTÁTILES DISEÑADAS PARA FUNCIONAR CON SU PROPIA FUENTE DE ENERGÍA (EXCEPTO LÁMPARAS ELÉCTRICAS PARA BICICLETAS, MOTOCICLETAS O VEHÍCULOS AUTOMOTORES); ARTEFACTOS ELÉCTRICOS DE TECHO Y DE PARED PARA ALUMBRADO (EXCEPTO LOS DEL TIPO UTILIZADO PARA ALUMBRAR ESPACIOS PÚBLICOS Y VÍAS PÚBLICAS); LÁMPARAS ELÉCTRICAS DE MESA DE ESCRITORIO, PARA MESITA DE NOCHE O DE PIE; LÁMPARAS Y ACCESORIOS NO ELÉCTRICOS PARA ALUMBRADO; SEÑALES ILUMINADAS, RÓTULOS ILUMINADOS, ETC.</t>
  </si>
  <si>
    <t>LINTERNAS</t>
  </si>
  <si>
    <t>LÁMPARAS PARA LA CASA Y OFICINA</t>
  </si>
  <si>
    <t>AVISOS LUMINOSOS</t>
  </si>
  <si>
    <t xml:space="preserve">PANTALLAS DE MATERIAL PLÁSTICO </t>
  </si>
  <si>
    <t>JUEGOS DE LUCES DEL TIPO USADO PARA ÁRBOLES DE NAVIDAD</t>
  </si>
  <si>
    <t>INSTALACIONES ELÉCTRICAS NAVIDEÑAS</t>
  </si>
  <si>
    <t>OTRAS LÁMPARAS ELÉCTRICAS Y ACCESORIOS PARA ALUMBRADO (INCLUSO LÁMPARAS Y ACCESORIOS PARA ALUMBRADO DEL TIPO UTILIZADO PARA ALUMBRAR ESPACIOS PÚBLICOS Y VÍAS PÚBLICAS)</t>
  </si>
  <si>
    <t>REFLECTORES</t>
  </si>
  <si>
    <t>ACCESORIOS PARA REFLECTORES</t>
  </si>
  <si>
    <t>UNIDADES DE EMERGENCIA PARA ALUMBRADO</t>
  </si>
  <si>
    <t>LÁMPARAS PARA ALUMBRADO PÚBLICO</t>
  </si>
  <si>
    <t>PARTES Y PIEZAS PARA LOS PRODUCTOS DE LAS CLASES 4651 Y 4653</t>
  </si>
  <si>
    <t>PARTES Y PIEZAS DE LÁMPARAS ELÉCTRICAS DE INCANDESCENCIA O DESCARGA; PARTES Y PIEZAS DE LÁMPARAS DE ARCO</t>
  </si>
  <si>
    <t>ACCESORIOS PARA LÁMPARAS DE MERCURIO</t>
  </si>
  <si>
    <t>ACCESORIOS PARA LÁMPARAS INCANDESCENTES</t>
  </si>
  <si>
    <t>ACCESORIOS PARA LÁMPARAS FLUORESCENTES</t>
  </si>
  <si>
    <t>PARTES METÁLICAS PARA TUBOS FLUORESCENTES</t>
  </si>
  <si>
    <t>PARTES Y PIEZAS DE LÁMPARAS ELÉCTRICAS PORTÁTILES DISEÑADAS PARA FUNCIONAR CON SU PROPIA FUENTE DE ENERGÍA (EXCEPTO LÁMPARAS PARA BICICLETAS, MOTOCICLETAS O VEHÍCULOS AUTOMOTORES); PARTES Y PIEZAS N.C.P. DE LÁMPARAS Y ACCESORIOS DE ALUMBRADO; PARTES Y PIEZAS N.C.P. DE SEÑALES ILUMINADAS, RÓTULOS ILUMINADOS, ETC.</t>
  </si>
  <si>
    <t>APLIQUES METÁLICOS PARA PANTALLAS</t>
  </si>
  <si>
    <t>ARMAZONES METÁLICAS PARA LÁMPARAS FLUORESCENTES</t>
  </si>
  <si>
    <t>APARATOS Y DISPOSITIVOS ELÉCTRICOS DE ENCENDIDO O DE ARRANQUE PARA MOTORES DE COMBUSTIÓN INTERNA; GENERADORES Y DISYUNTORES UTILIZADOS CON MOTORES DE COMBUSTIÓN INTERNA; APARATOS ELÉCTRICOS DE ALUMBRADO Y DE SEÑALIZACIÓN (EXCEPTO LÁMPARAS ELÉCTRICAS DE INCANDESCENCIA O DESCARGA), LIMPIAPARABRISAS ELÉCTRICOS Y DISPOSITIVOS ELÉCTRICOS ELIMINADORES DE ESCARCHA Y VAHO PARA BICICLETAS, MOTOCICLETAS Y VEHÍCULOS AUTOMOTORES</t>
  </si>
  <si>
    <t>APARATOS Y EQUIPOS DE IGNICIÓN O ARRANQUE ELÉCTRICO DEL TIPO UTILIZADO EN MOTORES DE COMBUSTIÓN INTERNA; GENERADORES Y REGULADORES DISYUNTORES DEL TIPO UTILIZADO EN MOTORES DE COMBUSTIÓN INTERNA</t>
  </si>
  <si>
    <t>GENERADORES Y ALTERNADORES ELÉCTRICOS PARA VEHÍCULOS AUTOMÓVILES</t>
  </si>
  <si>
    <t>DISTRIBUIDORES ELÉCTRICOS PARA VEHÍCULOS AUTOMÓVILES</t>
  </si>
  <si>
    <t>BOBINAS DE ENCENDIDO</t>
  </si>
  <si>
    <t>MOTORES DE ARRANQUE</t>
  </si>
  <si>
    <t>BUJÍAS DE ENCENDIDO</t>
  </si>
  <si>
    <t>DISTRIBUIDORES PARA AUTOMOTORES</t>
  </si>
  <si>
    <t>UNIDADES DE POTENCIA ELÉCTRICA</t>
  </si>
  <si>
    <t xml:space="preserve">EQUIPO DE ILUMINACIÓN Y SEÑALIZACIÓN ELÉCTRICO (EXCEPTO DE INCANDESCENCIA O LÁMPARAS DE DESCARGUE), LIMPIAPARABRISAS, ELIMINADORES DE ESCARCHA Y VAHO ELÉCTRICOS, PARA BICICLETAS, MOTOCICLETAS Y VEHÍCULOS AUTOMOTORES </t>
  </si>
  <si>
    <t>EQUIPOS DE ALUMBRADO PARA VEHÍCULOS AUTOMOTORES (EXCEPTO UNIDADES SELLADAS)</t>
  </si>
  <si>
    <t>PITOS Y SIRENAS PARA AUTOMOTORES</t>
  </si>
  <si>
    <t>STOPS, DIRECCIONALES Y SIMILARES PARA AUTOMOTORES</t>
  </si>
  <si>
    <t>LIMPIABRISAS PARA AUTOMOTORES</t>
  </si>
  <si>
    <t>ELEVAVIDRIOS PARA AUTOMOTORES</t>
  </si>
  <si>
    <t>APARATOS ELÉCTRICOS DE SEÑALIZACIÓN ACÚSTICA O VISUAL (EXCEPTO PARA MOTOCICLETAS O VEHÍCULOS AUTOMOTORES, Y EXCEPTO EQUIPO ELECTROMECÁNICO DE CONTROL DE TRÁFICO PARA INSTALACIONES DE TRANSPORTE)</t>
  </si>
  <si>
    <t>ALARMAS PARA INCENDIOS O ANTIRROBOS Y APARATOS SIMILARES</t>
  </si>
  <si>
    <t>OTROS APARATOS ELÉCTRICOS DE SEÑALIZACIÓN ACÚSTICA O VISUAL, EXCEPTO PARA MOTOCICLETAS O VEHÍCULOS AUTOMOTORES, EXCEPTO EQUIPO ELECTROMECÁNICO DE CONTROL DE TRÁFICO PARA INSTALACIONES DE TRANSPORTE</t>
  </si>
  <si>
    <t>SEMÁFOROS</t>
  </si>
  <si>
    <t>EQUIPOS ELECTRÓNICOS ESPECIALES PARA PEAJES</t>
  </si>
  <si>
    <t>TIMBRES ELÉCTRICOS</t>
  </si>
  <si>
    <t>TRANSPORTADORES ELÉCTRICOS</t>
  </si>
  <si>
    <t>PUERTAS ELÉCTRICAS</t>
  </si>
  <si>
    <t>SISTEMAS ELECTRÓNICOS DE SEGURIDAD PERIMÉTRICA</t>
  </si>
  <si>
    <t>ALARMAS ELÉCTRICAS, SIN DISPOSITIVO DE SEÑALIZACIÓN</t>
  </si>
  <si>
    <t>APARATOS ELÉCTRICOS DE SEÑALIZACIÓN Y CONTROL DE TRÁNSITO N.C.P.</t>
  </si>
  <si>
    <t>EQUIPO ELÉCTRICO N.C.P. (INCLUSO ELECTROIMANES; IMANES PERMANENTES; ACOPLAMIENTOS, EMBRAGUES Y FRENOS ELECTROMAGNÉTICOS; CABEZAS ELECTROMAGNÉTICAS PARA MÁQUINAS ELEVADORAS; ACELERADORES ELÉCTRICOS DE PARTÍCULAS; GENERADORES ELÉCTRICOS DE SEÑALES Y APARATOS DE GALVANOPLASTIA, ELECTRÓLISIS O ELECTROFORESIS)</t>
  </si>
  <si>
    <t xml:space="preserve">IMANES METÁLICOS PERMANENTES </t>
  </si>
  <si>
    <t xml:space="preserve">IMANES DE CERÁMICA O FERRITA PERMANENTES </t>
  </si>
  <si>
    <t>IMANES DE CERÁMICA O FERRITA PERMANENTES</t>
  </si>
  <si>
    <t>OTROS EQUIPOS ELÉCTRICOS N.C.P. (INCLUSO ELECTROIMANES, ACOPLAMIENTOS ELECTROMAGNÉTICOS; EMBRAGUES Y FRENOS; CABEZAS ELECTROMAGNÉTICAS PARA MÁQUINAS ELEVADORAS; Y APARATOS DE GALVANOPLASTIA, ELECTROLISIS O ELECTROFORESIS)</t>
  </si>
  <si>
    <t>FRENOS ELECTROMAGNÉTICOS PARA AUTOMOTORES</t>
  </si>
  <si>
    <t>PARTES Y ACCESORIOS PARA FRENOS ELECTROMAGNÉTICOS PARA AUTOMOTORES</t>
  </si>
  <si>
    <t>CERCAS ELÉCTRICAS</t>
  </si>
  <si>
    <t xml:space="preserve">CONTROL DE ACCESO A CAJEROS AUTOMÁTICOS </t>
  </si>
  <si>
    <t>ELECTROIMANES</t>
  </si>
  <si>
    <t>IMANES N.C.P.</t>
  </si>
  <si>
    <t>APARATOS ELÉCTRICOS N.C.P.</t>
  </si>
  <si>
    <t>ACCESORIOS ELÉCTRICOS N.C.P.</t>
  </si>
  <si>
    <t>AISLANTES ELÉCTRICOS QUE NO SEAN DE VIDRIO O MATERIALES CERÁMICOS; PIEZAS AISLANTES PARA MÁQUINAS O APARATOS ELÉCTRICOS (EXCEPTO DE MATERIALES CERÁMICOS O PLÁSTICOS); TUBOS AISLADORES Y SUS PIEZAS DE UNIÓN DE METALES COMUNES, AISLADOS INTERIORMENTE</t>
  </si>
  <si>
    <t>CONJUNTO INTERIOR AISLANTE PARA BUJÍAS</t>
  </si>
  <si>
    <t>TUBO CONDUIT RÍGIDO</t>
  </si>
  <si>
    <t>TUBO CONDUIT FLEXIBLE</t>
  </si>
  <si>
    <t>CAJAS PARA INSTALACIONES ELÉCTRICAS</t>
  </si>
  <si>
    <t>CAJAS PARA TRANSFERENCIAS, CONTADORES, ETC.</t>
  </si>
  <si>
    <t>ACCESORIOS DE METAL PARA LÍNEAS DE CONDUCCIÓN ELÉCTRICA</t>
  </si>
  <si>
    <t>AISLADORES DE CORRIENTE PARA CERCAS ELÉCTRICAS</t>
  </si>
  <si>
    <t>ELECTRODOS DE CARBÓN, ESCOBILLAS DE CARBÓN, CARBONES PARA LÁMPARAS DE ARCO, CARBONES PARA PILAS Y OTROS ARTÍCULOS DE GRAFITO U OTRAS FORMAS DE CARBÓN EMPLEADOS PARA FINES ELÉCTRICOS</t>
  </si>
  <si>
    <t xml:space="preserve">CARBONES PARA USO ELÉCTRICO </t>
  </si>
  <si>
    <t xml:space="preserve">ELECTRODOS DE CARBÓN Y GRAFITO </t>
  </si>
  <si>
    <t>ESCOBILLAS PARA MOTORES Y GENERADORES</t>
  </si>
  <si>
    <t>ARTÍCULOS N.C.P. DE CARBÓN Y GRAFITO PARA USO ELÉCTRICO</t>
  </si>
  <si>
    <t>PARTES Y PIEZAS PARA LOS PRODUCTOS DE LAS SUBCLASES 46911 A 46912 Y 46921 Y 46929 PARTES Y PIEZAS ELÉCTRICAS N.C.P. DE MÁQUINAS O APARATOS</t>
  </si>
  <si>
    <t>PARTES Y PIEZAS DE LA SUBCLASE 46911</t>
  </si>
  <si>
    <t>PARTES Y ACCESORIOS PARA ALTERNADORES DE VEHÍCULOS AUTOMOTORES</t>
  </si>
  <si>
    <t>PARTES Y ACCESORIOS PARA DISTRIBUIDORES DE VEHÍCULOS AUTOMOTORES</t>
  </si>
  <si>
    <t>FORMAS ESTÁNDAR EN ACERO PARA BUJÍAS</t>
  </si>
  <si>
    <t>PARTES Y ACCESORIOS PARA MOTORES DE ARRANQUE DE VEHÍCULOS AUTOMOTORES</t>
  </si>
  <si>
    <t>ACCESORIOS ELÉCTRICOS N.C.P. PARA MOTORES DE COMBUSTIÓN</t>
  </si>
  <si>
    <t>PARTES Y PIEZAS DE LA SUBCLASE 46912</t>
  </si>
  <si>
    <t>PARTES Y PIEZAS DE ELEVAVIDRIOS PARA AUTOMOTORES</t>
  </si>
  <si>
    <t>PARTES Y ACCESORIOS PARA LIMPIABRISAS DE AUTOMOTORES</t>
  </si>
  <si>
    <t>PARTES Y ACCESORIOS PARA PITOS, BOCINAS Y SIMILARES</t>
  </si>
  <si>
    <t>PARTES Y PIEZAS DE LA SUBCLASE 46921</t>
  </si>
  <si>
    <t>PARTES Y PIEZAS DE LA SUBCLASE 46929</t>
  </si>
  <si>
    <t>PARTES Y ACCESORIOS PARA ALARMAS</t>
  </si>
  <si>
    <t>CONDENSADORES ELÉCTRICOS</t>
  </si>
  <si>
    <t>CONDENSADORES ELÉCTRICOS SIN COMPONENTES ELECTRÓNICOS</t>
  </si>
  <si>
    <t>CONDENSADORES ELÉCTRICOS PARA USO INDUSTRIAL</t>
  </si>
  <si>
    <t>CONDENSADORES PARA MOTORES DE COMBUSTIÓN INTERNA</t>
  </si>
  <si>
    <t>CONDENSADORES ELÉCTRICOS CON COMPONENTES ELECTRÓNICOS</t>
  </si>
  <si>
    <t>CONDENSADORES Y TRANSFORMADORES PARA RADIO Y TELEVISIÓN</t>
  </si>
  <si>
    <t>RESISTENCIAS ELÉCTRICAS (EXCEPTO RESISTENCIAS CALENTADORAS)</t>
  </si>
  <si>
    <t>RESISTENCIAS ELÉCTRICAS</t>
  </si>
  <si>
    <t>CIRCUITOS IMPRESOS</t>
  </si>
  <si>
    <t>CIRCUITOS INTEGRADOS Y/O IMPRESOS PARA APARATOS DE RADIO, TELEVISIÓN, ETC.</t>
  </si>
  <si>
    <t>CIRCUITOS DE TRANSISTORES PARA APARATOS DE RADIO, TELEVISIÓN, ETC.</t>
  </si>
  <si>
    <t>VÁLVULAS Y TUBOS TERMOIÓNICOS, CON CÁTODO FRÍO O CON FOTOCÁTODO (INCLUSO TUBOS DE RAYOS CATÓDICOS)</t>
  </si>
  <si>
    <t>VÁLVULAS Y TUBOS ELECTRÓNICOS PARA RADIO Y TELEVISIÓN</t>
  </si>
  <si>
    <t>TUBOS-PANTALLAS PARA TELEVISIÓN</t>
  </si>
  <si>
    <t>DIODOS, TRANSISTORES Y DISPOSITIVOS SEMICONDUCTORES SIMILARES; DISPOSITIVOS SEMICONDUCTORES FOTOSENSIBLES; DIODOS EMISORES DE LUZ; CRISTALES PIEZOELÉCTRICOS MONTADOS</t>
  </si>
  <si>
    <t xml:space="preserve">DIODOS </t>
  </si>
  <si>
    <t xml:space="preserve">CIRCUITOS ELECTRÓNICOS INTEGRADOS </t>
  </si>
  <si>
    <t>CIRCUITOS (TARJETAS) ELECTRÓNICAS ESPECIALES PARA MICROPROCESADORES</t>
  </si>
  <si>
    <t>PANELES INTEGRALES PARA CONTROL ELECTRÓNICO</t>
  </si>
  <si>
    <t>CIRCUITOS INTEGRADOS (TECNOLOGÍA MOS)</t>
  </si>
  <si>
    <t>PARTES Y PIEZAS PARA LOS PRODUCTOS DE LAS CLASES 4711, 4712, Y 4714 A 4716</t>
  </si>
  <si>
    <t>PARTES Y PIEZAS DE LOS PRODUCTOS DE LA SUBCLASE 47111</t>
  </si>
  <si>
    <t>PARTES Y PIEZAS PARA LOS PRODUCTOS DE LA SUBCLASE 47121, RESISTENCIAS ELÉCTRICAS (EXCEPTO RESISTENCIAS CALENTADORAS)</t>
  </si>
  <si>
    <t>PARTES Y PIEZAS PARA LOS PRODUCTOS DE LAS SUBCLASES 47140 A 47160</t>
  </si>
  <si>
    <t>PARTES Y ACCESORIOS PARA PANTALLAS DE TELEVISIÓN.</t>
  </si>
  <si>
    <t>FILTROS PARA RADIO Y TELEVISIÓN.</t>
  </si>
  <si>
    <t>PARTES Y PIEZAS DE LOS PRODUCTOS DE LA SUBCLASE 47112</t>
  </si>
  <si>
    <t>ACCESORIOS ELECTRÓNICOS N.C.P.</t>
  </si>
  <si>
    <t>APARATOS TRANSMISORES PARA RADIOFUSIÓN O TELEVISIÓN, INCORPORANDO O NO APARATOS RECEPTORES O APARATOS PARA LA GRABACIÓN O REPRODUCCIÓN DEL SONIDO; CÁMARAS DE TELEVISIÓN, CÁMARAS DIGITALES Y VIDEOCÁMARAS</t>
  </si>
  <si>
    <t>APARATOS TRANSMISORES CON APARATOS RECEPTORES INCORPORADOS</t>
  </si>
  <si>
    <t>EQUIPOS RADIOTELEFÓNICOS DE COMUNICACIONES</t>
  </si>
  <si>
    <t>EQUIPOS RADIOTELEGRÁFICOS DE COMUNICACIONES</t>
  </si>
  <si>
    <t>APARATOS TRANSMISORES SIN APARATOS RECEPTORES INCORPORADOS</t>
  </si>
  <si>
    <t>EQUIPOS TRANSMISORES DE RADIODIFUSIÓN</t>
  </si>
  <si>
    <t>EQUIPOS TRANSMISORES DE TELEVISIÓN</t>
  </si>
  <si>
    <t xml:space="preserve">CÁMARAS DE TELEVISIÓN </t>
  </si>
  <si>
    <t>CÁMARAS DE TELEVISIÓN</t>
  </si>
  <si>
    <t>CÁMARAS VIDEOGRABADORAS</t>
  </si>
  <si>
    <t>CÁMARAS DIGITALES</t>
  </si>
  <si>
    <t>TELÉFONOS, INCLUYENDO TELÉFONOS PARA REDES CELULARES O PARA OTRAS REDES INALÁMBRICAS, OTROS APARATOS PARA LA TRANSMISIÓN O RECEPCIÓN DE VOZ, IMÁGENES U OTROS DATOS, INCLUYENDO APARATOS PARA COMUNICACIÓN DE REDES ALÁMBRICAS O INALÁMBRICAS (TANTO EN REDES DE ÁREAS LOCALES COMO EN UNA RED AMPLIA)</t>
  </si>
  <si>
    <t>TELÉFONOS DE LÍNEA FIJA CON AURICULARES INALÁMBRICOS</t>
  </si>
  <si>
    <t>TELÉFONOS PARA REDES CELULARES O PARA OTRAS REDES INALÁMBRICAS</t>
  </si>
  <si>
    <t>TELÉFONOS PARA REDES CELULARES O PARA OTRAS REDES INALÁMBRICAS (TELÉFONO CELULAR)</t>
  </si>
  <si>
    <t>OTROS APARATOS TELEFÓNICOS PARA LA TRANSMISIÓN O RECEPCIÓN DE VOZ, IMÁGENES U OTROS DATOS, INCLUYENDO APARATOS PARA COMUNICACIÓN DE REDES ALÁMBRICAS O INALÁMBRICAS (TANTO EN REDES DE ÁREAS LOCALES COMO EN UNA RED AMPLIA)</t>
  </si>
  <si>
    <t>CENTRALES TELEFÓNICAS</t>
  </si>
  <si>
    <t>CONMUTADORES TELEFÓNICOS</t>
  </si>
  <si>
    <t>TELÉFONOS-APARATOS</t>
  </si>
  <si>
    <t>CITÓFONOS</t>
  </si>
  <si>
    <t>TELÉFONOS PÚBLICOS MONEDEROS</t>
  </si>
  <si>
    <t>ROUTER</t>
  </si>
  <si>
    <t>RADIORRECEPTORES Y RECEPTORES DE TELEVISIÓN; APARATOS PARA LA GRABACIÓN Y REPRODUCCIÓN DE SONIDO Y VIDEO; MICRÓFONOS, ALTAVOCES, AMPLIFICADORES, ETC.</t>
  </si>
  <si>
    <t>RADIORRECEPTORES Y RECEPTORES DE TELEVISIÓN</t>
  </si>
  <si>
    <t>RADIORRECEPTORES (EXCEPTO DEL TIPO UTILIZADO EN VEHÍCULOS AUTOMOTORES), COMBINADOS O NO CON APARATOS DE GRABACIÓN O REPRODUCCIÓN DE SONIDO O UN RELOJ</t>
  </si>
  <si>
    <t>RADIORRECEPTORES</t>
  </si>
  <si>
    <t>RADIOGRABADORAS</t>
  </si>
  <si>
    <t xml:space="preserve">RADIORRECEPTORES QUE REQUIEREN PARA SU FUNCIONAMIENTO UNA FUENTE DE ENERGÍA EXTERNA, DEL TIPO UTILIZADO EN VEHÍCULOS AUTOMOTORES </t>
  </si>
  <si>
    <t>RECEPTORES DE TELEVISIÓN, COMBINADOS O NO CON RADIORRECEPTORES O APARATOS PARA LA GRABACIÓN O REPRODUCCIÓN DE SONIDO Y VIDEO</t>
  </si>
  <si>
    <t xml:space="preserve">TELEVISORES </t>
  </si>
  <si>
    <t>MONITORES Y PROYECTORES, NO INCORPORADOS A LOS APARATOS RECEPTORES DE TELEVISIÓN Y NO USADOS PRINCIPALMENTE EN SISTEMAS DE PROCESAMIENTO AUTOMÁTICO DE DATOS</t>
  </si>
  <si>
    <t>VIDEOPROYECTORES</t>
  </si>
  <si>
    <t>MONITORES Y PROYECTORES, PRINCIPALMENTE USADOS EN SISTEMAS DE PROCESAMIENTO AUTOMÁTICO DE DATOS</t>
  </si>
  <si>
    <t>MONITORES DE MÁQUINAS AUTOMÁTICAS PARA TRATAMIENTO Y PROCESAMIENTO DE DATOS</t>
  </si>
  <si>
    <t>APARATOS PARA LA GRABACIÓN O REPRODUCCIÓN DE SONIDO Y VIDEO</t>
  </si>
  <si>
    <t xml:space="preserve">APARATOS PARA LA GRABACIÓN Y REPRODUCCIÓN DE SONIDO </t>
  </si>
  <si>
    <t>TOCADISCOS TRAGANÍQUEL</t>
  </si>
  <si>
    <t>RADIOLAS</t>
  </si>
  <si>
    <t>GRAMÓFONOS-TOCADISCOS</t>
  </si>
  <si>
    <t>GRABADORAS DE CINTA MAGNETOFÓNICA</t>
  </si>
  <si>
    <t>EQUIPO DE SONIDO INTEGRADO</t>
  </si>
  <si>
    <t>APARATOS PARA LA GRABACIÓN Y REPRODUCCIÓN DE VIDEO</t>
  </si>
  <si>
    <t>APARATOS DE GRABACIÓN O DE REPRODUCCIÓN DE IMAGEN Y SONIDO (VIDEOS) DE CINTA MAGNÉTICA</t>
  </si>
  <si>
    <t>MICRÓFONOS Y SUS SOPORTES; ALTAVOCES; AURICULARES, MINIAURICULARES Y CONJUNTOS COMBINADOS DE MICRÓFONO CON ALTAVOZ; AMPLIFICADORES ELÉCTRICOS DE AUDIOFRECUENCIA; JUEGOS DE AMPLIFICADORES ELÉCTRICOS DE SONIDO</t>
  </si>
  <si>
    <t>MICRÓFONOS</t>
  </si>
  <si>
    <t>PARLANTES-ALTAVOCES</t>
  </si>
  <si>
    <t>BAFLES</t>
  </si>
  <si>
    <t>EQUIPOS DE AMPLIFICACIÓN DE SONIDO</t>
  </si>
  <si>
    <t>AUDÍFONOS DISTINTOS A LOS DE USO MÉDICO</t>
  </si>
  <si>
    <t>AMPLIFICADORES DE SONIDO</t>
  </si>
  <si>
    <t>BASES PARA MICRÓFONOS</t>
  </si>
  <si>
    <t>PARTES Y PIEZAS DE LOS PRODUCTOS DE LAS CLASES 4721 A 4733 Y 4822</t>
  </si>
  <si>
    <t>PARTES Y PIEZAS PARA LOS PRODUCTOS DE LAS SUBCLASES 47221 A 47224</t>
  </si>
  <si>
    <t>PARTES Y ACCESORIOS PARA INSTALACIONES TELEFÓNICAS Y TELEGRÁFICAS</t>
  </si>
  <si>
    <t>PARTES Y ACCESORIOS PARA APARATOS TELEFÓNICOS</t>
  </si>
  <si>
    <t>DISCOS MARCADORES DE MATERIAL PLÁSTICO PARA TELÉFONOS</t>
  </si>
  <si>
    <t>PARTES Y PIEZAS PARA LOS PRODUCTOS DE LAS SUBCLASES 47321, 47323 Y 47330</t>
  </si>
  <si>
    <t>PARTES Y ACCESORIOS PARA GRABADORAS Y RADIOGRABADORAS</t>
  </si>
  <si>
    <t>PARTES PARA TOCADISCOS</t>
  </si>
  <si>
    <t>AGUJAS PARA TOCADISCOS Y SIMILARES</t>
  </si>
  <si>
    <t>ELEMENTOS ESPECIALES PARA ELABORACIÓN DE AGUJAS PARA TOCADISCOS Y SIMILARES</t>
  </si>
  <si>
    <t>CONTROL REMOTO PARA TELEVISIÓN, BETAMAX, EQUIPO DE SONIDO Y SIMILARES</t>
  </si>
  <si>
    <t>PARTES Y ACCESORIOS PARA EQUIPOS DE SONORIZACIÓN</t>
  </si>
  <si>
    <t>PARTES Y ACCESORIOS N.C.P. PARA APARATOS Y ELEMENTOS PARA RADIO Y TELEVISIÓN.</t>
  </si>
  <si>
    <t>PARTES Y PIEZAS PARA LOS PRODUCTOS DE LAS SUBCLASES 47211 A 47213</t>
  </si>
  <si>
    <t>ANTENAS PARABÓLICAS EN FIBRA DE VIDRIO</t>
  </si>
  <si>
    <t>ANTENAS PARA RADIO</t>
  </si>
  <si>
    <t xml:space="preserve">ANTENAS PARA TELEVISIÓN </t>
  </si>
  <si>
    <t>ANTENAS PARABÓLICAS</t>
  </si>
  <si>
    <t>PLATOS METÁLICOS PARA ANTENAS PARABÓLICAS</t>
  </si>
  <si>
    <t xml:space="preserve">PARTES Y PIEZAS PARA LOS PRODUCTOS DE LAS SUBCLASES 47311 A 47314 </t>
  </si>
  <si>
    <t>PARTES PARA RADIORRECEPTORES</t>
  </si>
  <si>
    <t xml:space="preserve">PARTES Y PIEZAS PARA LOS PRODUCTOS DE LA SUBCLASE 47315 </t>
  </si>
  <si>
    <t xml:space="preserve">PARTES Y PIEZAS PARA LOS PRODUCTOS DE LA SUBCLASE 48220 </t>
  </si>
  <si>
    <t>MEDIOS MAGNÉTICOS, NO GRABADOS, EXCEPTO TARJETAS CON BANDA MAGNÉTICA</t>
  </si>
  <si>
    <t>DISCOS MATRICES PARA GRABACIÓN</t>
  </si>
  <si>
    <t>CINTAS MAGNETOGRÁFICAS SIN GRABAR</t>
  </si>
  <si>
    <t>CASETES SIN GRABAR</t>
  </si>
  <si>
    <t>VIDEOCASETES SIN GRABAR</t>
  </si>
  <si>
    <t>CINTAS MAGNÉTICAS (PARA TARJETAS DE CRÉDITO Y COMERCIALES)</t>
  </si>
  <si>
    <t>DISCOS VÍRGENES PARA GRAMÓFONOS</t>
  </si>
  <si>
    <t>CINTA MAGNETOFÓNICA-MATRICES (MÁSTER) PARA REPRODUCCIÓN</t>
  </si>
  <si>
    <t>MEDIOS ÓPTICOS, NO GRABADOS</t>
  </si>
  <si>
    <t>DISCO COMPACTO GRABABLE</t>
  </si>
  <si>
    <t>DISPOSITIVOS DE ALMACENAMIENTO PERMANENTES DE ESTADO SÓLIDO</t>
  </si>
  <si>
    <t>OTROS MEDIOS DE GRABACIÓN, INCLUYENDO DISCOS MATRICES Y MÁSTERES PARA LA PRODUCCIÓN DE DISCOS</t>
  </si>
  <si>
    <t>GRABACIONES DE AUDIO, VIDEO Y OTROS DISCOS, CINTAS Y OTROS MEDIOS FÍSICOS</t>
  </si>
  <si>
    <t>DISCOS DE AUDIO, CINTAS U OTROS MEDIOS FÍSICOS DE MÚSICA</t>
  </si>
  <si>
    <t>DISCOS GRABADOS PARA GRAMÓFONO</t>
  </si>
  <si>
    <t>CINTAS MAGNETOFÓNICAS GRABADAS</t>
  </si>
  <si>
    <t>CASETES GRABADOS</t>
  </si>
  <si>
    <t>DISCOS COMPACTOS GRABADOS</t>
  </si>
  <si>
    <t>DISCOS LÁSER GRABADOS</t>
  </si>
  <si>
    <t>MINIDISC GRABADOS</t>
  </si>
  <si>
    <t>PELÍCULAS Y OTROS VIDEOCONTENIDOS EN DISCOS, CINTAS U OTROS MEDIOS FÍSICOS</t>
  </si>
  <si>
    <t xml:space="preserve">VIDEOCINTAS GRABADAS </t>
  </si>
  <si>
    <t>OTRAS GRABACIONES DE DISCOS, CINTAS U OTROS MEDIOS FÍSICOS</t>
  </si>
  <si>
    <t>AUDIOLIBROS EN DISCOS, CINTAS U OTROS MEDIOS FÍSICOS</t>
  </si>
  <si>
    <t>LIBROS EN FORMATO IMPRESO, ELECTRÓNICO (CD, PANTALLA ELECTRÓNICA, ENTRE OTROS)</t>
  </si>
  <si>
    <t>DIRECTORIOS Y LISTAS DE CORREO EN FORMATO IMPRESO, ELECTRÓNICO (CD, PANTALLA ELECTRÓNICA, ENTRE OTROS)</t>
  </si>
  <si>
    <t>PERIÓDICOS, REVISTAS Y OTRAS PUBLICACIONES PERIÓDICAS EN FORMATO IMPRESO, ELECTRÓNICO (CD, PANTALLA ELECTRÓNICA, ENTRE OTROS)</t>
  </si>
  <si>
    <t xml:space="preserve">OTROS DISCOS Y CINTAS DE AUDIO NO MUSICALES </t>
  </si>
  <si>
    <t xml:space="preserve">PAQUETES DE SOFTWARE </t>
  </si>
  <si>
    <t>PAQUETES DE SISTEMAS DE SOFTWARE</t>
  </si>
  <si>
    <t xml:space="preserve">PAQUETES DE SISTEMAS OPERATIVOS </t>
  </si>
  <si>
    <t>PAQUETES DE REDES DE SOFTWARE</t>
  </si>
  <si>
    <t>PAQUETES DE SOFTWARE PARA LOS SISTEMAS DE GESTIÓN DE BASES DE DATOS</t>
  </si>
  <si>
    <t>PAQUETES DE SOFTWARE PARA DESARROLLAR HERRAMIENTAS Y PROGRAMAR LENGUAJES</t>
  </si>
  <si>
    <t>PAQUETES DE APLICACIONES PARA SOFTWARE</t>
  </si>
  <si>
    <t>PAQUETES DE APLICACIONES DE PRODUCTIVIDAD GENERAL DE NEGOCIO Y USOS DE APLICACIONES PARA EL HOGAR</t>
  </si>
  <si>
    <t>PAQUETES DE SOFTWARE PARA JUEGOS DE COMPUTADOR</t>
  </si>
  <si>
    <t xml:space="preserve">OTROS PAQUETES DE SOFTWARE DE APLICACIONES </t>
  </si>
  <si>
    <t>TARJETAS CON BANDAS MAGNÉTICAS</t>
  </si>
  <si>
    <t>TARJETAS CON TIRA MAGNÉTICA INCORPORADA</t>
  </si>
  <si>
    <t>TARJETAS PROVISTAS DE UN CIRCUITO INTEGRADO ELECTRÓNICO (TARJETAS INTELIGENTES [SMART CARDS])</t>
  </si>
  <si>
    <t>APARATOS BASADOS EN EL USO DE RAYOS X O RADIACIONES ALFA, BETA O GAMA</t>
  </si>
  <si>
    <t>APARATOS ELÉCTRICOS DE DIAGNÓSTICO Y APARATOS DE RAYOS ULTRAVIOLETA O INFRARROJOS UTILIZADOS EN MEDICINA, CIRUGÍA, ODONTOLOGÍA O VETERINARIA</t>
  </si>
  <si>
    <t>APARATOS DE ELECTRODIAGNÓSTICO UTILIZADOS EN MEDICINA, CIRUGÍA, ODONTOLOGÍA O VETERINARIA</t>
  </si>
  <si>
    <t>APARATOS DE RAYOS ULTRAVIOLETA O INFRARROJOS UTILIZADOS EN MEDICINA, CIRUGÍA, ODONTOLOGÍA O VETERINARIA</t>
  </si>
  <si>
    <t>OTROS INSTRUMENTOS Y APARATOS DE ODONTOLOGÍA (EXCEPTO JERINGAS, AGUJAS E INSTRUMENTOS SIMILARES)</t>
  </si>
  <si>
    <t>INSTRUMENTOS, APARATOS Y ACCESORIOS PARA ODONTOLOGÍA</t>
  </si>
  <si>
    <t>UNIDADES ODONTOLÓGICAS</t>
  </si>
  <si>
    <t>PARTES COMPONENTES DE UNIDADES ODONTOLÓGICAS</t>
  </si>
  <si>
    <t>PIEZAS Y ACCESORIOS PARA COMPONENTES DE UNIDADES ODONTOLÓGICAS</t>
  </si>
  <si>
    <t>ESTERILIZADORES MEDICOQUIRÚRGICOS O DE LABORATORIO</t>
  </si>
  <si>
    <t>OTROS INSTRUMENTOS Y APARATOS UTILIZADOS EN MEDICINA, CIRUGÍA O VETERINARIA (INCLUSO JERINGAS, AGUJAS, CATÉTERES, CÁNULAS, INSTRUMENTOS Y APARATOS DE OFTALMOLOGÍA N.C.P. Y APARATOS ELECTROMÉDICOS N.C.P.)</t>
  </si>
  <si>
    <t>INSTRUMENTOS, APARATOS Y ACCESORIOS PARA MEDICINA Y CIRUGÍA</t>
  </si>
  <si>
    <t>EQUIPOS PERICRANEALES Y OTROS SIMILARES PARA MEDICINA Y CIRUGÍA</t>
  </si>
  <si>
    <t>INSTRUMENTOS, APARATOS Y ACCESORIOS PARA VETERINARIA</t>
  </si>
  <si>
    <t>AGUJAS PARA SUTURA</t>
  </si>
  <si>
    <t>JERINGAS HIPODÉRMICAS DESECHABLES (INCLUSO CON AGUJA)</t>
  </si>
  <si>
    <t>AGUJAS HIPODÉRMICAS</t>
  </si>
  <si>
    <t>EQUIPOS DE VENOCLISIS Y ANÁLOGOS</t>
  </si>
  <si>
    <t>PARTES Y ACCESORIOS PARA EQUIPOS DE VENOCLISIS Y ANÁLOGOS</t>
  </si>
  <si>
    <t>PARTES Y ACCESORIOS PARA MATERIAL ELECTROMÉDICO</t>
  </si>
  <si>
    <t>SONDAS, DRENES, CÁNULAS Y ACCESORIOS SIMILARES PARA MEDICINA Y CIRUGÍA</t>
  </si>
  <si>
    <t>BOLSAS PLÁSTICAS (ESTERILIZADAS) ESPECIALES PARA MEDICINA Y CIRUGÍA</t>
  </si>
  <si>
    <t>GOTEROS</t>
  </si>
  <si>
    <t xml:space="preserve">SEGUETAS PARA AMPOLLETAS </t>
  </si>
  <si>
    <t>ACCESORIOS DE MATERIAL PLÁSTICO PARA EQUIPO DE VENOCLISIS</t>
  </si>
  <si>
    <t>JERINGA PARA USO VETERINARIO</t>
  </si>
  <si>
    <t>APARATOS DE MECANOTERAPIA; APARATOS PARA MASAJES; APARATOS DE PSICOTECNIA; APARATOS DE OZONOTERAPIA, OXIGENOTERAPIA, AEROSOLTERAPIA, APARATOS RESPIRATORIOS, DE REANIMACIÓN Y DEMÁS APARATOS DE TERAPIA RESPIRATORIA Y MÁSCARAS DE GAS (EXCEPTO MÁSCARAS PROTECTORAS QUE NO TENGAN PARTES MECÁNICAS NI FILTROS REEMPLAZABLES)</t>
  </si>
  <si>
    <t>APARATOS PARA FISIOTERAPIA</t>
  </si>
  <si>
    <t>APARATOS ELÉCTRICOS PARA MASAJE</t>
  </si>
  <si>
    <t>EQUIPO PARA MASAJES (HIDROMASAJES, VACUMTERAPIA, ETC.)</t>
  </si>
  <si>
    <t>CÁMARA HIPERBÁRICA</t>
  </si>
  <si>
    <t>EQUIPO MÉDICO PARA GASES MEDICINALES</t>
  </si>
  <si>
    <t>APARATOS ORTOPÉDICOS Y ORTÉSICOS; TABLILLAS Y OTROS APARATOS Y ARTÍCULOS PARA FRACTURAS; PARTES ARTIFICIALES PARA EL CUERPO; AYUDAS AUDITIVAS (AUDÍFONOS) Y OTROS APARATOS QUE SE IMPLANTAN EN EL CUERPO PARA COMPENSAR UNA DISCAPACIDAD</t>
  </si>
  <si>
    <t xml:space="preserve">APARATOS ORTOPÉDICOS Y ORTÉSICOS; TABLILLAS Y OTROS APARATOS Y ARTÍCULOS PARA FRACTURAS </t>
  </si>
  <si>
    <t>CORSÉS ORTOPÉDICOS</t>
  </si>
  <si>
    <t>FAJAS ORTOPÉDICAS</t>
  </si>
  <si>
    <t>CALZADO ORTOPÉDICO</t>
  </si>
  <si>
    <t>DIENTES ARTIFICIALES</t>
  </si>
  <si>
    <t>PIERNAS ARTIFICIALES</t>
  </si>
  <si>
    <t>BRAZOS ARTIFICIALES</t>
  </si>
  <si>
    <t>MULETAS ORTOPÉDICAS</t>
  </si>
  <si>
    <t>PLANTILLAS ORTOPÉDICAS</t>
  </si>
  <si>
    <t>DENTADURAS ARTIFICIALES Y APARATOS ANÁLOGOS</t>
  </si>
  <si>
    <t>ELEMENTOS ESPECIALES PARA APARATOS DE PRÓTESIS DENTAL</t>
  </si>
  <si>
    <t>PARTES Y PIEZAS ESPECIALES PARA PRÓTESIS</t>
  </si>
  <si>
    <t>PARTES Y PIEZAS ESPECIALES PARA APARATOS ORTOPÉDICOS</t>
  </si>
  <si>
    <t>APARATOS ORTOPÉDICOS MIEMBRO INFERIOR</t>
  </si>
  <si>
    <t>PORCELANAS PARA PRÓTESIS DENTAL</t>
  </si>
  <si>
    <t>VENDAJES ORTOPÉDICOS</t>
  </si>
  <si>
    <t>SOPORTES MEDICOQUIRÚRGICOS PARA PRESOTERAPIA</t>
  </si>
  <si>
    <t xml:space="preserve">PRÓTESIS ARTERIALES </t>
  </si>
  <si>
    <t>MATERIALES N.C.P. PARA PRÓTESIS DENTAL</t>
  </si>
  <si>
    <t>APARATOS ORTOPÉDICOS N.C.P.</t>
  </si>
  <si>
    <t>AYUDAS AUDITIVAS (AUDÍFONOS) Y OTROS APARATOS QUE SE IMPLANTAN EN EL CUERPO PARA COMPENSAR UNA DISCAPACIDAD</t>
  </si>
  <si>
    <t>IMPLANTES QUIRÚRGICOS</t>
  </si>
  <si>
    <t>AUDÍFONOS PARA LIMITADOS TIPO ACÚSTICO</t>
  </si>
  <si>
    <t>MOBILIARIO MÉDICO, ODONTOLÓGICO, DE CIRUGÍA O VETERINARIA, SILLONES DE PELUQUERÍA Y ASIENTOS SIMILARES CON MOVIMIENTOS DE ROTACIÓN, INCLINACIÓN Y ELEVACIÓN</t>
  </si>
  <si>
    <t>CAMAS METÁLICAS PARA HOSPITALES</t>
  </si>
  <si>
    <t>SILLAS METÁLICAS PARA HOSPITALES</t>
  </si>
  <si>
    <t>ARMARIOS METÁLICOS PARA HOSPITALES</t>
  </si>
  <si>
    <t>VITRINAS METÁLICAS PARA HOSPITALES</t>
  </si>
  <si>
    <t>ESTANTES METÁLICOS PARA HOSPITALES</t>
  </si>
  <si>
    <t>GABINETES METÁLICOS PARA HOSPITALES</t>
  </si>
  <si>
    <t>CAMILLAS METÁLICAS</t>
  </si>
  <si>
    <t>MESAS ESPECIALES PARA CIRUGÍA, OBSTETRICIA Y USOS ANÁLOGOS</t>
  </si>
  <si>
    <t>MUEBLES METÁLICOS N.C.P. PARA HOSPITALES</t>
  </si>
  <si>
    <t>INSTRUMENTOS Y APARATOS DE NAVEGACIÓN, METEOROLOGÍA, GEOFÍSICA E INSTRUMENTOS Y APARATOS ANÁLOGOS</t>
  </si>
  <si>
    <t>BRÚJULAS, INCLUIDOS LOS COMPASES DE NAVEGACIÓN</t>
  </si>
  <si>
    <t xml:space="preserve">BRÚJULAS O COMPASES </t>
  </si>
  <si>
    <t>SONDAS MARINAS</t>
  </si>
  <si>
    <t>ALTÍMETROS</t>
  </si>
  <si>
    <t>INSTRUMENTOS Y APARATOS N.C.P. PARA NAVEGACIÓN AÉREA O ESPACIAL (EXCEPTO BRÚJULAS)</t>
  </si>
  <si>
    <t>INSTRUMENTOS Y APARATOS DE TOPOGRAFÍA, HIDROGRAFÍA, OCEANOGRAFÍA, HIDROLOGÍA, METEOROLOGÍA O GEOFÍSICA (TELÉMETROS, TEODOLITOS, TAQUÍMETROS, TACÓMETROS Y NIVELES, ETC.) EXCEPTO BRÚJULAS</t>
  </si>
  <si>
    <t>NIVELES</t>
  </si>
  <si>
    <t>TEODOLITOS, TAQUÍMETROS, TACÓMETROS Y OTROS APARATOS PARA MEDICIÓN E INGENIERÍA</t>
  </si>
  <si>
    <t>OTROS INSTRUMENTOS Y APARATOS DE MEDICIÓN, HIDROGRÁFICOS, OCEANOGRÁFICOS, HIDROLÓGICOS, METEOROLÓGICOS Y GEOFÍSICOS</t>
  </si>
  <si>
    <t>PLUVIÓMETROS</t>
  </si>
  <si>
    <t>APARATOS DE RADAR, AYUDAS DE RADIONAVEGACIÓN Y APARATOS DE CONTROL REMOTO CON ONDAS DE RADIO</t>
  </si>
  <si>
    <t>APARATOS DE RADAR</t>
  </si>
  <si>
    <t>APARATOS DE RADIONAVEGACIÓN</t>
  </si>
  <si>
    <t>BALANZAS DE PRECISIÓN; INSTRUMENTOS PARA DIBUJAR, MEDIR, CALCULAR LONGITUDES, ETC.</t>
  </si>
  <si>
    <t>BALANZAS SENSIBLES A PESOS IGUALES O INFERIORES A 5 CG</t>
  </si>
  <si>
    <t>BALANZAS DE PRECISIÓN PARA LABORATORIOS</t>
  </si>
  <si>
    <t>BALANZAS DE PRECISIÓN N.C.P.</t>
  </si>
  <si>
    <t>TABLAS Y MÁQUINAS DE DIBUJO Y OTROS INSTRUMENTOS DE DIBUJO O TRAZADO E INSTRUMENTOS DE CÁLCULO MATEMÁTICO</t>
  </si>
  <si>
    <t>COMPASES</t>
  </si>
  <si>
    <t>PLANTILLAS PARA DIBUJO</t>
  </si>
  <si>
    <t>PANTÓGRAFOS</t>
  </si>
  <si>
    <t>TIRALÍNEAS</t>
  </si>
  <si>
    <t>REGLAS DE CÁLCULO</t>
  </si>
  <si>
    <t>REGLAS METÁLICAS Y DE MADERA O PLÁSTICAS PARA OFICINA Y ESCOLARES</t>
  </si>
  <si>
    <t>INSTRUMENTOS MANUALES PARA MEDICIÓN DE LONGITUD; INCLUYEN VARAS, VARILLAS Y CINTAS PARA MEDIR, MICRÓMETROS Y CALIBRADORES N.C.P.</t>
  </si>
  <si>
    <t>METROS</t>
  </si>
  <si>
    <t>REGLAS GRADUADAS</t>
  </si>
  <si>
    <t>DECÁMETROS</t>
  </si>
  <si>
    <t>MICRÓMETROS</t>
  </si>
  <si>
    <t>CALIBRADORES</t>
  </si>
  <si>
    <t>COMPASES PARA MECÁNICA</t>
  </si>
  <si>
    <t>INSTRUMENTOS Y APARATOS PARA MEDIR O VERIFICAR CANTIDADES ELÉCTRICAS (EXCEPTO MEDIDORES DE SUMINISTRO O PRODUCCIÓN DE ELECTRICIDAD); INSTRUMENTOS Y APARATOS PARA MEDIR O DETECTAR RADIACIONES IONIZANTES</t>
  </si>
  <si>
    <t>INSTRUMENTOS Y APARATOS PARA MEDIR O DETECTAR RADIACIONES IONIZANTES</t>
  </si>
  <si>
    <t>OSCILOSCOPIOS Y OSCILÓGRAFOS DE RAYOS CATÓDICOS</t>
  </si>
  <si>
    <t>INDICADORES DE OSCILACIÓN</t>
  </si>
  <si>
    <t>INSTRUMENTOS Y APARATOS (EXCEPTO OSCILOSCOPIOS Y OSCILÓGRAFOS DE RAYOS CATÓDICOS) PARA MEDIR O VERIFICAR VOLTAJE, CORRIENTE, RESISTENCIA O POTENCIA, SIN DISPOSITIVO DE REGISTRO (EXCEPTO MEDIDORES DE SUMINISTRO O DE PRODUCCIÓN DE ELECTRICIDAD)</t>
  </si>
  <si>
    <t>INSTRUMENTOS Y APARATOS (EXCEPTO OSCILOSCOPIOS Y OSCILÓGRAFOS DE RAYOS CATÓDICOS) PARA COMUNICACIONES</t>
  </si>
  <si>
    <t>INSTRUMENTOS INDICADORES PARA RADIOTÉCNICA Y TELECOMUNICACIONES</t>
  </si>
  <si>
    <t>INSTRUMENTOS Y APARATOS PARA MEDIR O VERIFICAR CANTIDADES ELÉCTRICAS N.C.P.</t>
  </si>
  <si>
    <t>AMPERÍMETROS Y VOLTÍMETROS</t>
  </si>
  <si>
    <t>INSTRUMENTOS N.C.P. PARA MEDIR MAGNITUDES ELÉCTRICAS</t>
  </si>
  <si>
    <t>HIDRÓMETROS E INSTRUMENTOS SIMILARES DE FLOTACIÓN, TERMÓMETROS, BARÓMETROS, HIGRÓMETROS Y SICÓMETROS, INSTRUMENTOS Y APARATOS PARA MEDIR O VERIFICAR EL FLUJO, NIVEL, PRESIÓN U OTRAS VARIABLES DE LÍQUIDOS O GASES (EXCEPTO AQUELLAS DE NAVEGACIÓN, HIDROLOGÍA O METEOROLOGÍA, MEDIDORES DE SUMINISTRO DE GAS O LÍQUIDOS E INSTRUMENTOS AUTOMÁTICOS DE REGULACIÓN O CONTROL); ADEMÁS DE INSTRUMENTOS AUTOMÁTICOS PARA REGULAR O CONTROLAR ANÁLISIS FÍSICOS O QUÍMICOS; INSTRUMENTOS PARA MEDIR O VERIFICAR VISCOSIDAD, POROSIDAD, EXPANSIÓN, TENSIÓN SUPERFICIAL Y DATOS SIMILARES; TAMBIÉN INSTRUMENTOS Y APARATOS PARA MEDIR O VERIFICAR CANTIDADES DE CALOR, SONIDO O LUZ</t>
  </si>
  <si>
    <t>HIDRÓMETROS E INSTRUMENTOS DE FLOTACIÓN SIMILARES, TERMÓMETROS, PIRÓMETROS, BARÓMETROS, HIGRÓMETROS Y SICÓMETROS</t>
  </si>
  <si>
    <t>TERMÓMETROS</t>
  </si>
  <si>
    <t>PIRÓMETROS</t>
  </si>
  <si>
    <t>HIGRÓMETROS</t>
  </si>
  <si>
    <t>INSTRUMENTOS Y APARATOS PARA MEDIR Y VERIFICAR EL FLUJO, NIVEL, PRESIÓN U OTRAS VARIABLES DE LÍQUIDOS O GASES (EXCEPTO INSTRUMENTOS Y APARATOS DE NAVEGACIÓN, HIDROLÓGICOS O METEOROLÓGICOS, MEDIDORES DE SUMINISTROS DE GAS O LÍQUIDOS E INSTRUMENTOS AUTOMÁTICOS DE REGULACIÓN O CONTROL)</t>
  </si>
  <si>
    <t>MANÓMETROS</t>
  </si>
  <si>
    <t xml:space="preserve">INDICADORES DEL NIVEL DE GASOLINA PARA AUTOMOTORES </t>
  </si>
  <si>
    <t>INSTRUMENTOS Y APARATOS PARA ANÁLISIS FÍSICO O QUÍMICO, PARA MEDIR O VERIFICAR VISCOSIDAD, POROSIDAD, EXPANSIÓN, TENSIÓN SUPERFICIAL Y DATOS SIMILARES O PARA MEDIR O VERIFICAR CANTIDADES DE CALOR, SONIDO O LUZ</t>
  </si>
  <si>
    <t>INSTRUMENTOS N.C.P. CIENTÍFICOS Y DE LABORATORIO</t>
  </si>
  <si>
    <t>OTROS INSTRUMENTOS Y APARATOS DE MEDICIÓN, VERIFICACIÓN Y ANÁLISIS</t>
  </si>
  <si>
    <t>MICROSCOPIOS (EXCEPTO MICROSCOPIOS ÓPTICOS) Y APARATOS DE DIFRACCIÓN</t>
  </si>
  <si>
    <t>MÁQUINAS Y APARATOS PARA VERIFICAR LAS PROPIEDADES MECÁNICAS DE LOS MATERIALES</t>
  </si>
  <si>
    <t xml:space="preserve">APARATOS DE LABORATORIO PARA CONTROL Y ENSAYO DE MATERIALES </t>
  </si>
  <si>
    <t>MEDIDORES DE SUMINISTRO O PRODUCCIÓN DE GAS, LÍQUIDOS O ELECTRICIDAD</t>
  </si>
  <si>
    <t>CONTADORES DE ELECTRICIDAD</t>
  </si>
  <si>
    <t>CONTADORES PARA AGUA</t>
  </si>
  <si>
    <t>MEDIDORES DE LÍQUIDOS</t>
  </si>
  <si>
    <t>MEDIDOR DE GAS</t>
  </si>
  <si>
    <t>CUENTARREVOLUCIONES, CONTADORES DE PRODUCCIÓN, TAXÍMETROS, CUENTAKILÓMETROS, PODÓMETROS Y APARATOS ANÁLOGOS; VELOCÍMETROS Y TACÓMETROS (EXCEPTO LOS INSTRUMENTOS DE HIDROGRAFÍA Y METEOROLOGÍA); ESTROBOSCOPIOS</t>
  </si>
  <si>
    <t>TAXÍMETROS</t>
  </si>
  <si>
    <t>VELOCÍMETROS</t>
  </si>
  <si>
    <t>CONTADORES DE PRODUCCIÓN</t>
  </si>
  <si>
    <t>REGISTRADORES PARA BUSES Y ANÁLOGOS</t>
  </si>
  <si>
    <t xml:space="preserve">INSTRUMENTOS N.C.P. CONTADORES Y REGISTRADORES DE VELOCIDAD INDUSTRIAL </t>
  </si>
  <si>
    <t>APARATOS E INSTRUMENTOS DE REGULACIÓN Y CONTROL AUTOMÁTICO, HIDRÁULICO O NEUMÁTICO</t>
  </si>
  <si>
    <t>PLOMADAS</t>
  </si>
  <si>
    <t xml:space="preserve">INTERRUPTORES TERMOSTÁTICOS </t>
  </si>
  <si>
    <t>INSTRUMENTOS CONTADORES Y REGULADORES DE TEMPERATURAS INDUSTRIALES</t>
  </si>
  <si>
    <t>INSTRUMENTOS REGULADORES DE PRESIÓN, HUMEDAD Y NIVELES INDUSTRIALES</t>
  </si>
  <si>
    <t>MAQUINARIA Y EQUIPO DE ALINEACIÓN DE DIRECCIÓN DE AUTOMOTORES</t>
  </si>
  <si>
    <t>INSTRUMENTOS N.C.P. DE MEDICIÓN Y CONTROL</t>
  </si>
  <si>
    <t>INSTRUMENTOS, APARATOS Y MÁQUINAS N.C.P. DE MEDICIÓN, VERIFICACIÓN O CONTROL</t>
  </si>
  <si>
    <t>SISTEMAS AUTOMÁTICOS DE CONTROL DE VELOCIDAD (SERVO-MOTOR)</t>
  </si>
  <si>
    <t xml:space="preserve">TERMOSTATOS </t>
  </si>
  <si>
    <t>UNIDADES DE CONTROL ELECTRÓNICO PARA VEHÍCULOS AUTOMOTORES</t>
  </si>
  <si>
    <t>PARTES, PIEZAS Y ACCESORIOS PARA LOS PRODUCTOS DE LAS CLASES 4821, Y 4823 A 4826</t>
  </si>
  <si>
    <t>PARTES, PIEZAS Y ACCESORIOS PARA LOS PRODUCTOS DE LAS SUBCLASES 48211, 48212, 48232 Y 48233, 48241 A 48249, 48251 A 48253; MICROTOMAS; PARTES, PIEZAS Y ACCESORIOS N.C.P. PARA MÁQUINAS, INSTRUMENTOS Y APARATOS ÓPTICOS, CINEMATOGRÁFICOS, DE PRECISIÓN, MÉDICOS O QUIRÚRGICOS</t>
  </si>
  <si>
    <t>PARTES Y ACCESORIOS PARA METROS Y FLEXÓMETROS</t>
  </si>
  <si>
    <t>PARTES, PIEZAS Y ACCESORIOS PARA LOS PRODUCTOS DE LA SUBCLASE 48261</t>
  </si>
  <si>
    <t>PARTES Y ACCESORIOS PARA MICROSCOPIOS (EXCEPTO LOS ÓPTICOS) Y DIFRACTÓGRAFOS</t>
  </si>
  <si>
    <t>PARTES, PIEZAS Y ACCESORIOS PARA LOS PRODUCTOS DE LAS SUBCLASES 48263 Y 48264</t>
  </si>
  <si>
    <t>PARTES Y PIEZAS PARA CONTADORES DE AGUA</t>
  </si>
  <si>
    <t>PARTES Y PIEZAS ELECTRÓNICAS PARA APARATOS REGULADORES Y MEDIDORES ELÉCTRICOS</t>
  </si>
  <si>
    <t>PARTES Y ACCESORIOS PARA CONTADORES DE ELECTRICIDAD</t>
  </si>
  <si>
    <t>PARTES, PIEZAS Y ACCESORIOS PARA LOS PRODUCTOS DE LAS SUBCLASES 48266 Y 48269</t>
  </si>
  <si>
    <t>PARTES Y ACCESORIOS METÁLICOS PARA INSTRUMENTOS DE REGULACIÓN Y CONTROL</t>
  </si>
  <si>
    <t>PARTES, PIEZAS Y ACCESORIOS PARA LOS PRODUCTOS DE LA SUBCLASE 48262</t>
  </si>
  <si>
    <t>INSTRUMENTOS ÓPTICOS</t>
  </si>
  <si>
    <t>FIBRA ÓPTICA Y MANOJOS DE FIBRA ÓPTICA; CABLES DE FIBRA ÓPTICA (EXCEPTO LOS ELABORADOS EN FUNDAS DE PROTECCIÓN INDIVIDUAL); HOJAS Y PLACAS DE MATERIAL POLARIZADOR; LENTES, PRISMAS, ESPEJOS Y OTROS ELEMENTOS ÓPTICOS (EXCEPTO EL VIDRIO NO TRABAJADO ÓPTICAMENTE) CON O SIN MONTURA, DIFERENTES DE LOS DE LAS CÁMARAS, PROYECTORES O EQUIPO DE AMPLIACIÓN O REDUCCIÓN FOTOGRÁFICA</t>
  </si>
  <si>
    <t>LENTES (INCLUSO DE CONTACTO), GAFAS, ANTIPARRAS Y SIMILARES, CORRECTORES, DE PROTECCIÓN U OTROS</t>
  </si>
  <si>
    <t>ANTEOJOS CON MONTURA DE MATERIAL PLÁSTICO</t>
  </si>
  <si>
    <t>ANTEOJOS CON MONTURA METÁLICA</t>
  </si>
  <si>
    <t>ANTEOJOS DE MATERIAL PLÁSTICO</t>
  </si>
  <si>
    <t>ANTEOJOS, GAFAS, MONOGAFAS Y SIMILARES DE PLÁSTICO PARA PROTECCIÓN</t>
  </si>
  <si>
    <t>LENTES OFTÁLMICOS DE CONTACTO TALLADOS</t>
  </si>
  <si>
    <t>LENTES OFTÁLMICOS (EXCEPTO DE CONTACTO)</t>
  </si>
  <si>
    <t>LENTES OFTÁLMICOS DE CONTACTO SIN TALLAR</t>
  </si>
  <si>
    <t>MARCOS Y MONTURAS PARA GAFAS, ANTIPARRAS O LENTES CORRECTORES Y ARTÍCULOS ANÁLOGOS</t>
  </si>
  <si>
    <t>MONTURAS DE MATERIAL PLÁSTICO PARA ANTEOJOS</t>
  </si>
  <si>
    <t>MONTURAS METÁLICAS PARA ANTEOJOS</t>
  </si>
  <si>
    <t>MONTURAS EN FIBRA DE VIDRIO PARA ANTEOJOS</t>
  </si>
  <si>
    <t xml:space="preserve">MONTURAS DE MATERIAL PLÁSTICO O FIBRA DE VIDRIO SIN TERMINAR PARA ANTEOJOS </t>
  </si>
  <si>
    <t>BINOCULARES, MONÓCULOS Y OTROS TELESCOPIOS ÓPTICOS; OTROS INSTRUMENTOS ASTRONÓMICOS (EXCEPTO INSTRUMENTOS PARA RADIOASTRONOMÍA); MICROSCOPIOS ÓPTICOS COMPUESTOS</t>
  </si>
  <si>
    <t>BINOCULARES (INCLUIDOS LOS PRISMÁTICOS)</t>
  </si>
  <si>
    <t>INSTRUMENTOS ÓPTICOS N.C.P.</t>
  </si>
  <si>
    <t>DISPOSITIVOS DE CRISTAL LÍQUIDO N.C.P.; APARATOS DE RAYOS LÁSER (EXCEPTO DIODOS DE RAYOS LÁSER); OTROS APARATOS E INSTRUMENTOS DE ÓPTICA N.C.P.</t>
  </si>
  <si>
    <t>LUPAS MANUALES</t>
  </si>
  <si>
    <t>MIRILLAS PARA PUERTAS</t>
  </si>
  <si>
    <t>PRISMA Y LENTES NO OFTÁLMICOS N.C.P.</t>
  </si>
  <si>
    <t>EQUIPO FOTOGRÁFICO</t>
  </si>
  <si>
    <t>LENTES OBJETIVOS PARA CÁMARAS, PROYECTORES O AMPLIADORES O REDUCTORES FOTOGRÁFICOS</t>
  </si>
  <si>
    <t>CÁMARAS FOTOGRÁFICAS (INCLUIDAS LAS CINEMATOGRÁFICAS)</t>
  </si>
  <si>
    <t>CÁMARAS FOTOGRÁFICAS</t>
  </si>
  <si>
    <t>PROYECTORES CINEMATOGRÁFICOS, DE DIAPOSITIVAS Y OTROS PROYECTORES DE IMÁGENES, EXCEPTO LECTORES DE MICROFICHAS</t>
  </si>
  <si>
    <t>PROYECTORES CINEMATOGRÁFICOS</t>
  </si>
  <si>
    <t>APARATOS FOTOGRÁFICOS DE «FLASH», INCLUIDAS LAS LÁMPARAS DE FLASH; AMPLIADORAS Y REDUCTORAS FOTOGRÁFICAS (EXCEPTO CINEMATOGRÁFICAS); APARATOS Y EQUIPOS PARA LABORATORIO FOTOGRÁFICO N.C.P.; NEGATOSCOPIOS Y PANTALLAS DE PROYECCIÓN</t>
  </si>
  <si>
    <t>BOMBILLAS PARA FLASH</t>
  </si>
  <si>
    <t>LECTORES DE MICROFILMES, MICROFICHAS U OTRAS MICROFORMAS</t>
  </si>
  <si>
    <t>PLACAS Y PELÍCULAS FOTOGRÁFICAS, PELÍCULAS DE IMPRESIÓN INSTANTÁNEA, SENSIBILIZADAS, SIN REVELAR; PRODUCTOS QUÍMICOS PARA USO FOTOGRÁFICO (EXCEPTO BARNICES, ADHESIVOS Y PREPARADOS SIMILARES)</t>
  </si>
  <si>
    <t xml:space="preserve">PLACAS Y PELÍCULAS FOTOGRÁFICAS Y PELÍCULAS DE IMPRESIÓN INSTANTÁNEA, SENSIBILIZADA, SIN REVELAR </t>
  </si>
  <si>
    <t>PLACAS SENSIBILIZADAS PARA FOTOGRAFÍA</t>
  </si>
  <si>
    <t>PAPELES Y CARTULINAS SENSIBILIZADAS</t>
  </si>
  <si>
    <t>PELÍCULAS ESPECIALES PARA LITOGRAFÍA Y USOS ANÁLOGOS</t>
  </si>
  <si>
    <t>PELÍCULA FOTOGRÁFICA</t>
  </si>
  <si>
    <t>PELÍCULA CINEMATOGRÁFICA</t>
  </si>
  <si>
    <t>PLANCHAS ESPECIALES PARA IMPRESIÓN EN PLÁSTICO, FOTOPOLÍMERA</t>
  </si>
  <si>
    <t>PREPARACIONES QUÍMICAS PARA USO FOTOGRÁFICO (EXCEPTO BARNICES, ADHESIVOS Y PREPARADOS SIMILARES); PRODUCTOS PARA USO FOTOGRÁFICO SIN MEZCLAR; ALMACENADOS EN PORCIONES O ACONDICIONADOS PARA LA VENTA AL POR MENOR EN PRESENTACIONES LISTAS PARA SER USADAS</t>
  </si>
  <si>
    <t>REVELADORES FOTOGRÁFICOS</t>
  </si>
  <si>
    <t>FIJADORES FOTOGRÁFICOS</t>
  </si>
  <si>
    <t>PRODUCTOS QUÍMICOS DOSIFICADOS N.C.P. PARA FOTOGRAFÍA</t>
  </si>
  <si>
    <t>PARTES DE LOS PRODUCTOS INCLUIDOS EN LA CLASES 4831, 4832 Y 4833</t>
  </si>
  <si>
    <t>PARTES, PIEZAS Y ACCESORIOS PARA LOS PRODUCTOS DE LA SUBCLASE 48314</t>
  </si>
  <si>
    <t>PARTES Y PIEZAS DE MONTURAS O ARMADURAS PARA GAFAS (INCLUIDOS LOS ARMAZONES), LENTES Y ARTÍCULOS SIMILARES</t>
  </si>
  <si>
    <t>MONTURAS METÁLICAS SIN TERMINAR PARA ANTEOJOS</t>
  </si>
  <si>
    <t>ESTRUCTURAS (ALMAS) PARA MONTURAS DE MATERIAL PLÁSTICO PARA ANTEOJOS</t>
  </si>
  <si>
    <t>PARTES Y ACCESORIOS METÁLICOS PARA MONTURAS Y ANTEOJOS</t>
  </si>
  <si>
    <t>PARTES, PIEZAS Y ACCESORIOS PARA LOS PRODUCTOS DE LA SUBCLASE 48322; PARTES Y ACCESORIOS PARA APARATOS FOTOGRÁFICOS DE "FLASH"; PARTES, PIEZAS Y ACCESORIOS PARA PROYECTORES DE IMAGEN (EXCEPTO CINEMATOGRÁFICOS) Y AMPLIADORAS Y REDUCTORAS FOTOGRÁFICAS (EXCEPTO CINEMATOGRÁFICO); PARTES, PIEZAS Y ACCESORIOS N.C.P. PARA APARATOS Y EQUIPOS PARA LABORATORIO FOTOGRÁFICO; PARTES Y ACCESORIOS PARA NEGATOSCOPIOS Y PANTALLAS DE PROYECCIÓN</t>
  </si>
  <si>
    <t>PARTES Y ACCESORIOS PARA CÁMARAS FOTOGRÁFICAS</t>
  </si>
  <si>
    <t>PARTES Y ACCESORIOS PARA PROYECTORES CINEMATOGRÁFICOS</t>
  </si>
  <si>
    <t>PARTES, PIEZAS Y ACCESORIOS PARA LOS PRODUCTOS DE LA SUBCLASE 48315</t>
  </si>
  <si>
    <t>PARTES Y ACCESORIOS DE LOS DISPOSITIVOS DE CRISTAL LÍQUIDO</t>
  </si>
  <si>
    <t>RELOJES DE PULSERA O BOLSILLO Y RELOJES ANÁLOGOS</t>
  </si>
  <si>
    <t>RELOJES DE PULSERA, ELÉCTRICOS, CON INDICADORES MECÁNICOS SOLAMENTE, CON CAJA DE METAL PRECIOSO O CHAPADO DE METAL PRECIOSO (PLAQUÉ)</t>
  </si>
  <si>
    <t>RELOJES DE MESA, PIE O PARED</t>
  </si>
  <si>
    <t>RELOJES PARA TORRES Y SIMILARES</t>
  </si>
  <si>
    <t>RELOJES ELÉCTRICOS</t>
  </si>
  <si>
    <t>RELOJES ELECTRÓNICOS</t>
  </si>
  <si>
    <t>APARATOS QUE REGISTRAN LA HORA, APARATOS PARA MEDIR, DE GRABACIÓN O QUE REGISTRAN O INDICAN INTERVALOS DE TIEMPO E INTERRUPTORES HORARIOS, CON MECANISMO DE RELOJERÍA O MOTOR SINCRÓNICO</t>
  </si>
  <si>
    <t>RELOJES DE FICHAS</t>
  </si>
  <si>
    <t>RELOJES DE VIGILANTE</t>
  </si>
  <si>
    <t>RELOJES DE CONTROL DE PERSONAL</t>
  </si>
  <si>
    <t>MECANISMOS PARA RELOJES DE PULSERA O BOLSILLO O RELOJES DE MESA, PIE O PARED</t>
  </si>
  <si>
    <t xml:space="preserve">MECANISMOS PARA RELOJES </t>
  </si>
  <si>
    <t>OTRAS PARTES, PIEZAS Y ACCESORIOS PARA RELOJ (INCLUYE JOYAS, CORREAS O CINTAS DE METAL Y CAJAS)</t>
  </si>
  <si>
    <t>CAJAS PARA RELOJES</t>
  </si>
  <si>
    <t>PARTES Y ACCESORIOS PARA CAJAS DE RELOJES</t>
  </si>
  <si>
    <t>VEHÍCULOS AUTOMOTORES</t>
  </si>
  <si>
    <t>TRACTORES DE CARRETERA PARA SEMIRREMOLQUES</t>
  </si>
  <si>
    <t>TRACTORES DE CARRETERAS PARA SEMIRREMOLQUES</t>
  </si>
  <si>
    <t>VEHÍCULOS AUTOMOTORES DE PASAJEROS UTILIZADOS PARA TRANSPORTES PÚBLICOS</t>
  </si>
  <si>
    <t>MICROBUSES</t>
  </si>
  <si>
    <t>AUTOBUSES</t>
  </si>
  <si>
    <t>AUTOBUS ARTICULADO</t>
  </si>
  <si>
    <t>AUTOMÓVILES Y OTROS VEHÍCULOS AUTOMOTORES DISEÑADOS PRINCIPALMENTE PARA EL TRANSPORTE DE PERSONAS (EXCEPTO VEHÍCULOS DEL TIPO UTILIZADO PARA TRANSPORTES PÚBLICOS, VEHÍCULOS DISEÑADOS ESPECIALMENTE PARA TRANSITAR SOBRE NIEVE Y VEHÍCULOS PARA CAMPOS DE GOLF Y OTROS VEHÍCULOS ANÁLOGOS)</t>
  </si>
  <si>
    <t>AUTOMÓVILES</t>
  </si>
  <si>
    <t>CAMPEROS</t>
  </si>
  <si>
    <t>AMBULANCIAS</t>
  </si>
  <si>
    <t>VEHÍCULOS AUTOMOTORES N.C.P. PARA EL TRANSPORTE DE MERCANCÍAS</t>
  </si>
  <si>
    <t>CAMIONETAS</t>
  </si>
  <si>
    <t>CAMIONES</t>
  </si>
  <si>
    <t>VEHÍCULOS RECOLECTORES DE BASURA</t>
  </si>
  <si>
    <t>VOLQUETAS</t>
  </si>
  <si>
    <t>CAMIONES GRÚAS</t>
  </si>
  <si>
    <t>VEHÍCULOS AUTOMOTORES, PARA EL TRANSPORTE DE PERSONAS, DISEÑADOS ESPECIALMENTE PARA TRANSITAR SOBRE NIEVE; VEHÍCULOS PARA CAMPOS DE GOLF Y OTROS VEHÍCULOS ANÁLOGOS</t>
  </si>
  <si>
    <t>VEHÍCULOS AUTOMOTORES PARA USOS ESPECIALES N.C.P.</t>
  </si>
  <si>
    <t>VEHÍCULOS CONTRA INCENDIO</t>
  </si>
  <si>
    <t>PARTES, PIEZAS Y ACCESORIOS N.C.P. DE VEHÍCULOS AUTOMOTORES</t>
  </si>
  <si>
    <t>CHASISES EQUIPADOS CON MOTORES, PARA VEHÍCULOS AUTOMOTORES</t>
  </si>
  <si>
    <t>CHASISES PARA AUTOMÓVILES</t>
  </si>
  <si>
    <t>CHASISES PARA CAMPEROS</t>
  </si>
  <si>
    <t>CHASISES PARA CAMIONETAS</t>
  </si>
  <si>
    <t>CHASISES PARA MICROBUSES</t>
  </si>
  <si>
    <t>CHASISES PARA CAMIONES</t>
  </si>
  <si>
    <t>CHASISES PARA VOLQUETAS</t>
  </si>
  <si>
    <t>CHASISES PARA REMOLQUES</t>
  </si>
  <si>
    <t>CHASISES PARA VEHÍCULOS CONTRA INCENDIO</t>
  </si>
  <si>
    <t>CHASISES PARA AUTOBUSES</t>
  </si>
  <si>
    <t>OTRAS PARTES, PIEZAS Y ACCESORIOS N.C.P. DE VEHÍCULOS AUTOMOTORES (INCLUSO FRENOS, CAJAS DE ENGRANAJES, EJES, RUEDAS SIN TRACCIÓN, AMORTIGUADORES DE SUSPENSIÓN, RADIADORES, SILENCIADORES, TUBOS DE ESCAPE, EMBRAGUES, VOLANTES DE DIRECCIÓN, COLUMNAS DE DIRECCIÓN, CÁRTERES DE DIRECCIÓN Y SUS PARTES Y PIEZAS)</t>
  </si>
  <si>
    <t>PIÑONES PARA AUTOMOTORES</t>
  </si>
  <si>
    <t>RADIADORES PARA AUTOMOTORES</t>
  </si>
  <si>
    <t>EMBRAGUES PARA AUTOMOTORES</t>
  </si>
  <si>
    <t>PRENSAS PARA EMBRAGUES DE AUTOMOTORES</t>
  </si>
  <si>
    <t>DISCOS PARA EMBRAGUES DE AUTOMOTORES</t>
  </si>
  <si>
    <t>EJES –TRENES– PARA AUTOMOTORES</t>
  </si>
  <si>
    <t>SISTEMAS DE FRENOS –EXCEPTO DE BANDA DE FIBRA– PARA AUTOMOTORES</t>
  </si>
  <si>
    <t>DISCOS PARA FRENOS DE AUTOMOTORES</t>
  </si>
  <si>
    <t>SINCRONIZADORES</t>
  </si>
  <si>
    <t>HORQUILLAS</t>
  </si>
  <si>
    <t>UNIDADES C.K.D. PARA CAJAS DE VELOCIDAD DE AUTOMÓVILES</t>
  </si>
  <si>
    <t>AMORTIGUADORES PARA AUTOMOTORES</t>
  </si>
  <si>
    <t>AMORTIGUADORES HIDRÁULICOS PARA AUTOMOTORES</t>
  </si>
  <si>
    <t>BÚSTERES PARA AUTOMOTORES</t>
  </si>
  <si>
    <t>PUENTES DE TRANSMISIÓN PARA AUTOMOTORES</t>
  </si>
  <si>
    <t>CAJAS DE DIRECCIÓN PARA AUTOMOTORES</t>
  </si>
  <si>
    <t>TANQUES PARA COMBUSTIBLE DE AUTOMOTORES</t>
  </si>
  <si>
    <t>SILENCIADORES PARA AUTOMOTORES</t>
  </si>
  <si>
    <t>TUBOS DE ESCAPE PARA AUTOMOTORES</t>
  </si>
  <si>
    <t>CAMPANA PARA AUTOMOTORES</t>
  </si>
  <si>
    <t xml:space="preserve">RINES PARA AUTOMOTORES </t>
  </si>
  <si>
    <t>PANELES PARA RADIADORES DE AUTOMOTORES</t>
  </si>
  <si>
    <t>TIMONES –CABRILLAS– PARA AUTOMOTORES</t>
  </si>
  <si>
    <t>HERRAJES METÁLICOS PARA TABLEROS DE VEHÍCULOS AUTOMOTORES</t>
  </si>
  <si>
    <t>RUEDAS ARTILLERAS</t>
  </si>
  <si>
    <t>SOPORTES PARA AUTOMOTORES</t>
  </si>
  <si>
    <t>PEDALES Y PALANCAS PARA FRENOS DE AUTOMOTORES</t>
  </si>
  <si>
    <t>PARTES Y ACCESORIOS PARA RADIADORES DE AUTOMOTORES</t>
  </si>
  <si>
    <t>PARTES Y ACCESORIOS PARA AMORTIGUADORES DE AUTOMOTORES</t>
  </si>
  <si>
    <t>PARTES Y ACCESORIOS PARA AMORTIGUADORES HIDRÁULICOS DE MOTORES</t>
  </si>
  <si>
    <t>PARTES Y ACCESORIOS PARA SISTEMA DE DIRECCIÓN DE AUTOMOTORES</t>
  </si>
  <si>
    <t>PARTES Y ACCESORIOS PARA SISTEMA DE FRENOS DE AUTOMOTORES</t>
  </si>
  <si>
    <t>RINES ESPECIALES PARA VEHÍCULOS PESADOS (RINES DE ARAÑA)</t>
  </si>
  <si>
    <t>PARTES Y ACCESORIOS PARA SISTEMA DE SUSPENSIÓN DE AUTOMOTORES</t>
  </si>
  <si>
    <t>PARTES Y ACCESORIOS PARA MOTOCARROS</t>
  </si>
  <si>
    <t>BOCELERÍA PARA AUTOMOTORES</t>
  </si>
  <si>
    <t>EMPAQUES –FELPAS– PARA AUTOMOTORES</t>
  </si>
  <si>
    <t>LÁMINAS ESPECIALES PARA EMPAQUES Y EMPAQUETADURAS DE VEHÍCULOS AUTOMOTORES</t>
  </si>
  <si>
    <t>TANQUES PARA COMBUSTIBLES EN VEHÍCULOS</t>
  </si>
  <si>
    <t>CAJAS DE VELOCIDAD PARA AUTOMÓVILES</t>
  </si>
  <si>
    <t>CAJAS DE VELOCIDAD PARA VEHÍCULOS PESADOS</t>
  </si>
  <si>
    <t>PARTES Y ACCESORIOS PARA EMBRAGUES DE AUTOMOTORES, EXCEPTO DISCOS Y PRENSAS</t>
  </si>
  <si>
    <t>MATRICES ESPECIALES PARA ENSAMBLE DE PARTES Y PIEZAS DE VEHÍCULOS AUTOMOTORES</t>
  </si>
  <si>
    <t>PARTES Y ACCESORIOS N.C.P. PARA VEHÍCULOS AUTOMOTORES</t>
  </si>
  <si>
    <t xml:space="preserve">PARTES Y ACCESORIOS DE MATERIAL PLÁSTICO N.C.P. PARA AUTOMOTORES </t>
  </si>
  <si>
    <t>PARTES Y ACCESORIOS N.C.P. PARA CAJAS DE VELOCIDAD</t>
  </si>
  <si>
    <t>PARTES N.C.P. PARA CHASISES DE VEHÍCULOS AUTOMOTORES</t>
  </si>
  <si>
    <t>CARROCERÍAS PARA VEHÍCULOS AUTOMOTORES</t>
  </si>
  <si>
    <t>CARROCERÍAS PARA AUTOMÓVILES</t>
  </si>
  <si>
    <t>CARROCERÍAS PARA CAMPEROS</t>
  </si>
  <si>
    <t>CARROCERÍAS PARA CAMIONETAS</t>
  </si>
  <si>
    <t>CARROCERÍAS PARA MICROBUSES</t>
  </si>
  <si>
    <t xml:space="preserve">CARROCERÍAS CERRADAS PARA CAMIONES-FURGONES </t>
  </si>
  <si>
    <t>CARROCERÍAS PARA VOLQUETAS</t>
  </si>
  <si>
    <t>CARROCERÍAS PARA REMOLQUES</t>
  </si>
  <si>
    <t>CARROCERÍAS PARA VEHÍCULOS CONTRA INCENDIO</t>
  </si>
  <si>
    <t>CARROCERÍAS PARA AUTOBUSES</t>
  </si>
  <si>
    <t>CARROCERÍAS PARA AMBULANCIAS</t>
  </si>
  <si>
    <t>CARROCERÍAS DE ESTACA</t>
  </si>
  <si>
    <t xml:space="preserve">CARROCERÍAS-PLANCHONES ESPECIALES </t>
  </si>
  <si>
    <t>CARROCERÍAS METÁLICAS PARA TRANSPORTE DE LÍQUIDOS EMBOTELLADOS</t>
  </si>
  <si>
    <t>CARROCERÍAS METÁLICAS PARA EL TRANSPORTE DE CEMENTO Y SIMILARES</t>
  </si>
  <si>
    <t>CARROCERÍAS ESPECIALES PARA TRANSPORTE DE VALORES</t>
  </si>
  <si>
    <t>CARROCERÍAS PARA VEHÍCULOS RECOLECTORES DE BASURA</t>
  </si>
  <si>
    <t>CARROCERÍAS EN MADERA PARA VEHÍCULOS AUTOMOTORES</t>
  </si>
  <si>
    <t>CABINAS EN FIBRA DE VIDRIO PARA AUTOMOTORES</t>
  </si>
  <si>
    <t>FURGONES EN FIBRA DE VIDRIO</t>
  </si>
  <si>
    <t xml:space="preserve">CARROCERÍAS ESPECIALES CON EQUIPO PARA MANIPULACIÓN DE MERCANCÍAS </t>
  </si>
  <si>
    <t xml:space="preserve">CARROCERÍAS ESPECIALES PARA UNIDADES MÉDICAS Y ODONTOLÓGICAS </t>
  </si>
  <si>
    <t>REMOLQUES Y SEMIRREMOLQUES; CONTENEDORES</t>
  </si>
  <si>
    <t>CONTENEDORES ESPECIALMENTE DISEÑADOS Y EQUIPADOS PARA SU USO EN UNO O MÁS MODOS DE TRANSPORTE</t>
  </si>
  <si>
    <t>CONTENEDORES PARA TRANSPORTE DE FLUIDOS</t>
  </si>
  <si>
    <t>CONTENEDORES REMOVIBLES PARA BASURA</t>
  </si>
  <si>
    <t xml:space="preserve">CONTENEDORES PARA TRANSPORTE DE MATERIALES </t>
  </si>
  <si>
    <t>REMOLQUES Y SEMIRREMOLQUES PARA VIVIENDAS O PARA ACAMPAR</t>
  </si>
  <si>
    <t>OTROS REMOLQUES Y SEMIRREMOLQUES (INCLUSO REMOLQUES Y SEMIRREMOLQUES PARA EL TRANSPORTE DE MERCANCÍAS), EXCEPTO REMOLQUES O SEMIRREMOLQUES DE CARGA O DESCARGA AUTOMÁTICA PARA USOS AGROPECUARIOS</t>
  </si>
  <si>
    <t>REMOLQUES</t>
  </si>
  <si>
    <t>SEMIRREMOLQUES PARA TRANSPORTE DE MERCANCÍAS NO LÍQUIDAS</t>
  </si>
  <si>
    <t>SEMIRREMOLQUES PARA EL TRANSPORTE DE LÍQUIDOS (CISTERNAS)</t>
  </si>
  <si>
    <t>PARTES Y PIEZAS DE LOS PRODUCTOS DE LAS CLASES 4921 Y 4922</t>
  </si>
  <si>
    <t>PARTES, PIEZAS Y ACCESORIOS PARA LOS PRODUCTOS DE LA SUBCLASE 49210</t>
  </si>
  <si>
    <t>TRAVESAÑOS, PANELES, LARGUEROS Y SIMILARES PARA CARROCERÍAS</t>
  </si>
  <si>
    <t>PARTES Y ACCESORIOS PARA ENSAMBLE DE CARROCERÍAS DE AUTOMOTORES</t>
  </si>
  <si>
    <t>CINTURONES DE SEGURIDAD PARA VEHÍCULOS AUTOMOTORES</t>
  </si>
  <si>
    <t>MECANISMOS PARA CINTURONES DE SEGURIDAD DE VEHÍCULOS AUTOMOTORES</t>
  </si>
  <si>
    <t>PARTES PARA MECANISMOS DE CINTURONES DE SEGURIDAD PARA AUTOMOTORES</t>
  </si>
  <si>
    <t>PISOS PARA VEHÍCULOS AUTOMOTORES</t>
  </si>
  <si>
    <t>PUERTAS PARA VEHÍCULOS AUTOMOTORES</t>
  </si>
  <si>
    <t>PORTAEQUIPAJES PARA VEHÍCULOS AUTOMOTORES</t>
  </si>
  <si>
    <t>AISLAMIENTO PARA AUTOMOTORES, INSONORIZANTES</t>
  </si>
  <si>
    <t>CAPÓ, TECHO, GUARDABARROS Y PARTES SIMILARES PARA CARROCERÍAS DE VEHÍCULOS</t>
  </si>
  <si>
    <t>TAPIZADO DE VEHÍCULOS AUTOMOTORES</t>
  </si>
  <si>
    <t xml:space="preserve">PARTES TAPIZADAS PARA VEHÍCULOS AUTOMOTORES </t>
  </si>
  <si>
    <t>BISAGRAS PARA AUTOMOTORES</t>
  </si>
  <si>
    <t>PARTES Y PIEZAS PARA BISAGRAS DE AUTOMOTORES</t>
  </si>
  <si>
    <t>MANIJAS PARA PUERTAS DE VEHÍCULOS AUTOMOTORES</t>
  </si>
  <si>
    <t>PIEZAS TROQUELADAS –ESTAMPADAS– PARA AUTOMOTORES</t>
  </si>
  <si>
    <t>PARTES Y ACCESORIOS EN FIBRA DE VIDRIO PARA VEHÍCULOS AUTOMOTORES</t>
  </si>
  <si>
    <t>PARTES EN FIBRA DE VIDRIO PARA CABINAS DE AUTOMOTORES</t>
  </si>
  <si>
    <t>PARACHOQUES DE VEHÍCULOS AUTOMOTORES</t>
  </si>
  <si>
    <t>PARTES N.C.P. PARA CARROCERÍAS DE VEHÍCULOS AUTOMOTORES</t>
  </si>
  <si>
    <t>PARTES Y PIEZAS DE REMOLQUES Y SEMIRREMOLQUES; PARTES Y PIEZAS DE OTROS VEHÍCULOS SIN PROPULSIÓN MECÁNICA</t>
  </si>
  <si>
    <t>PARTES PARA REMOLQUES Y SEMIRREMOLQUES Y PARA OTROS VEHÍCULOS NO AUTOMÓVILES</t>
  </si>
  <si>
    <t>BUQUES COMERCIALES Y BUQUES DE GUERRA</t>
  </si>
  <si>
    <t>BUQUES PARA CRUCEROS, EMBARCACIONES DE RECREO Y EMBARCACIONES ANÁLOGAS DESTINADAS PRINCIPALMENTE AL TRANSPORTE DE PASAJEROS; TRANSBORDADORES DE TODO TIPO</t>
  </si>
  <si>
    <t>BARCOS DE PASAJEROS</t>
  </si>
  <si>
    <t>BUQUES CISTERNA</t>
  </si>
  <si>
    <t>BUQUES REFRIGERADOS, EXCEPTO BUQUES CISTERNA</t>
  </si>
  <si>
    <t>OTROS BUQUES PARA EL TRANSPORTE DE MERCANCÍAS Y OTROS BUQUES PARA EL TRANSPORTE DE PASAJEROS Y DE MERCANCÍAS</t>
  </si>
  <si>
    <t>BARCOS DE CARGA</t>
  </si>
  <si>
    <t>EMBARCACIONES MENORES DE PASAJEROS</t>
  </si>
  <si>
    <t>EMBARCACIONES MENORES DE CARGA</t>
  </si>
  <si>
    <t>BUQUES FLUVIALES</t>
  </si>
  <si>
    <t>BUQUES PESQUEROS; BUQUES FACTORÍA Y OTRAS EMBARCACIONES PARA ELABORAR O CONSERVAR PRODUCTOS PESQUEROS</t>
  </si>
  <si>
    <t>EMBARCACIONES MENORES PARA PESCA</t>
  </si>
  <si>
    <t>REMOLCADORES Y EMBARCACIONES DISEÑADAS PARA EMPUJAR Y HALAR OTRAS EMBARCACIONES</t>
  </si>
  <si>
    <t xml:space="preserve">BUQUE REMOLCADOR </t>
  </si>
  <si>
    <t>OTROS BUQUES (INCLUSO BARCOS-FARO, BARCOS-BOMBAS DE INCENDIOS, DRAGAS, GRÚAS FLOTANTES, DIQUES FLOTANTES, BUQUES DE GUERRA Y BOTES SALVAVIDAS QUE NO SEAN DE REMOS), EXCEPTO PLATAFORMAS FLOTANTES O SUMERGIBLES DE PERFORACIÓN O DE PRODUCCIÓN</t>
  </si>
  <si>
    <t>BUQUES GUARDACOSTAS</t>
  </si>
  <si>
    <t>GRÚA FLOTANTE</t>
  </si>
  <si>
    <t>PLATAFORMA FLOTANTE</t>
  </si>
  <si>
    <t>BUQUES DE GUERRA</t>
  </si>
  <si>
    <t>PLATAFORMAS FLOTANTES O SUMERGIBLES DE PERFORACIÓN O PRODUCCIÓN</t>
  </si>
  <si>
    <t>OTRAS ESTRUCTURAS FLOTANTES</t>
  </si>
  <si>
    <t>BALSAS</t>
  </si>
  <si>
    <t>BOYAS</t>
  </si>
  <si>
    <t>EMBARCACIONES DE VELA NO INFLABLES, CON MOTOR AUXILIAR O SIN ÉL</t>
  </si>
  <si>
    <t>OTRAS EMBARCACIONES PARA RECREO O DEPORTES; BOTES DE REMOS Y CANOAS</t>
  </si>
  <si>
    <t>LANCHAS SIN MOTOR</t>
  </si>
  <si>
    <t>BOTES INFLABLES DE CAUCHO</t>
  </si>
  <si>
    <t>BOTES INFLABLES DE MATERIAL PLÁSTICO</t>
  </si>
  <si>
    <t>BOTES DEPORTIVOS EN FIBRA DE VIDRIO</t>
  </si>
  <si>
    <t>BICICLETAS ACUÁTICAS EN FIBRA DE VIDRIO</t>
  </si>
  <si>
    <t>LOCOMOTORAS DE FERROCARRIL Y TÉNDERES</t>
  </si>
  <si>
    <t>LOCOMOTORAS DE FERROCARRIL PROPULSADAS POR UNA FUENTE EXTERIOR DE ENERGÍA ELÉCTRICA</t>
  </si>
  <si>
    <t>LOCOMOTORAS</t>
  </si>
  <si>
    <t>LOCOMOTORAS DIÉSEL-ELÉCTRICAS</t>
  </si>
  <si>
    <t>OTRAS LOCOMOTORAS DE FERROCARRIL; TÉNDERES</t>
  </si>
  <si>
    <t>VAGONES DE FERROCARRIL O TRANVÍA, FURGONES Y CAMIONES AUTOPROPULSADOS (EXCEPTO VEHÍCULOS DE MANTENIMIENTO O SERVICIO)</t>
  </si>
  <si>
    <t>VAGONETAS</t>
  </si>
  <si>
    <t>OTRO MATERIAL RODANTE; INSTALACIONES Y ACCESORIOS PARA VÍAS DE FERROCARRIL O TRANVÍA; EQUIPO MECÁNICO DE CONTROL DE TRÁFICO PARA SERVICIOS DE TRANSPORTE</t>
  </si>
  <si>
    <t>VEHÍCULOS DE FERROCARRIL O TRANVÍA, PARA MANTENIMIENTO O SERVICIO, TENGAN O NO PROPULSIÓN PROPIA</t>
  </si>
  <si>
    <t>VEHÍCULOS PARA INSPECCIÓN DE VÍAS FÉRREAS</t>
  </si>
  <si>
    <t>VAGONES DE FERROCARRIL O TRANVÍA PARA PASAJEROS, SIN PROPULSIÓN PROPIA; FURGONES DE EQUIPAJE, COCHES CORREO Y OTROS COCHES DE FERROCARRIL O DE TRANVÍA DESTINADOS A FINES ESPECIALES, SIN PROPULSIÓN PROPIA (EXCEPTO VEHÍCULOS PARA MANTENIMIENTO Y SERVICIOS)</t>
  </si>
  <si>
    <t>VAGONES PARA PASAJEROS</t>
  </si>
  <si>
    <t>VAGONES RESTAURANTES</t>
  </si>
  <si>
    <t>FURGONES Y VAGONES DE CARGA, DE FERROCARRIL O TRANVÍA, SIN PROPULSIÓN PROPIA</t>
  </si>
  <si>
    <t>VAGONES PARA CARGA</t>
  </si>
  <si>
    <t>PARTES Y PIEZAS DE LOCOMOTORAS O MATERIAL RODANTE DE FERROCARRIL O TRANVÍA; INSTALACIONES Y ACCESORIOS PARA VÍAS DE FERROCARRIL O TRANVÍA, Y SUS PARTES Y PIEZAS; EQUIPO MECÁNICO (INCLUSO ELECTROMECÁNICO) DE SEÑALIZACIÓN, SEGURIDAD O CONTROL DE TRÁFICO PARA VÍAS DE FERROCARRIL O TRANVÍA, CARRETERA, VÍAS DE NAVEGACIÓN INTERIOR, PLAYAS DE ESTACIONAMIENTO, INSTALACIONES PORTUARIAS O AEROPUERTOS, Y SUS PARTES Y PIEZAS</t>
  </si>
  <si>
    <t>RUEDAS PARA VEHÍCULOS DE FERROCARRIL</t>
  </si>
  <si>
    <t>ENGANCHES PARA VEHÍCULOS DE FERROCARRIL</t>
  </si>
  <si>
    <t>PARTES PARA FRENOS DE VEHÍCULOS DE FERROCARRIL</t>
  </si>
  <si>
    <t>PARTES Y ACCESORIOS PARA EQUIPO FERROVIARIO</t>
  </si>
  <si>
    <t>GLOBOS Y DIRIGIBLES; PLANEADORES, ALAS DELTA Y OTRAS AERONAVES SIN PROPULSIÓN MECÁNICA</t>
  </si>
  <si>
    <t>AVIONES Y HELICÓPTEROS</t>
  </si>
  <si>
    <t>HELICÓPTEROS</t>
  </si>
  <si>
    <t>AVIONES Y OTRAS AERONAVES CON PROPULSIÓN MECÁNICA DE HASTA 2.000 KG DE PESO PROPIO</t>
  </si>
  <si>
    <t>AVIONETAS</t>
  </si>
  <si>
    <t>AVIONES Y OTRAS AERONAVES CON PROPULSIÓN MECÁNICA DE MÁS DE 2.000 KG DE PESO PROPIO</t>
  </si>
  <si>
    <t>NAVES ESPACIALES Y VEHÍCULOS DE LANZAMIENTO DE NAVES ESPACIALES</t>
  </si>
  <si>
    <t>PARTES Y PIEZAS DE AERONAVES Y NAVES ESPACIALES</t>
  </si>
  <si>
    <t>PARTES Y PIEZAS PARA AERONAVES</t>
  </si>
  <si>
    <t>CONJUNTO C.K.D. PARA AERONAVES</t>
  </si>
  <si>
    <t>HÉLICES Y ROTORES, Y SUS PARTES DE GLOBOS Y DIRIGIBLES; DE PLANEADORES, DE ALAS VOLANTES, DE HELICÓPTEROS</t>
  </si>
  <si>
    <t>MOTOCICLETAS Y SIDECARES (VEHÍCULOS LATERALES A LAS MOTOCICLETAS)</t>
  </si>
  <si>
    <t>MOTOCICLETAS Y VELOCÍPEDOS PROVISTOS DE MOTOR AUXILIAR, CON MOTOR DE ÉMBOLO DE MOVIMIENTO ALTERNATIVO DE HASTA 50 CM3 DE CILINDRADA</t>
  </si>
  <si>
    <t>MOTOCICLETAS Y VELOCÍPEDOS PROVISTOS DE MOTOR AUXILIAR, CON MOTOR DE ÉMBOLO DE MOVIMIENTO ALTERNATIVO DE MÁS DE 50 CM3 DE CILINDRADA</t>
  </si>
  <si>
    <t>MOTOCICLETAS</t>
  </si>
  <si>
    <t>MOTONETAS</t>
  </si>
  <si>
    <t>MOTOCARROS</t>
  </si>
  <si>
    <t>MOTOCICLETAS Y VELOCÍPEDOS PROVISTOS DE MOTOR AUXILIAR, EXCEPTO MOTOCICLETAS Y VELOCÍPEDOS CON MOTOR DE ÉMBOLO DE MOVIMIENTO ALTERNATIVO; SIDECARES (MOTOCICLETAS CON VEHÍCULOS LATERALES)</t>
  </si>
  <si>
    <t>BICICLETAS Y SILLONES DE RUEDAS PARA DISCAPACITADOS</t>
  </si>
  <si>
    <t>BICICLETAS Y OTROS VELOCÍPEDOS, SIN MOTOR</t>
  </si>
  <si>
    <t>BICICLETAS DE TURISMO</t>
  </si>
  <si>
    <t>BICICLETAS DE CARRERAS</t>
  </si>
  <si>
    <t>TRICICLOS PARA TRANSPORTE</t>
  </si>
  <si>
    <t>BICICLETAS ESPECIALES PARA MONTAÑISMO Y SIMILARES</t>
  </si>
  <si>
    <t>BICICLETAS PARA NIÑOS</t>
  </si>
  <si>
    <t>SILLONES DE RUEDAS PARA DISCAPACITADOS</t>
  </si>
  <si>
    <t>VEHÍCULOS N.C.P. SIN PROPULSIÓN MECÁNICA</t>
  </si>
  <si>
    <t>CARROS Y APARATOS ANÁLOGOS PARA TRANSPORTE DE LOZA</t>
  </si>
  <si>
    <t>CARRITOS METÁLICOS MANUALES ESPECIALES PARA EL TRANSPORTE DE MERCANCÍAS</t>
  </si>
  <si>
    <t>CARRETILLAS DE MANO EN FIBRA DE VIDRIO</t>
  </si>
  <si>
    <t>CARRETILLAS DE MANO DIFERENTES A LAS DE FIBRA DE VIDRIO</t>
  </si>
  <si>
    <t>CARRITOS PARA LA VENTA DE COMESTIBLES</t>
  </si>
  <si>
    <t>CARRITOS, MINIRREMOLQUES Y OTRAS FORMAS ESPECIALES EN FIBRA DE VIDRIO</t>
  </si>
  <si>
    <t>CARROS-CANASTA METÁLICOS DE SUPERMERCADO</t>
  </si>
  <si>
    <t>VEHÍCULOS DE TRACCIÓN ANIMAL</t>
  </si>
  <si>
    <t>PARTES Y PIEZAS PARA LOS PRODUCTOS DE LAS CLASES 4991 Y 4992</t>
  </si>
  <si>
    <t>PARTES, PIEZAS Y ACCESORIOS DE MOTOCICLETAS Y SIDECARES (MOTOCICLETAS PARA VEHÍCULOS LATERALES)</t>
  </si>
  <si>
    <t>RINES PARA MOTOCICLETAS Y MOTONETAS</t>
  </si>
  <si>
    <t>UNIDADES C.K.D. PARA MOTOCICLETAS</t>
  </si>
  <si>
    <t>PARTES PARA MOTORES DE MOTOCICLETAS Y MOTONETAS</t>
  </si>
  <si>
    <t>SISTEMAS DE FRENOS Y ENGRANAJES (CAMBIOS) PARA MOTOCICLETAS</t>
  </si>
  <si>
    <t>PARTES ESTRUCTURALES (MARCOS, TENEDORES, MANUBRIOS) PARA MOTOCICLETA</t>
  </si>
  <si>
    <t>SILLINES Y SUS PARTES PARA MOTOCICLETAS</t>
  </si>
  <si>
    <t>PARTES Y ACCESORIOS DE CAUCHO PARA MOTOCICLETAS</t>
  </si>
  <si>
    <t>PARTES Y ACCESORIOS N.C.P. PARA MOTOCICLETAS Y MOTONETAS</t>
  </si>
  <si>
    <t>PARTES, PIEZAS Y ACCESORIOS DE BICICLETAS Y OTROS VELOCÍPEDOS SIN MOTOR Y DE SILLONES DE RUEDAS PARA DISCAPACITADOS</t>
  </si>
  <si>
    <t>RINES PARA BICICLETAS</t>
  </si>
  <si>
    <t>PARTES ESTRUCTURALES (MARCOS, TENEDORES, MANUBRIOS) PARA BICICLETAS Y TRICICLOS</t>
  </si>
  <si>
    <t>SISTEMAS DE ENGRANAJE (CAMBIOS) PARA BICICLETAS Y TRICICLOS</t>
  </si>
  <si>
    <t>SISTEMAS DE FRENOS PARA BICICLETAS Y TRICICLOS</t>
  </si>
  <si>
    <t>PARTES PARA SISTEMAS DE FRENO Y ENGRANAJE (CAMBIOS) PARA BICICLETAS Y TRICICLOS</t>
  </si>
  <si>
    <t>PEDALES PARA BICICLETAS Y TRICICLOS</t>
  </si>
  <si>
    <t>SILLINES PARA BICICLETAS Y TRICICLOS</t>
  </si>
  <si>
    <t>PARTES Y ACCESORIOS DE CAUCHO PARA BICICLETAS Y TRICICLOS</t>
  </si>
  <si>
    <t>CARROCERÍAS PARA TRICICLOS-FURGONES</t>
  </si>
  <si>
    <t>PARTES Y ACCESORIOS N.C.P. PARA BICICLETAS Y TRICICLOS</t>
  </si>
  <si>
    <t>EDIFICIOS RESIDENCIALES</t>
  </si>
  <si>
    <t>EDIFICIOS RESIDENCIALES DE UNA Y DOS VIVIENDAS</t>
  </si>
  <si>
    <t>EDIFICIOS DE VIVIENDAS MÚLTIPLES</t>
  </si>
  <si>
    <t>EDIFICIOS NO RESIDENCIALES</t>
  </si>
  <si>
    <t>EDIFICIOS INDUSTRIALES</t>
  </si>
  <si>
    <t>EDIFICIOS COMERCIALES</t>
  </si>
  <si>
    <t>OTROS EDIFICIOS NO RESIDENCIALES</t>
  </si>
  <si>
    <t>CARRETERAS (EXCEPTO CARRETERAS ELEVADAS), CALLES, VÍAS FÉRREAS Y PISTAS DE ATERRIZAJE</t>
  </si>
  <si>
    <t>CARRETERAS (EXCEPTO CARRETERAS ELEVADAS); CALLES</t>
  </si>
  <si>
    <t>FERROCARRILES</t>
  </si>
  <si>
    <t>PISTAS DE ATERRIZAJE</t>
  </si>
  <si>
    <t>PUENTES, CARRETERAS ELEVADAS Y TÚNELES</t>
  </si>
  <si>
    <t>PUENTES Y CARRETERAS ELEVADAS</t>
  </si>
  <si>
    <t>TÚNELES</t>
  </si>
  <si>
    <t>PUERTOS, CANALES, PRESAS, SISTEMAS DE RIEGO Y OTRAS OBRAS HIDRÁULICAS</t>
  </si>
  <si>
    <t>ACUEDUCTOS Y OTROS CONDUCTOS DE SUMINISTRO DE AGUA, EXCEPTO GASODUCTOS</t>
  </si>
  <si>
    <t>PUERTOS, VÍAS NAVEGABLES E INSTALACIONES CONEXAS</t>
  </si>
  <si>
    <t>REPRESAS</t>
  </si>
  <si>
    <t>SISTEMAS DE RIEGO Y OBRAS HIDRÁULICAS DE CONTROL DE INUNDACIONES</t>
  </si>
  <si>
    <t>TUBERÍAS PARA LA CONDUCCIÓN DE GAS A LARGA DISTANCIA, LÍNEAS DE COMUNICACIÓN Y CABLES DE PODER</t>
  </si>
  <si>
    <t>TUBERÍAS DE LARGA DISTANCIA</t>
  </si>
  <si>
    <t>OBRAS PARA LA COMUNICACIÓN DE LARGA DISTANCIA Y LAS LÍNEAS ELÉCTRICAS (CABLES)</t>
  </si>
  <si>
    <t>TUBERÍAS Y CABLES LOCALES, Y OBRAS CONEXAS</t>
  </si>
  <si>
    <t>GASODUCTOS LOCALES</t>
  </si>
  <si>
    <t>CABLES LOCALES Y OBRAS CONEXAS</t>
  </si>
  <si>
    <t>ALCANTARILLADO Y PLANTAS DE TRATAMIENTO DE AGUA</t>
  </si>
  <si>
    <t>CONSTRUCCIONES EN MINAS Y PLANTAS INDUSTRIALES</t>
  </si>
  <si>
    <t>CONSTRUCCIONES EN MINAS</t>
  </si>
  <si>
    <t>CENTRALES ELÉCTRICAS</t>
  </si>
  <si>
    <t>OTRAS PLANTAS INDUSTRIALES</t>
  </si>
  <si>
    <t>CONSTRUCCIONES DEPORTIVAS AL AIRE LIBRE</t>
  </si>
  <si>
    <t>OTRAS OBRAS DE INGENIERÍA CIVIL</t>
  </si>
  <si>
    <t>SERVICIOS GENERALES DE CONSTRUCCIÓN DE EDIFICACIONES RESIDENCIALES</t>
  </si>
  <si>
    <t xml:space="preserve">SERVICIOS GENERALES DE CONSTRUCCIÓN DE EDIFICACIONES DE UNA Y DOS VIVIENDAS </t>
  </si>
  <si>
    <t>SERVICIOS GENERALES DE CONSTRUCCIÓN DE COMPLEJOS HABITACIONALES, EDIFICIOS DE VIVIENDAS</t>
  </si>
  <si>
    <t>SERVICIOS GENERALES DE CONSTRUCCIÓN DE EDIFICACIONES NO RESIDENCIALES</t>
  </si>
  <si>
    <t>SERVICIOS GENERALES DE CONSTRUCCIÓN DE EDIFICACIONES INDUSTRIALES</t>
  </si>
  <si>
    <t>SERVICIOS GENERALES DE CONSTRUCCIÓN DE EDIFICACIONES COMERCIALES</t>
  </si>
  <si>
    <t>SERVICIOS GENERALES DE CONSTRUCCIÓN DE OTROS EDIFICIOS NO RESIDENCIALES</t>
  </si>
  <si>
    <t>SERVICIOS GENERALES DE CONSTRUCCIÓN DE CARRETERAS (EXCEPTO CARRETERAS ELEVADAS), CALLES, VÍAS FÉRREAS Y PISTAS DE ATERRIZAJE</t>
  </si>
  <si>
    <t xml:space="preserve">SERVICIOS GENERALES DE CONSTRUCCIÓN DE CARRETERAS (EXCEPTO CARRETERAS ELEVADAS), CALLES </t>
  </si>
  <si>
    <t>SERVICIOS GENERALES DE CONSTRUCCIÓN DE FERROCARRILES</t>
  </si>
  <si>
    <t>SERVICIOS GENERALES DE CONSTRUCCIÓN DE PISTAS DE ATERRIZAJE</t>
  </si>
  <si>
    <t>SERVICIOS GENERALES DE CONSTRUCCIÓN DE PUENTES, CARRETERAS ELEVADAS Y TÚNELES</t>
  </si>
  <si>
    <t>SERVICIOS GENERALES DE CONSTRUCCIÓN DE PUENTES Y CARRETERAS ELEVADAS</t>
  </si>
  <si>
    <t>SERVICIOS GENERALES DE CONSTRUCCIÓN DE TÚNELES</t>
  </si>
  <si>
    <t>SERVICIOS GENERALES DE CONSTRUCCIÓN DE PUERTOS, CANALES, PRESAS, SISTEMAS DE RIEGO Y OTRAS OBRAS HIDRÁULICAS</t>
  </si>
  <si>
    <t>SERVICIOS GENERALES DE CONSTRUCCIÓN DE ACUEDUCTOS Y OTROS CONDUCTOS DE SUMINISTRO DE AGUA, EXCEPTO GASODUCTOS</t>
  </si>
  <si>
    <t>SERVICIOS GENERALES DE CONSTRUCCIÓN DE PUERTOS, VÍAS NAVEGABLES E INSTALACIONES CONEXAS</t>
  </si>
  <si>
    <t>SERVICIOS GENERALES DE CONSTRUCCIÓN DE REPRESAS</t>
  </si>
  <si>
    <t>SERVICIOS GENERALES DE CONSTRUCCIÓN DE SISTEMAS DE RIEGO Y OBRAS HIDRÁULICAS DE CONTROL DE INUNDACIONES</t>
  </si>
  <si>
    <t>SERVICIOS GENERALES DE CONSTRUCCIÓN DE TUBERÍAS PARA LA CONDUCCIÓN DE GAS A LARGA DISTANCIA, LÍNEAS DE COMUNICACIÓN Y CABLES DE PODER</t>
  </si>
  <si>
    <t>SERVICIOS GENERALES DE CONSTRUCCIÓN DE TUBERÍAS DE LARGA DISTANCIA</t>
  </si>
  <si>
    <t>SERVICIOS GENERALES DE CONSTRUCCIÓN DE LAS OBRAS PARA LA COMUNICACIÓN DE LARGA DISTANCIA Y LAS LÍNEAS ELÉCTRICAS (CABLES)</t>
  </si>
  <si>
    <t>SERVICIOS GENERALES DE CONSTRUCCIÓN DE TUBERÍAS Y CABLES LOCALES, Y OBRAS CONEXAS</t>
  </si>
  <si>
    <t>SERVICIOS GENERALES DE CONSTRUCCIÓN DE GASODUCTOS LOCALES</t>
  </si>
  <si>
    <t>SERVICIOS GENERALES DE CONSTRUCCIÓN DE CABLES LOCALES Y OBRAS CONEXAS</t>
  </si>
  <si>
    <t>SERVICIOS GENERALES DE CONSTRUCCIÓN DE ALCANTARILLADO Y PLANTAS DE TRATAMIENTO DE AGUA</t>
  </si>
  <si>
    <t>SERVICIOS GENERALES DE CONSTRUCCIÓN EN MINAS Y PLANTAS INDUSTRIALES</t>
  </si>
  <si>
    <t>SERVICIOS GENERALES DE CONSTRUCCIÓN EN MINAS</t>
  </si>
  <si>
    <t>SERVICIOS GENERALES DE CONSTRUCCIÓN DE CENTRALES ELÉCTRICAS</t>
  </si>
  <si>
    <t>SERVICIOS GENERALES DE CONSTRUCCIÓN DE OTRAS PLANTAS INDUSTRIALES</t>
  </si>
  <si>
    <t>SERVICIOS GENERALES DE CONSTRUCCIONES DEPORTIVAS AL AIRE LIBRE</t>
  </si>
  <si>
    <t>SERVICIOS GENERALES DE CONSTRUCCIÓN DE OTRAS OBRAS DE INGENIERÍA CIVIL</t>
  </si>
  <si>
    <t>SERVICIOS DE DEMOLICIÓN</t>
  </si>
  <si>
    <t>SERVICIOS DE LIMPIEZA Y ADECUACIÓN DEL TERRENO</t>
  </si>
  <si>
    <t xml:space="preserve"> </t>
  </si>
  <si>
    <t>SERVICIOS DE EXCAVACIÓN Y MOVIMIENTO DE TIERRA</t>
  </si>
  <si>
    <t>SERVICIOS DE PERFORACIÓN DE POZOS DE AGUA Y DE INSTALACIÓN DE SISTEMAS SÉPTICOS</t>
  </si>
  <si>
    <t>SERVICIOS DE PERFORACIÓN DE POZOS DE AGUA</t>
  </si>
  <si>
    <t>SERVICIOS DE INSTALACIÓN DEL SISTEMA PARA POZOS SÉPTICOS</t>
  </si>
  <si>
    <t xml:space="preserve">SERVICIOS ESPECIALES DE CONSTRUCCIÓN </t>
  </si>
  <si>
    <t xml:space="preserve">SERVICIOS DE INSTALACIÓN DE PILOTES Y CIMENTACIÓN </t>
  </si>
  <si>
    <t>SERVICIOS DE INSTALACIÓN DE PILOTES</t>
  </si>
  <si>
    <t xml:space="preserve">SERVICIOS DE CIMENTACIÓN </t>
  </si>
  <si>
    <t xml:space="preserve">SERVICIOS DE ESTRUCTURAS DE EDIFICACIONES </t>
  </si>
  <si>
    <t>SERVICIOS DE ESTRUCTURAS DE EDIFICIOS</t>
  </si>
  <si>
    <t xml:space="preserve">SERVICIOS DE ESTRUCTURAS DE TECHOS </t>
  </si>
  <si>
    <t>SERVICIOS DE IMPERMEABILIZACIÓN DE CUBIERTAS</t>
  </si>
  <si>
    <t>SERVICIOS DE HORMIGÓN</t>
  </si>
  <si>
    <t>SERVICIOS DE ERECCIÓN DE ESTRUCTURAS DE ACERO</t>
  </si>
  <si>
    <t>SERVICIOS DE ALBAÑILERÍA</t>
  </si>
  <si>
    <t>SERVICIOS DE ANDAMIOS</t>
  </si>
  <si>
    <t>OTROS SERVICIOS ESPECIALIZADOS DE LA CONSTRUCCIÓN</t>
  </si>
  <si>
    <t>SERVICIOS DE INSTALACIÓN DE ENERGÍA ELÉCTRICA</t>
  </si>
  <si>
    <t>SERVICIOS DE INSTALACIÓN DE CABLES Y OTROS DISPOSITIVOS ELÉCTRICOS</t>
  </si>
  <si>
    <t>SERVICIOS DE INSTALACIÓN DE ALARMAS CONTRA INCENDIOS</t>
  </si>
  <si>
    <t>SERVICIOS DE INSTALACIÓN DE ALARMAS CONTRA ROBOS</t>
  </si>
  <si>
    <t>SERVICIOS DE INSTALACIÓN DE ANTENAS PARA EDIFICIOS RESIDENCIALES</t>
  </si>
  <si>
    <t>OTROS SERVICIOS DE INSTALACIONES ELÉCTRICAS</t>
  </si>
  <si>
    <t xml:space="preserve">SERVICIOS DE FONTANERÍA Y DE CONSTRUCCIÓN DE DRENAJES </t>
  </si>
  <si>
    <t>SERVICIOS DE FONTANERÍA Y PLOMERÍA</t>
  </si>
  <si>
    <t>SERVICIOS DE CONSTRUCCIÓN DE DRENAJES</t>
  </si>
  <si>
    <t>SERVICIOS DE INSTALACIÓN DE CALEFACCIÓN, VENTILACIÓN Y AIRE ACONDICIONADO</t>
  </si>
  <si>
    <t>SERVICIOS DE INSTALACIÓN DE CALEFACCIÓN</t>
  </si>
  <si>
    <t>SERVICIOS DE INSTALACIÓN DE VENTILACIÓN Y AIRE ACONDICIONADO</t>
  </si>
  <si>
    <t>SERVICIOS DE INSTALACIÓN DE TUBERÍAS DE GAS</t>
  </si>
  <si>
    <t>SERVICIOS DE AISLAMIENTO</t>
  </si>
  <si>
    <t>OTROS SERVICIOS DE INSTALACIÓN</t>
  </si>
  <si>
    <t>SERVICIOS DE INSTALACIÓN DE ASCENSORES Y ESCALERAS MECÁNICAS</t>
  </si>
  <si>
    <t>OTROS SERVICIOS DE INSTALACIÓN N.C.P.</t>
  </si>
  <si>
    <t xml:space="preserve">SERVICIOS DE TERMINACIÓN Y ACABADOS DE EDIFICIOS </t>
  </si>
  <si>
    <t>SERVICIOS DE INSTALACIÓN DE VIDRIOS Y VENTANAS DE VIDRIO</t>
  </si>
  <si>
    <t>SERVICIOS DE ESTUCO Y ENYESADO</t>
  </si>
  <si>
    <t>SERVICIOS DE PINTURA</t>
  </si>
  <si>
    <t>SERVICIOS DE INSTALACIÓN DE AZULEJOS Y BALDOSINES EN PISOS</t>
  </si>
  <si>
    <t>OTROS SERVICIOS DE REVESTIMIENTO DE PAREDES Y EMPAPELADO</t>
  </si>
  <si>
    <t>SERVICIOS DE CARPINTERÍA</t>
  </si>
  <si>
    <t>SERVICIOS DE CONSTRUCCIÓN DE PASAMANOS Y BARANDILLAS</t>
  </si>
  <si>
    <t xml:space="preserve">OTROS SERVICIOS DE TERMINACIÓN Y ACABADO DE EDIFICIOS </t>
  </si>
  <si>
    <t>SERVICIOS DE VENTA AL POR MAYOR DE PRODUCTOS AGROPECUARIOS, UTILIZADOS PRINCIPALMENTE COMO MATERIAS PRIMAS, Y DE ANIMALES VIVOS</t>
  </si>
  <si>
    <t>SERVICIOS DE VENTA AL POR MAYOR DE CEREAL (GRANOS), SEMILLAS Y FRUTOS OLEAGINOSOS Y FORRAJES PARA ANIMALES</t>
  </si>
  <si>
    <t>SERVICIOS DE VENTA AL POR MAYOR DE FLORES Y PLANTAS</t>
  </si>
  <si>
    <t>SERVICIOS DE VENTA AL POR MAYOR DE TABACO SIN PROCESAR</t>
  </si>
  <si>
    <t>SERVICIOS DE VENTA AL POR MAYOR DE ANIMALES VIVOS, INCLUIDAS LAS MASCOTAS</t>
  </si>
  <si>
    <t>SERVICIOS DE VENTA AL POR MAYOR DE PIELES Y CUEROS SIN CURTIR</t>
  </si>
  <si>
    <t>SERVICIOS DE VENTA AL POR MAYOR DE PRODUCTOS DE ORIGEN AGROPECUARIO N.C.P.</t>
  </si>
  <si>
    <t>SERVICIOS DE VENTA AL POR MAYOR DE ALIMENTOS, BEBIDAS Y TABACO</t>
  </si>
  <si>
    <t>SERVICIOS DE VENTA AL POR MAYOR DE FRUTAS, LEGUMBRES Y HORTALIZAS</t>
  </si>
  <si>
    <t>SERVICIOS DE VENTA AL POR MAYOR DE PRODUCTOS LÁCTEOS, HUEVOS, ACEITES Y GRASAS COMESTIBLES</t>
  </si>
  <si>
    <t>SERVICIOS DE VENTA AL POR MAYOR DE CARNES, CARNE DE AVES Y PRODUCTOS DE LA CAZA</t>
  </si>
  <si>
    <t>SERVICIOS DE VENTA AL POR MAYOR DE PESCADO Y OTROS PRODUCTOS DE MAR</t>
  </si>
  <si>
    <t>SERVICIOS DE VENTA AL POR MAYOR DE PRODUCTOS DE CONFITERÍA Y PANADERÍA</t>
  </si>
  <si>
    <t>SERVICIOS DE VENTA AL POR MAYOR DE BEBIDAS</t>
  </si>
  <si>
    <t>SERVICIOS DE VENTA AL POR MAYOR DE CAFÉ, TÉ Y OTRAS ESPECIAS</t>
  </si>
  <si>
    <t>SERVICIOS DE VENTA AL POR MAYOR DE PRODUCTOS DE TABACO</t>
  </si>
  <si>
    <t>SERVICIOS DE VENTA AL POR MAYOR DE PRODUCTOS ALIMENTICIOS N.C.P.</t>
  </si>
  <si>
    <t>SERVICIOS DE VENTA AL POR MAYOR DE ARTÍCULOS TEXTILES, PRENDAS DE VESTIR Y CALZADO</t>
  </si>
  <si>
    <t>SERVICIOS DE VENTA AL POR MAYOR DE HILO, TELAS Y TEJIDOS</t>
  </si>
  <si>
    <t>SERVICIOS DE VENTA AL POR MAYOR DE LENCERÍA, CORTINAS, VISILLOS Y DIVERSOS ARTÍCULOS CONFECCIONADOS CON MATERIALES TEXTILES PARA EL HOGAR</t>
  </si>
  <si>
    <t>SERVICIOS DE VENTA AL POR MAYOR DE PRENDAS DE VESTIR, ARTÍCULOS DE PIEL Y ACCESORIOS DE VESTIR</t>
  </si>
  <si>
    <t>SERVICIOS DE VENTA AL POR MAYOR DE CALZADO</t>
  </si>
  <si>
    <t>SERVICIOS DE VENTA AL POR MAYOR DE ELECTRODOMÉSTICOS, ARTÍCULOS Y EQUIPOS DOMÉSTICOS</t>
  </si>
  <si>
    <t>SERVICIOS DE VENTA AL POR MAYOR DE MUEBLES DE USO DOMÉSTICO</t>
  </si>
  <si>
    <t>SERVICIOS DE VENTA AL POR MAYOR DE EQUIPO DE RADIO Y TELEVISIÓN, Y APARATOS PARA LA REPRODUCCIÓN O GRABADO DE SONIDO</t>
  </si>
  <si>
    <t>SERVICIOS DE VENTA AL POR MAYOR DE ARTÍCULOS PARA ILUMINACIÓN</t>
  </si>
  <si>
    <t>SERVICIOS DE VENTA AL POR MAYOR DE ELECTRODOMÉSTICOS (DIFERENTES DE TELEVISIÓN, RADIO Y/O APARATOS PARA LA REPRODUCCIÓN O GRABACIÓN DE SONIDO) Y GASODOMÉSTICOS</t>
  </si>
  <si>
    <t>SERVICIOS DE VENTA AL POR MAYOR DE UTENSILIOS DOMÉSTICOS VARIOS, CUBERTERÍA, CRISTALERÍA Y VAJILLA DE PORCELANA Y DE CERÁMICA</t>
  </si>
  <si>
    <t>SERVICIOS DE VENTA AL POR MAYOR DE ARTÍCULOS DE MIMBRE, PRODUCTOS DE CORCHO, TONELERÍA Y OTROS ARTÍCULOS DE MADERA</t>
  </si>
  <si>
    <t xml:space="preserve">SERVICIOS DE VENTA AL POR MAYOR DE PRODUCTOS DIVERSOS DE CONSUMO </t>
  </si>
  <si>
    <t>SERVICIOS DE VENTA AL POR MAYOR DE LIBROS, PERIÓDICOS, REVISTAS Y ARTÍCULOS DE PAPELERÍA</t>
  </si>
  <si>
    <t>SERVICIOS DE VENTA AL POR MAYOR DE EQUIPO FOTOGRÁFICO, ÓPTICO Y DE PRECISIÓN</t>
  </si>
  <si>
    <t>SERVICIOS DE VENTA AL POR MAYOR DE JUEGOS Y JUGUETES</t>
  </si>
  <si>
    <t>SERVICIOS DE VENTA AL POR MAYOR DE RELOJES DE PULSO, RELOJES DE PARED Y JOYERÍA</t>
  </si>
  <si>
    <t>SERVICIOS DE VENTA AL POR MAYOR DE PRODUCTOS DEPORTIVOS, INCLUSO BICICLETAS</t>
  </si>
  <si>
    <t>SERVICIOS DE VENTA AL POR MAYOR DE PRODUCTOS DE CUERO Y ACCESORIOS DE VIAJE</t>
  </si>
  <si>
    <t>SERVICIOS DE VENTA AL POR MAYOR DE PRODUCTOS VARIADOS DE CONSUMO N.C.P.</t>
  </si>
  <si>
    <t>SERVICIOS DE VENTA AL POR MAYOR DE MATERIALES DE CONSTRUCCIÓN Y FERRETERÍA</t>
  </si>
  <si>
    <t>SERVICIOS DE VENTA AL POR MAYOR DE MATERIALES DE CONSTRUCCIÓN Y VIDRIO PLANO</t>
  </si>
  <si>
    <t>SERVICIOS DE VENTA AL POR MAYOR DE ACCESORIOS, ARTEFACTOS Y EQUIPOS SANITARIOS DE CERÁMICA</t>
  </si>
  <si>
    <t>SERVICIOS DE VENTA AL POR MAYOR DE PAPEL DE COLGADURA Y CUBIERTA DE PISOS</t>
  </si>
  <si>
    <t>SERVICIOS DE VENTA AL POR MAYOR DE PINTURAS, BARNICES Y LACAS</t>
  </si>
  <si>
    <t>SERVICIOS DE VENTA AL POR MAYOR DE ARTÍCULOS DE FERRETERÍA Y HERRAMIENTAS MANUALES</t>
  </si>
  <si>
    <t>SERVICIOS DE VENTA AL POR MAYOR DE PRODUCTOS QUÍMICOS Y FARMACÉUTICOS</t>
  </si>
  <si>
    <t>SERVICIOS DE VENTA AL POR MAYOR DE QUÍMICOS BÁSICOS INDUSTRIALES Y RESINAS SINTÉTICAS</t>
  </si>
  <si>
    <t>SERVICIOS DE VENTA AL POR MAYOR DE ABONOS Y PRODUCTOS QUÍMICOS AGROPECUARIOS</t>
  </si>
  <si>
    <t>SERVICIOS DE VENTA AL POR MAYOR DE PRODUCTOS FARMACÉUTICOS</t>
  </si>
  <si>
    <t>SERVICIOS DE VENTA AL POR MAYOR DE PRODUCTOS MÉDICOS Y ORTOPÉDICOS</t>
  </si>
  <si>
    <t>SERVICIOS DE VENTA AL POR MAYOR DE ARTÍCULOS DE PERFUMERÍA, ARTÍCULOS COSMÉTICOS Y JABONES DE TOCADOR</t>
  </si>
  <si>
    <t>SERVICIOS DE VENTA AL POR MAYOR DE MATERIALES DE LIMPIEZA</t>
  </si>
  <si>
    <t>SERVICIOS DE VENTA AL POR MAYOR DE MAQUINARIA, EQUIPO Y SUMINISTROS</t>
  </si>
  <si>
    <t>SERVICIOS DE VENTA AL POR MAYOR DE VEHÍCULOS MOTORIZADOS, MOTOCICLETAS, VEHÍCULOS PARA NIEVE Y PARTES Y ACCESORIOS RELACIONADOS</t>
  </si>
  <si>
    <t>SERVICIOS DE VENTA AL POR MAYOR DE OTROS EQUIPOS DE TRANSPORTE, EXCEPTO BICICLETAS</t>
  </si>
  <si>
    <t>SERVICIOS DE VENTA AL POR MAYOR DE MAQUINARIA Y EQUIPO DE OFICINA INCLUYENDO LOS MUEBLES DE OFICINA</t>
  </si>
  <si>
    <t>SERVICIOS DE VENTA AL POR MAYOR DE COMPUTADORES Y PROGRAMAS DE INFORMÁTICA INTEGRADOS</t>
  </si>
  <si>
    <t>SERVICIOS DE VENTA AL POR MAYOR DE EQUIPO ELECTRÓNICO Y DE TELECOMUNICACIONES Y SUS PARTES</t>
  </si>
  <si>
    <t>SERVICIOS DE VENTA AL POR MAYOR DE MAQUINARIA Y EQUIPO AGRÍCOLA, PARA CÉSPED Y JARDINERÍA, INCLUYENDO TRACTORES</t>
  </si>
  <si>
    <t>SERVICIOS DE VENTA AL POR MAYOR DE MAQUINARIA Y EQUIPO PARA MINERÍA, CONSTRUCCIÓN E INGENIERÍA CIVIL</t>
  </si>
  <si>
    <t>SERVICIOS DE VENTA AL POR MAYOR DE MAQUINARIA Y EQUIPO DE OTRA INDUSTRIA ESPECÍFICA Y SUMINISTROS OPERATIVOS RELACIONADOS</t>
  </si>
  <si>
    <t>SERVICIOS DE VENTA AL POR MAYOR DE OTRA MAQUINARIA Y EQUIPO N.C.P.</t>
  </si>
  <si>
    <t>SERVICIOS DE VENTA AL POR MAYOR DE OTROS PRODUCTOS</t>
  </si>
  <si>
    <t>SERVICIOS DE VENTA AL POR MAYOR DE COMBUSTIBLES SÓLIDOS, LÍQUIDOS Y GASEOSOS Y PRODUCTOS RELACIONADOS</t>
  </si>
  <si>
    <t>SERVICIOS DE VENTA AL POR MAYOR DE MINERALES METÁLICOS Y METALES EN SUS FORMAS PRIMARIAS</t>
  </si>
  <si>
    <t>SERVICIOS DE VENTA AL POR MAYOR DE MADERA EN BRUTO</t>
  </si>
  <si>
    <t>SERVICIOS DE VENTA AL POR MAYOR DE PAPEL Y CARTÓN</t>
  </si>
  <si>
    <t>SERVICIOS DE VENTA AL POR MAYOR DE DESPERDICIOS, DESECHOS Y MATERIALES PARA RECICLAJE</t>
  </si>
  <si>
    <t>SERVICIOS DE VENTA AL POR MAYOR DE ELECTRICIDAD</t>
  </si>
  <si>
    <t>SERVICIOS DE VENTA AL POR MAYOR DE MINERALES NO METÁLICOS Y OTROS PRODUCTOS N.C.P.</t>
  </si>
  <si>
    <t>SERVICIOS DE VENTA AL POR MAYOR PRESTADOS A COMISIÓN O POR CONTRATA DE PRODUCTOS AGROPECUARIOS, UTILIZADOS PRINCIPALMENTE COMO MATERIAS PRIMAS, Y DE ANIMALES VIVOS</t>
  </si>
  <si>
    <t xml:space="preserve">SERVICIOS DE VENTA AL POR MAYOR PRESTADOS A COMISIÓN O POR CONTRATA DE CEREAL (GRANOS), SEMILLAS Y FRUTOS OLEAGINOSOS Y FORRAJES PARA ANIMALES </t>
  </si>
  <si>
    <t>SERVICIOS DE VENTA AL POR MAYOR PRESTADOS A COMISIÓN O POR CONTRATA DE FLORES Y PLANTAS</t>
  </si>
  <si>
    <t>SERVICIOS DE VENTA AL POR MAYOR PRESTADOS A COMISIÓN O POR CONTRATA DE TABACO SIN PROCESAR</t>
  </si>
  <si>
    <t>SERVICIOS DE VENTA AL POR MAYOR PRESTADOS A COMISIÓN O POR CONTRATA DE ANIMALES VIVOS INCLUIDAS LAS MASCOTAS</t>
  </si>
  <si>
    <t>SERVICIOS DE VENTA AL POR MAYOR PRESTADOS A COMISIÓN O POR CONTRATA DE PIELES Y CUEROS SIN CURTIR</t>
  </si>
  <si>
    <t xml:space="preserve">SERVICIOS DE VENTA AL POR MAYOR PRESTADOS A COMISIÓN O POR CONTRATA DE
PRODUCTOS DE ORIGEN AGROPECUARIO N.C.P.
</t>
  </si>
  <si>
    <t>SERVICIOS DE VENTA AL POR MAYOR PRESTADOS A COMISIÓN O POR CONTRATA DE ALIMENTOS, BEBIDAS Y TABACO</t>
  </si>
  <si>
    <t>SERVICIOS DE VENTA AL POR MAYOR PRESTADOS A COMISIÓN O POR CONTRATA DE FRUTAS, LEGUMBRES Y HORTALIZAS</t>
  </si>
  <si>
    <t>SERVICIOS DE VENTA AL POR MAYOR PRESTADOS A COMISIÓN O POR CONTRATA DE PRODUCTOS LÁCTEOS, HUEVOS, ACEITES Y GRASAS COMESTIBLES</t>
  </si>
  <si>
    <t>SERVICIOS DE VENTA AL POR MAYOR PRESTADOS A COMISIÓN O POR CONTRATA DE CARNES, CARNE DE AVES Y PRODUCTOS DE LA CAZA</t>
  </si>
  <si>
    <t>SERVICIOS DE VENTA AL POR MAYOR PRESTADOS A COMISIÓN O POR CONTRATA DE PESCADO Y OTRA COMIDA DE MAR</t>
  </si>
  <si>
    <t>SERVICIOS DE VENTA AL POR MAYOR PRESTADOS A COMISIÓN O POR CONTRATA DE PRODUCTOS DE CONFITERÍA Y PANADERÍA</t>
  </si>
  <si>
    <t>SERVICIOS DE VENTA AL POR MAYOR PRESTADOS A COMISIÓN O POR CONTRATA DE BEBIDAS</t>
  </si>
  <si>
    <t>SERVICIOS DE VENTA AL POR MAYOR PRESTADOS A COMISIÓN O POR CONTRATA DE CAFÉ, TÉ Y OTRAS ESPECIAS</t>
  </si>
  <si>
    <t>SERVICIOS DE VENTA AL POR MAYOR PRESTADOS A COMISIÓN O POR CONTRATA DE PRODUCTOS DE TABACO</t>
  </si>
  <si>
    <t>SERVICIOS DE VENTA AL POR MAYOR PRESTADOS A COMISIÓN O POR CONTRATA DE PRODUCTOS ALIMENTICIOS N.C.P.</t>
  </si>
  <si>
    <t>SERVICIOS DE VENTA AL POR MAYOR PRESTADOS A COMISIÓN O POR CONTRATA DE TEXTILES, PRENDAS DE VESTIR Y CALZADO</t>
  </si>
  <si>
    <t>SERVICIOS DE VENTA AL POR MAYOR PRESTADOS A COMISIÓN O POR CONTRATA DE HILO, TELAS Y TEJIDOS</t>
  </si>
  <si>
    <t>SERVICIOS DE VENTA AL POR MAYOR PRESTADOS A COMISIÓN O POR CONTRATA DE LENCERÍA, CORTINAS, VISILLOS Y DIVERSOS ARTÍCULOS CONFECCIONADOS CON MATERIALES TEXTILES PARA EL HOGAR</t>
  </si>
  <si>
    <t>SERVICIOS DE VENTA AL POR MAYOR PRESTADOS A COMISIÓN O POR CONTRATA DE PRENDAS DE VESTIR, ARTÍCULOS DE PIEL Y ACCESORIOS DE VESTIR</t>
  </si>
  <si>
    <t>SERVICIOS DE VENTA AL POR MAYOR PRESTADOS A COMISIÓN O POR CONTRATA DE CALZADO</t>
  </si>
  <si>
    <t>SERVICIOS DE VENTA AL POR MAYOR PRESTADOS A COMISIÓN O POR CONTRATA DE ELECTRODOMÉSTICOS, ARTÍCULOS Y EQUIPOS DOMÉSTICOS</t>
  </si>
  <si>
    <t>SERVICIOS DE VENTA AL POR MAYOR PRESTADOS A COMISIÓN O POR CONTRATA DE MUEBLES DE USO DOMÉSTICO</t>
  </si>
  <si>
    <t>SERVICIOS DE VENTA AL POR MAYOR PRESTADOS A COMISIÓN O POR CONTRATA DE EQUIPO DE RADIO Y TELEVISIÓN Y APARATOS PARA LA REPRODUCCIÓN O GRABADO DE SONIDO</t>
  </si>
  <si>
    <t>SERVICIOS DE VENTA AL POR MAYOR PRESTADOS A COMISIÓN O POR CONTRATA DE ARTÍCULOS PARA ILUMINACIÓN</t>
  </si>
  <si>
    <t>SERVICIOS DE VENTA AL POR MAYOR PRESTADOS A COMISIÓN O POR CONTRATA DE ELECTRODOMÉSTICOS (DIFERENTES DE TELEVISIÓN, RADIO Y/O DE APARATOS PARA LA REPRODUCCIÓN O GRABACIÓN DE SONIDO) Y GASODOMÉSTICOS</t>
  </si>
  <si>
    <t>SERVICIOS DE VENTA AL POR MAYOR PRESTADOS A COMISIÓN O POR CONTRATA DE UTENSILIOS DOMÉSTICOS VARIOS, CUBERTERÍA, VAJILLA, CRISTALERÍA CHINA Y DE CERÁMICA</t>
  </si>
  <si>
    <t>SERVICIOS DE VENTA AL POR MAYOR PRESTADOS A COMISIÓN O POR CONTRATA DE ARTÍCULOS DE MIMBRE, PRODUCTOS DE CORCHO, TONELERÍA Y OTROS ARTÍCULOS DE MADERA</t>
  </si>
  <si>
    <t>SERVICIOS DE VENTA AL POR MAYOR PRESTADOS A COMISIÓN O POR CONTRATA DE PRODUCTOS DIVERSOS DE CONSUMO</t>
  </si>
  <si>
    <t>SERVICIOS DE VENTA AL POR MAYOR PRESTADOS A COMISIÓN O POR CONTRATA DE LIBROS, PERIÓDICOS, REVISTAS Y ARTÍCULOS DE PAPELERÍA</t>
  </si>
  <si>
    <t>SERVICIOS DE VENTA AL POR MAYOR PRESTADOS A COMISIÓN O POR CONTRATA DE EQUIPO FOTOGRÁFICO, ÓPTICO Y DE PRECISIÓN</t>
  </si>
  <si>
    <t>SERVICIOS DE VENTA AL POR MAYOR PRESTADOS A COMISIÓN O POR CONTRATA DE JUEGOS Y JUGUETES</t>
  </si>
  <si>
    <t>SERVICIOS DE VENTA AL POR MAYOR PRESTADOS A COMISIÓN O POR CONTRATA DE RELOJES DE PULSO, RELOJES DE PARED Y JOYERÍA</t>
  </si>
  <si>
    <t>SERVICIOS DE VENTA AL POR MAYOR PRESTADOS A COMISIÓN O POR CONTRATA DE PRODUCTOS DEPORTIVOS, INCLUSO BICICLETAS</t>
  </si>
  <si>
    <t>SERVICIOS DE VENTA AL POR MAYOR PRESTADOS A COMISIÓN O POR CONTRATA DE PRODUCTOS DE CUERO Y ACCESORIOS DE VIAJE</t>
  </si>
  <si>
    <t>SERVICIOS DE VENTA AL POR MAYOR PRESTADOS A COMISIÓN O POR CONTRATA DE PRODUCTOS VARIADOS DE CONSUMO N.C.P.</t>
  </si>
  <si>
    <t>SERVICIOS DE VENTA AL POR MAYOR PRESTADOS A COMISIÓN O POR CONTRATA DE MATERIALES DE CONSTRUCCIÓN Y FERRETERÍA</t>
  </si>
  <si>
    <t>SERVICIOS DE VENTA AL POR MAYOR PRESTADOS A COMISIÓN O POR CONTRATA DE MATERIALES DE CONSTRUCCIÓN Y VIDRIO PLANO</t>
  </si>
  <si>
    <t>SERVICIOS DE VENTA AL POR MAYOR PRESTADOS A COMISIÓN O POR CONTRATA DE ACCESORIOS, ARTEFACTOS Y EQUIPOS SANITARIOS DE CERÁMICA</t>
  </si>
  <si>
    <t>SERVICIOS DE VENTA AL POR MAYOR PRESTADOS A COMISIÓN O POR CONTRATA DE PAPEL DE COLGADURA Y CUBIERTA DE PISOS</t>
  </si>
  <si>
    <t>SERVICIOS DE VENTA AL POR MAYOR PRESTADOS A COMISIÓN O POR CONTRATA DE PINTURAS, BARNICES Y LACAS</t>
  </si>
  <si>
    <t>SERVICIOS DE VENTA AL POR MAYOR PRESTADOS A COMISIÓN O POR CONTRATA DE ARTÍCULOS DE FERRETERÍA Y HERRAMIENTAS MANUALES</t>
  </si>
  <si>
    <t>SERVICIOS DE VENTA AL POR MAYOR PRESTADOS A COMISIÓN O POR CONTRATA DE PRODUCTOS QUÍMICOS Y FARMACÉUTICOS</t>
  </si>
  <si>
    <t>SERVICIOS DE VENTA AL POR MAYOR PRESTADOS A COMISIÓN O POR CONTRATA DE QUÍMICOS BÁSICOS INDUSTRIALES Y RESINAS SINTÉTICAS</t>
  </si>
  <si>
    <t>SERVICIOS DE VENTA AL POR MAYOR PRESTADOS A COMISIÓN O POR CONTRATA DE ABONOS Y PRODUCTOS QUÍMICOS AGROPECUARIOS</t>
  </si>
  <si>
    <t>SERVICIOS DE VENTA AL POR MAYOR PRESTADOS A COMISIÓN O POR CONTRATA DE PRODUCTOS FARMACÉUTICOS</t>
  </si>
  <si>
    <t>SERVICIOS DE VENTA AL POR MAYOR PRESTADOS A COMISIÓN O POR CONTRATA DE PRODUCTOS MÉDICOS Y ORTOPÉDICOS</t>
  </si>
  <si>
    <t>SERVICIOS DE VENTA AL POR MAYOR PRESTADOS A COMISIÓN O POR CONTRATA DE ARTÍCULOS DE PERFUMERÍA, ARTÍCULOS COSMÉTICOS Y JABONES DE TOCADOR</t>
  </si>
  <si>
    <t>SERVICIOS DE VENTA AL POR MAYOR PRESTADOS A COMISIÓN O POR CONTRATA DE MATERIALES DE LIMPIEZA</t>
  </si>
  <si>
    <t>SERVICIOS DE VENTA AL POR MAYOR PRESTADOS A COMISIÓN O POR CONTRATA DE MAQUINARIA, EQUIPO Y SUMINISTROS</t>
  </si>
  <si>
    <t>SERVICIOS DE VENTA AL POR MAYOR PRESTADOS A COMISIÓN O POR CONTRATA DE VEHÍCULOS MOTORIZADOS, MOTOCICLETAS, VEHÍCULOS PARA NIEVE Y PARTES Y ACCESORIOS RELACIONADOS</t>
  </si>
  <si>
    <t>SERVICIOS DE VENTA AL POR MAYOR PRESTADOS A COMISIÓN O POR CONTRATA DE OTROS EQUIPOS DE TRANSPORTE, EXCEPTO BICICLETAS</t>
  </si>
  <si>
    <t>SERVICIOS DE VENTA AL POR MAYOR PRESTADOS A COMISIÓN O POR CONTRATA DE MAQUINARIA Y EQUIPO DE OFICINA INCLUYENDO LOS MUEBLES DE OFICINA</t>
  </si>
  <si>
    <t>SERVICIOS DE VENTA AL POR MAYOR PRESTADOS A COMISIÓN O POR CONTRATA DE COMPUTADORES Y PROGRAMAS DE INFORMÁTICA INTEGRADOS</t>
  </si>
  <si>
    <t>SERVICIOS DE VENTA AL POR MAYOR PRESTADOS A COMISIÓN O POR CONTRATA DE EQUIPO ELECTRÓNICO Y DE TELECOMUNICACIONES Y SUS PARTES</t>
  </si>
  <si>
    <t>SERVICIOS DE VENTA AL POR MAYOR PRESTADOS A COMISIÓN O POR CONTRATA DE MAQUINARIA Y EQUIPO AGRÍCOLA, PARA CÉSPED Y JARDINERÍA, INCLUYENDO TRACTORES</t>
  </si>
  <si>
    <t>SERVICIOS DE VENTA AL POR MAYOR PRESTADOS A COMISIÓN O POR CONTRATA DE MAQUINARIA Y EQUIPO PARA MINERÍA, CONSTRUCCIÓN E INGENIERÍA CIVIL</t>
  </si>
  <si>
    <t>SERVICIOS DE VENTA AL POR MAYOR PRESTADOS A COMISIÓN O POR CONTRATA DE MAQUINARIA Y EQUIPO DE OTRA INDUSTRIA ESPECÍFICA Y SUMINISTROS OPERATIVOS RELACIONADOS</t>
  </si>
  <si>
    <t>SERVICIOS DE VENTA AL POR MAYOR PRESTADOS A COMISIÓN O POR CONTRATA DE OTRA MAQUINARIA Y EQUIPO N.C.P.</t>
  </si>
  <si>
    <t>SERVICIOS DE VENTA AL POR MAYOR PRESTADOS A COMISIÓN O POR CONTRATA DE OTROS PRODUCTOS</t>
  </si>
  <si>
    <t>SERVICIOS DE VENTA AL POR MAYOR PRESTADOS A COMISIÓN O POR CONTRATA DE COMBUSTIBLES SÓLIDOS, LÍQUIDOS Y GASEOSOS Y PRODUCTOS RELACIONADOS</t>
  </si>
  <si>
    <t>SERVICIOS DE VENTA AL POR MAYOR PRESTADOS A COMISIÓN O POR CONTRATA DE MINERALES METÁLICOS Y METALES EN SUS FORMAS PRIMARIAS</t>
  </si>
  <si>
    <t>SERVICIOS DE VENTA AL POR MAYOR PRESTADOS A COMISIÓN O POR CONTRATA DE MADERA EN BRUTO</t>
  </si>
  <si>
    <t>SERVICIOS DE VENTA AL POR MAYOR PRESTADOS A COMISIÓN O POR CONTRATA DE PAPEL Y CARTÓN</t>
  </si>
  <si>
    <t>SERVICIOS DE VENTA AL POR MAYOR PRESTADOS A COMISIÓN O POR CONTRATA DE DESPERDICIOS, DESECHOS Y MATERIALES PARA RECICLAJE</t>
  </si>
  <si>
    <t xml:space="preserve">SERVICIOS DE VENTA AL POR MAYOR PRESTADOS A COMISIÓN O POR CONTRATA
DE ELECTRICIDAD
</t>
  </si>
  <si>
    <t>SERVICIOS DE VENTA AL POR MAYOR PRESTADOS A COMISIÓN O POR CONTRATA DE MINERALES NO METÁLICOS Y OTROS PRODUCTOS N.C.P.</t>
  </si>
  <si>
    <t xml:space="preserve">SERVICIOS DE VENTA AL POR MENOR DE PRODUCTOS AGROPECUARIOS UTILIZADOS PRINCIPALMENTE COMO MATERIAS PRIMAS, Y DE ANIMALES VIVOS, EN ESTABLECIMIENTOS NO ESPECIALIZADOS
</t>
  </si>
  <si>
    <t xml:space="preserve">SERVICIOS DE VENTA AL POR MENOR DE FLORES Y PLANTAS, EN ESTABLECIMIENTOS NO ESPECIALIZADOS </t>
  </si>
  <si>
    <t xml:space="preserve">SERVICIOS DE VENTA AL POR MENOR, DE ALIMENTOS, BEBIDAS Y TABACO, EN ESTABLECIMIENTOS NO ESPECIALIZADOS </t>
  </si>
  <si>
    <t xml:space="preserve">SERVICIOS DE VENTA AL POR MENOR DE FRUTAS, LEGUMBRES Y HORTALIZAS, EN ESTABLECIMIENTOS NO ESPECIALIZADOS </t>
  </si>
  <si>
    <t xml:space="preserve">SERVICIOS DE VENTA AL POR MENOR, DE PRODUCTOS LÁCTEOS, HUEVOS, ACEITES Y GRASAS COMESTIBLES, EN ESTABLECIMIENTOS NO ESPECIALIZADOS </t>
  </si>
  <si>
    <t xml:space="preserve">SERVICIOS DE VENTA AL POR MENOR, DE CARNES, CARNE DE AVES Y PRODUCTOS DE LA CAZA, EN ESTABLECIMIENTOS NO ESPECIALIZADOS </t>
  </si>
  <si>
    <t xml:space="preserve">SERVICIOS DE VENTA AL POR MENOR DE PESCADO Y OTROS PRODUCTOS DE MAR, EN ESTABLECIMIENTOS NO ESPECIALIZADOS </t>
  </si>
  <si>
    <t xml:space="preserve">SERVICIOS DE VENTA AL POR MENOR, DE PRODUCTOS DE CONFITERÍA Y PANADERÍA, EN ESTABLECIMIENTOS NO ESPECIALIZADOS </t>
  </si>
  <si>
    <t xml:space="preserve">SERVICIOS DE VENTA AL POR MENOR DE BEBIDAS, EN ESTABLECIMIENTOS NO ESPECIALIZADOS </t>
  </si>
  <si>
    <t xml:space="preserve">SERVICIOS DE VENTA AL POR MENOR, DE CAFÉ, TÉ Y OTRAS ESPECIAS, EN ESTABLECIMIENTOS NO ESPECIALIZADOS </t>
  </si>
  <si>
    <t xml:space="preserve">SERVICIOS DE VENTA AL POR MENOR DE PRODUCTOS DE TABACO, EN ESTABLECIMIENTOS NO ESPECIALIZADOS </t>
  </si>
  <si>
    <t xml:space="preserve">SERVICIOS DE VENTA AL POR MENOR DE PRODUCTOS ALIMENTICIOS N.C.P., EN ESTABLECIMIENTOS NO ESPECIALIZADOS </t>
  </si>
  <si>
    <t xml:space="preserve">SERVICIOS DE VENTA AL POR MENOR, DE ARTÍCULOS TEXTILES, PRENDAS DE VESTIR Y CALZADO, EN ESTABLECIMIENTOS NO ESPECIALIZADOS </t>
  </si>
  <si>
    <t xml:space="preserve">SERVICIOS DE VENTA AL POR MENOR DE HILO, TELAS Y TEJIDOS, EN ESTABLECIMIENTOS NO ESPECIALIZADOS </t>
  </si>
  <si>
    <t xml:space="preserve">SERVICIOS DE VENTA AL POR MENOR DE LENCERÍA, CORTINAS, VISILLOS Y DIVERSOS ARTÍCULOS CONFECCIONADOS CON MATERIALES TEXTILES PARA EL HOGAR, EN ESTABLECIMIENTOS NO ESPECIALIZADOS </t>
  </si>
  <si>
    <t xml:space="preserve">SERVICIOS DE VENTA AL POR MENOR DE PRENDAS DE VESTIR, ARTÍCULOS DE PIEL Y ACCESORIOS DE VESTIR, EN ESTABLECIMIENTOS NO ESPECIALIZADOS </t>
  </si>
  <si>
    <t xml:space="preserve">SERVICIOS DE VENTA AL POR MENOR DE CALZADO, EN ESTABLECIMIENTOS NO ESPECIALIZADOS </t>
  </si>
  <si>
    <t xml:space="preserve">SERVICIOS DE VENTA AL POR MENOR DE ELECTRODOMÉSTICOS, ARTÍCULOS Y EQUIPOS DOMÉSTICOS, EN ESTABLECIMIENTOS NO ESPECIALIZADOS </t>
  </si>
  <si>
    <t xml:space="preserve">SERVICIOS DE VENTA AL POR MENOR DE MUEBLES DE USO DOMÉSTICO, EN ESTABLECIMIENTOS NO ESPECIALIZADOS </t>
  </si>
  <si>
    <t xml:space="preserve">SERVICIOS DE VENTA AL POR MENOR DE EQUIPO DE RADIO Y TELEVISIÓN, APARATOS PARA LA REPRODUCCIÓN O GRABADO DE SONIDO, EN ESTABLECIMIENTOS NO ESPECIALIZADOS </t>
  </si>
  <si>
    <t xml:space="preserve">SERVICIOS DE VENTA AL POR MENOR DE ARTÍCULOS PARA ILUMINACIÓN, EN ESTABLECIMIENTOS NO ESPECIALIZADOS </t>
  </si>
  <si>
    <t xml:space="preserve">SERVICIOS DE VENTA AL POR MENOR DE ELECTRODOMÉSTICOS (DIFERENTES DE TELEVISIÓN, RADIO Y/O DE APARATOS PARA LA REPRODUCCIÓN O GRABACIÓN DE SONIDO) Y GASODOMÉSTICOS, EN ESTABLECIMIENTOS NO ESPECIALIZADOS </t>
  </si>
  <si>
    <t xml:space="preserve">SERVICIOS DE VENTA AL POR MENOR DE UTENSILIOS DOMÉSTICOS VARIOS, CUBERTERÍA, CRISTALERÍA Y VAJILLA DE PORCELANA Y DE CERÁMICA, EN ESTABLECIMIENTOS NO ESPECIALIZADOS </t>
  </si>
  <si>
    <t xml:space="preserve">SERVICIOS DE VENTA AL POR MENOR DE ARTÍCULOS DE MIMBRE, PRODUCTOS DE CORCHO, TONELERÍA Y OTROS ARTÍCULOS DE MADERA, EN ESTABLECIMIENTOS NO ESPECIALIZADOS </t>
  </si>
  <si>
    <t xml:space="preserve">SERVICIOS DE VENTA AL POR MENOR DE PRODUCTOS DIVERSOS DE CONSUMO, EN ESTABLECIMIENTOS NO ESPECIALIZADOS </t>
  </si>
  <si>
    <t xml:space="preserve">SERVICIOS DE VENTA AL POR MENOR DE LIBROS, PERIÓDICOS, REVISTAS Y ARTÍCULOS DE PAPELERÍA, EN ESTABLECIMIENTOS NO ESPECIALIZADOS </t>
  </si>
  <si>
    <t xml:space="preserve">SERVICIOS DE VENTA AL POR MENOR DE EQUIPO FOTOGRÁFICO, ÓPTICO Y DE PRECISIÓN, EN ESTABLECIMIENTOS NO ESPECIALIZADOS </t>
  </si>
  <si>
    <t xml:space="preserve">SERVICIOS DE VENTA AL POR MENOR DE JUEGOS Y JUGUETES, EN ESTABLECIMIENTOS NO ESPECIALIZADOS </t>
  </si>
  <si>
    <t>SERVICIOS DE VENTA AL POR MENOR DE RELOJES DE PULSO, RELOJES DE PARED Y JOYERÍA, EN ESTABLECIMIENTOS NO ESPECIALIZADOS</t>
  </si>
  <si>
    <t xml:space="preserve">SERVICIOS DE VENTA AL POR MENOR DE PRODUCTOS DEPORTIVOS, INCLUSO BICICLETAS, EN ESTABLECIMIENTOS NO ESPECIALIZADOS </t>
  </si>
  <si>
    <t xml:space="preserve">SERVICIOS DE VENTA AL POR MENOR DE PRODUCTOS DE CUERO Y ACCESORIOS DE VIAJE, EN ESTABLECIMIENTOS NO ESPECIALIZADOS </t>
  </si>
  <si>
    <t xml:space="preserve">SERVICIOS DE VENTA AL POR MENOR DE PRODUCTOS VARIADOS DE CONSUMO N.C.P., EN ESTABLECIMIENTOS NO ESPECIALIZADOS </t>
  </si>
  <si>
    <t xml:space="preserve">SERVICIOS DE VENTA AL POR MENOR DE MATERIALES DE CONSTRUCCIÓN Y FERRETERÍA, EN ESTABLECIMIENTOS NO ESPECIALIZADOS </t>
  </si>
  <si>
    <t xml:space="preserve">SERVICIOS DE VENTA AL POR MENOR DE MATERIALES DE CONSTRUCCIÓN Y VIDRIO PLANO, EN ESTABLECIMIENTOS NO ESPECIALIZADOS </t>
  </si>
  <si>
    <t xml:space="preserve">SERVICIOS DE VENTA AL POR MENOR DE ACCESORIOS, ARTEFACTOS Y EQUIPOS SANITARIOS DE CERÁMICA, EN ESTABLECIMIENTOS NO ESPECIALIZADOS </t>
  </si>
  <si>
    <t xml:space="preserve">SERVICIOS DE VENTA AL POR MENOR DE PAPEL DE COLGADURA Y CUBIERTA DE PISOS, EN ESTABLECIMIENTOS NO ESPECIALIZADOS </t>
  </si>
  <si>
    <t xml:space="preserve">SERVICIOS DE VENTA AL POR MENOR DE PINTURAS, BARNICES Y LACAS, EN ESTABLECIMIENTOS NO ESPECIALIZADOS </t>
  </si>
  <si>
    <t xml:space="preserve">SERVICIOS DE VENTA AL POR MENOR DE ARTÍCULOS DE FERRETERÍA Y HERRAMIENTAS MANUALES, EN ESTABLECIMIENTOS NO ESPECIALIZADOS </t>
  </si>
  <si>
    <t xml:space="preserve">SERVICIOS DE VENTA AL POR MENOR DE PRODUCTOS QUÍMICOS Y FARMACÉUTICOS, EN ESTABLECIMIENTOS NO ESPECIALIZADOS </t>
  </si>
  <si>
    <t xml:space="preserve">SERVICIOS DE VENTA AL POR MENOR DE PRODUCTOS FARMACÉUTICOS, EN ESTABLECIMIENTOS NO ESPECIALIZADOS </t>
  </si>
  <si>
    <t xml:space="preserve">SERVICIOS DE VENTA AL POR MENOR DE PRODUCTOS MÉDICOS Y ORTOPÉDICOS, EN ESTABLECIMIENTOS NO ESPECIALIZADOS </t>
  </si>
  <si>
    <t xml:space="preserve">SERVICIOS DE VENTA AL POR MENOR DE ARTÍCULOS DE PERFUMERÍA, ARTÍCULOS COSMÉTICOS Y JABONES DE TOCADOR, EN ESTABLECIMIENTOS NO ESPECIALIZADOS </t>
  </si>
  <si>
    <t xml:space="preserve">SERVICIOS DE VENTA AL POR MENOR DE MATERIALES DE LIMPIEZA, EN ESTABLECIMIENTOS NO ESPECIALIZADOS </t>
  </si>
  <si>
    <t xml:space="preserve">SERVICIOS DE VENTA AL POR MENOR DE MAQUINARIA, EQUIPO Y SUMINISTROS, EN ESTABLECIMIENTOS NO ESPECIALIZADOS </t>
  </si>
  <si>
    <t xml:space="preserve">SERVICIOS DE VENTA AL POR MENOR DE VEHÍCULOS AUTOMOTORES, MOTOCICLETAS,
VEHÍCULOS PARA NIEVE Y PARTES Y ACCESORIOS RELACIONADOS, EN
ESTABLECIMIENTOS NO ESPECIALIZADOS 
</t>
  </si>
  <si>
    <t xml:space="preserve">SERVICIOS DE VENTA AL POR MENOR DE COMPUTADORES Y PROGRAMAS DE INFORMÁTICA INTEGRADOS, EN ESTABLECIMIENTOS NO ESPECIALIZADOS </t>
  </si>
  <si>
    <t xml:space="preserve">SERVICIOS DE VENTA AL POR MENOR DE EQUIPO DE TELECOMUNICACIONES Y SUS PARTES, EN ESTABLECIMIENTOS NO ESPECIALIZADOS 
</t>
  </si>
  <si>
    <t xml:space="preserve">SERVICIOS DE VENTA AL POR MENOR DE OTROS PRODUCTOS, EN ESTABLECIMIENTOS NO ESPECIALIZADOS </t>
  </si>
  <si>
    <t xml:space="preserve">SERVICIOS DE VENTA AL POR MENOR DE OTROS PRODUCTOS N.C.P., EN ESTABLECIMIENTOS NO ESPECIALIZADOS </t>
  </si>
  <si>
    <t xml:space="preserve">SERVICIOS DE VENTA AL POR MENOR DE PRODUCTOS AGROPECUARIOS , UTILIZADOS PRINCIPALMENTE COMO MATERIAS PRIMAS, Y DE ANIMALES VIVOS EN ESTABLECIMIENTOS ESPECIALIZADOS
 </t>
  </si>
  <si>
    <t xml:space="preserve">SERVICIOS DE VENTA AL POR MENOR DE FLORES Y PLANTAS EN ESTABLECIMIENTOS ESPECIALIZADOS </t>
  </si>
  <si>
    <t xml:space="preserve">SERVICIOS DE VENTA AL POR MENOR DE ANIMALES VIVOS, INCLUIDAS LAS MASCOTAS EN ESTABLECIMIENTOS ESPECIALIZADOS </t>
  </si>
  <si>
    <t xml:space="preserve">SERVICIOS DE VENTA AL POR MENOR DE ALIMENTOS, BEBIDAS Y TABACO EN ESTABLECIMIENTOS ESPECIALIZADOS </t>
  </si>
  <si>
    <t xml:space="preserve">SERVICIOS DE VENTA AL POR MENOR DE FRUTAS, LEGUMBRES Y HORTALIZAS EN ESTABLECIMIENTOS ESPECIALIZADOS </t>
  </si>
  <si>
    <t xml:space="preserve">SERVICIOS DE VENTA AL POR MENOR DE PRODUCTOS LÁCTEOS, HUEVOS, ACEITES Y GRASAS COMESTIBLES EN ESTABLECIMIENTOS ESPECIALIZADOS </t>
  </si>
  <si>
    <t xml:space="preserve">SERVICIOS DE VENTA AL POR MENOR DE CARNES, CARNE DE AVES Y PRODUCTOS DE LA CAZA EN ESTABLECIMIENTOS ESPECIALIZADOS </t>
  </si>
  <si>
    <t xml:space="preserve">SERVICIOS DE VENTA AL POR MENOR DE PESCADO Y OTROS PRODUCTOS DE MAR EN ESTABLECIMIENTOS ESPECIALIZADOS </t>
  </si>
  <si>
    <t xml:space="preserve">SERVICIOS DE VENTA AL POR MENOR DE PRODUCTOS DE CONFITERÍA Y PANADERÍA EN ESTABLECIMIENTOS ESPECIALIZADOS </t>
  </si>
  <si>
    <t xml:space="preserve">SERVICIOS DE VENTA AL POR MENOR DE BEBIDAS EN ESTABLECIMIENTOS ESPECIALIZADOS </t>
  </si>
  <si>
    <t xml:space="preserve">SERVICIOS DE VENTA AL POR MENOR DE CAFÉ, TÉ Y OTRAS ESPECIAS EN ESTABLECIMIENTOS ESPECIALIZADOS </t>
  </si>
  <si>
    <t xml:space="preserve">SERVICIOS DE VENTA AL POR MENOR DE PRODUCTOS DE TABACO EN ESTABLECIMIENTOS ESPECIALIZADOS </t>
  </si>
  <si>
    <t xml:space="preserve">SERVICIOS DE VENTA AL POR MENOR DE PRODUCTOS ALIMENTICIOS N.C.P. EN ESTABLECIMIENTOS ESPECIALIZADOS </t>
  </si>
  <si>
    <t xml:space="preserve">SERVICIOS DE VENTA AL POR MENOR DE ARTÍCULOS TEXTILES, PRENDAS DE VESTIR Y CALZADO EN ESTABLECIMIENTOS ESPECIALIZADOS </t>
  </si>
  <si>
    <t xml:space="preserve">SERVICIOS DE VENTA AL POR MENOR DE HILO, TELAS Y TEJIDOS EN ESTABLECIMIENTOS ESPECIALIZADOS </t>
  </si>
  <si>
    <t xml:space="preserve">SERVICIOS DE VENTA AL POR MENOR DE LENCERÍA, CORTINAS, VISILLOS Y DIVERSOS ARTÍCULOS CONFECCIONADOS CON MATERIALES TEXTILES PARA EL HOGAR EN ESTABLECIMIENTOS ESPECIALIZADOS </t>
  </si>
  <si>
    <t xml:space="preserve">SERVICIOS DE VENTA AL POR MENOR DE PRENDAS DE VESTIR, ARTÍCULOS DE PIEL Y ACCESORIOS DE VESTIR EN ESTABLECIMIENTOS ESPECIALIZADOS </t>
  </si>
  <si>
    <t xml:space="preserve">SERVICIOS DE VENTA AL POR MENOR DE CALZADO, EN ESTABLECIMIENTOS ESPECIALIZADOS </t>
  </si>
  <si>
    <t xml:space="preserve">SERVICIOS DE VENTA AL POR MENOR DE ELECTRODOMÉSTICOS, ARTÍCULOS Y EQUIPO DOMÉSTICOS EN ESTABLECIMIENTOS ESPECIALIZADOS </t>
  </si>
  <si>
    <t xml:space="preserve">SERVICIOS DE VENTA AL POR MENOR DE MUEBLES DE USO DOMÉSTICO EN ESTABLECIMIENTOS ESPECIALIZADOS </t>
  </si>
  <si>
    <t xml:space="preserve">SERVICIOS DE VENTA AL POR MENOR DE EQUIPO DE RADIO Y TELEVISIÓN, Y APARATOS PARA LA REPRODUCCIÓN O GRABADO DE SONIDO EN ESTABLECIMIENTOS ESPECIALIZADOS </t>
  </si>
  <si>
    <t xml:space="preserve">SERVICIOS DE VENTA AL POR MENOR DE ARTÍCULOS PARA ILUMINACIÓN EN ESTABLECIMIENTOS ESPECIALIZADOS </t>
  </si>
  <si>
    <t xml:space="preserve">SERVICIOS DE VENTA AL POR MENOR DE ELECTRODOMÉSTICOS (DIFERENTES DE TELEVISIÓN, RADIO Y/O DE APARATOS PARA LA REPRODUCCIÓN O GRABACIÓN DE SONIDO) Y GASODOMÉSTICOS EN ESTABLECIMIENTOS ESPECIALIZADOS </t>
  </si>
  <si>
    <t xml:space="preserve">SERVICIOS DE VENTA AL POR MENOR DE UTENSILIOS DOMÉSTICOS VARIOS, CUBERTERÍA, CRISTALERÍA Y VAJILLA DE PORCELANA Y DE CERÁMICA EN ESTABLECIMIENTOS ESPECIALIZADOS </t>
  </si>
  <si>
    <t xml:space="preserve">SERVICIOS DE VENTA AL POR MENOR DE ARTÍCULOS DE MIMBRE, PRODUCTOS DE CORCHO, TONELERÍA Y OTROS ARTÍCULOS DE MADERA EN ESTABLECIMIENTOS ESPECIALIZADOS </t>
  </si>
  <si>
    <t xml:space="preserve">SERVICIOS DE VENTA AL POR MENOR DE PRODUCTOS DIVERSOS DE CONSUMO EN ESTABLECIMIENTOS ESPECIALIZADOS </t>
  </si>
  <si>
    <t xml:space="preserve">SERVICIOS DE VENTA AL POR MENOR DE LIBROS, PERIÓDICOS, REVISTAS Y ARTÍCULOS DE PAPELERÍA EN ESTABLECIMIENTOS ESPECIALIZADOS
</t>
  </si>
  <si>
    <t xml:space="preserve">SERVICIOS DE VENTA AL POR MENOR DE EQUIPO FOTOGRÁFICO, ÓPTICO Y DE PRECISIÓN EN ESTABLECIMIENTOS ESPECIALIZADOS </t>
  </si>
  <si>
    <t xml:space="preserve">SERVICIOS DE VENTA AL POR MENOR DE JUEGOS Y JUGUETES EN ESTABLECIMIENTOS ESPECIALIZADOS </t>
  </si>
  <si>
    <t xml:space="preserve">SERVICIOS DE VENTA AL POR MENOR DE RELOJES DE PULSO, RELOJES DE PARED Y JOYERÍA EN ESTABLECIMIENTOS ESPECIALIZADOS </t>
  </si>
  <si>
    <t xml:space="preserve">SERVICIOS DE VENTA AL POR MENOR DE PRODUCTOS DEPORTIVOS INCLUSO BICICLETAS EN ESTABLECIMIENTOS ESPECIALIZADOS </t>
  </si>
  <si>
    <t xml:space="preserve">SERVICIOS DE VENTA AL POR MENOR DE PRODUCTOS DE CUERO Y ACCESORIOS DE VIAJE EN ESTABLECIMIENTOS ESPECIALIZADOS </t>
  </si>
  <si>
    <t xml:space="preserve">SERVICIOS DE VENTA AL POR MENOR DE PRODUCTOS VARIADOS DE CONSUMO N.C.P. EN ESTABLECIMIENTOS ESPECIALIZADOS </t>
  </si>
  <si>
    <t xml:space="preserve">SERVICIOS DE VENTA AL POR MENOR DE MATERIALES DE CONSTRUCCIÓN Y FERRETERÍA EN ESTABLECIMIENTOS ESPECIALIZADOS </t>
  </si>
  <si>
    <t xml:space="preserve">SERVICIOS DE VENTA AL POR MENOR DE MATERIALES DE CONSTRUCCIÓN Y VIDRIO PLANO EN ESTABLECIMIENTOS ESPECIALIZADOS </t>
  </si>
  <si>
    <t xml:space="preserve">SERVICIOS DE VENTA AL POR MENOR DE ACCESORIOS, ARTEFACTOS Y EQUIPOS SANITARIOS DE CERÁMICA EN ESTABLECIMIENTOS ESPECIALIZADOS </t>
  </si>
  <si>
    <t xml:space="preserve">SERVICIOS DE VENTA AL POR MENOR DE PAPEL DE COLGADURA Y CUBIERTA DE PISOS EN ESTABLECIMIENTOS ESPECIALIZADOS </t>
  </si>
  <si>
    <t xml:space="preserve">SERVICIOS DE VENTA AL POR MENOR DE PINTURAS, BARNICES Y LACAS EN ESTABLECIMIENTOS ESPECIALIZADOS </t>
  </si>
  <si>
    <t xml:space="preserve">SERVICIOS DE VENTA AL POR MENOR DE ARTÍCULOS DE FERRETERÍA Y HERRAMIENTAS MANUALES EN ESTABLECIMIENTOS ESPECIALIZADOS </t>
  </si>
  <si>
    <t xml:space="preserve">SERVICIOS DE VENTA AL POR MENOR DE PRODUCTOS QUÍMICOS Y FARMACÉUTICOS EN ESTABLECIMIENTOS ESPECIALIZADOS </t>
  </si>
  <si>
    <t xml:space="preserve">SERVICIOS DE VENTA AL POR MENOR DE PRODUCTOS FARMACÉUTICOS EN ESTABLECIMIENTOS ESPECIALIZADOS </t>
  </si>
  <si>
    <t>SERVICIOS DE VENTA AL POR MENOR DE PRODUCTOS ORTOPÉDICOS EN ESTABLECIMIENTOS ESPECIALIZADOS</t>
  </si>
  <si>
    <t xml:space="preserve">SERVICIOS DE VENTA AL POR MENOR DE ARTÍCULOS DE PERFUMERÍA, ARTÍCULOS COSMÉTICOS Y JABONES DE TOCADOR EN ESTABLECIMIENTOS ESPECIALIZADOS </t>
  </si>
  <si>
    <t xml:space="preserve">SERVICIOS DE VENTA AL POR MENOR DE MATERIALES DE LIMPIEZA EN ESTABLECIMIENTOS ESPECIALIZADOS </t>
  </si>
  <si>
    <t xml:space="preserve">SERVICIOS DE VENTA AL POR MENOR DE MAQUINARIA, EQUIPO Y SUMINISTROS EN ESTABLECIMIENTOS ESPECIALIZADOS </t>
  </si>
  <si>
    <t xml:space="preserve">SERVICIOS DE VENTA AL POR MENOR DE VEHÍCULOS AUTOMOTORES, MOTOCICLETAS, VEHÍCULOS PARA NIEVE Y PARTES Y ACCESORIOS RELACIONADOS EN ESTABLECIMIENTOS ESPECIALIZADOS </t>
  </si>
  <si>
    <t xml:space="preserve">SERVICIOS DE VENTA AL POR MENOR DE MAQUINARIA Y EQUIPO DE OFICINA INCLUYENDO LOS MUEBLES DE OFICINA EN ESTABLECIMIENTOS ESPECIALIZADOS </t>
  </si>
  <si>
    <t xml:space="preserve">SERVICIOS DE VENTA AL POR MENOR DE COMPUTADORES Y PROGRAMAS DE INFORMÁTICA INTEGRADOS EN ESTABLECIMIENTOS ESPECIALIZADOS </t>
  </si>
  <si>
    <t xml:space="preserve">SERVICIOS DE VENTA AL POR MENOR DE EQUIPO DE TELECOMUNICACIONES Y SUS 
PARTES EN ESTABLECIMIENTOS ESPECIALIZADOS 
</t>
  </si>
  <si>
    <t xml:space="preserve">SERVICIOS DE VENTA AL POR MENOR DE OTROS PRODUCTOS N.C.P. EN
ESTABLECIMIENTOS ESPECIALIZADOS 
</t>
  </si>
  <si>
    <t xml:space="preserve">SERVICIOS DE VENTA AL POR MENOR DE COMBUSTIBLES, LÍQUIDOS Y
GASEOSOS Y PRODUCTOS RELACIONADOS EN ESTABLECIMIENTOS ESPECIALIZADOS 
 </t>
  </si>
  <si>
    <t xml:space="preserve">SERVICIOS DE VENTA AL POR MENOR DE OTROS PRODUCTOS N.C.P. EN ESTABLECIMIENTOS ESPECIALIZADOS </t>
  </si>
  <si>
    <t xml:space="preserve">SERVICIOS DE VENTA AL POR MENOR DE PRODUCTOS AGROPECUARIOS, UTILIZADOS PRINCIPALMENTE COMO MATERIAS PRIMAS, Y DE ANIMALES VIVOS POR CORREO O INTERNET 
</t>
  </si>
  <si>
    <t xml:space="preserve">SERVICIOS DE VENTA AL POR MENOR DE FLORES Y PLANTAS POR INTERNET </t>
  </si>
  <si>
    <t xml:space="preserve">SERVICIOS DE VENTA AL POR MENOR DE ANIMALES VIVOS INCLUIDAS LAS MASCOTAS POR INTERNET </t>
  </si>
  <si>
    <t xml:space="preserve">SERVICIOS DE VENTA AL POR MENOR DE ALIMENTOS, BEBIDAS Y TABACO POR INTERNET </t>
  </si>
  <si>
    <t xml:space="preserve">SERVICIOS DE VENTA AL POR MENOR DE FRUTAS, LEGUMBRES Y HORTALIZAS POR INTERNET </t>
  </si>
  <si>
    <t xml:space="preserve">SERVICIOS DE VENTA AL POR MENOR DE PRODUCTOS LÁCTEOS, HUEVOS, ACEITES Y GRASAS COMESTIBLES POR INTERNET </t>
  </si>
  <si>
    <t xml:space="preserve">SERVICIOS DE VENTA AL POR MENOR DE CARNES, CARNE DE AVES Y PRODUCTOS DE LA CAZA POR INTERNET </t>
  </si>
  <si>
    <t xml:space="preserve">SERVICIOS DE VENTA AL POR MENOR DE PESCADO Y OTROS PRODUCTOS DE MAR POR INTERNET </t>
  </si>
  <si>
    <t xml:space="preserve">SERVICIOS DE VENTA AL POR MENOR DE PRODUCTOS DE CONFITERÍA Y PANADERÍA POR INTERNET </t>
  </si>
  <si>
    <t xml:space="preserve">SERVICIOS DE VENTA AL POR MENOR DE BEBIDAS POR INTERNET </t>
  </si>
  <si>
    <t xml:space="preserve">SERVICIOS DE VENTA AL POR MENOR DE CAFÉ, TÉ Y OTRAS ESPECIAS POR INTERNET </t>
  </si>
  <si>
    <t xml:space="preserve">SERVICIOS DE VENTA AL POR MENOR DE PRODUCTOS DE TABACO POR INTERNET </t>
  </si>
  <si>
    <t xml:space="preserve">SERVICIOS DE VENTA AL POR MENOR DE PRODUCTOS ALIMENTICIOS N.C.P. POR INTERNET </t>
  </si>
  <si>
    <t xml:space="preserve">SERVICIOS DE VENTA AL POR MENOR DE ARTÍCULOS TEXTILES, PRENDAS DE VESTIR Y CALZADO POR CORREO O INTERNET </t>
  </si>
  <si>
    <t xml:space="preserve">SERVICIOS DE VENTA AL POR MENOR DE HILO, TELAS Y TEJIDOS POR CORREO O INTERNET </t>
  </si>
  <si>
    <t xml:space="preserve">SERVICIOS DE VENTA AL POR MENOR DE LENCERÍA, CORTINAS, VISILLOS Y DIVERSOS ARTÍCULOS CONFECCIONADOS CON MATERIALES TEXTILES PARA EL HOGAR POR CORREO O INTERNET </t>
  </si>
  <si>
    <t xml:space="preserve">SERVICIOS DE VENTA AL POR MENOR DE PRENDAS DE VESTIR, ARTÍCULOS DE PIEL Y ACCESORIOS DE VESTIR POR CORREO O INTERNET </t>
  </si>
  <si>
    <t xml:space="preserve">SERVICIOS DE VENTA AL POR MENOR DE CALZADO POR CORREO O INTERNET </t>
  </si>
  <si>
    <t xml:space="preserve">SERVICIOS DE VENTA AL POR MENOR DE ELECTRODOMÉSTICOS, ARTÍCULOS Y EQUIPOS DOMÉSTICOS POR CORREO O INTERNET </t>
  </si>
  <si>
    <t xml:space="preserve">SERVICIOS DE VENTA AL POR MENOR DE MUEBLES DE USO DOMÉSTICO POR CORREO O INTERNET </t>
  </si>
  <si>
    <t xml:space="preserve">SERVICIOS DE VENTA AL POR MENOR DE EQUIPO DE RADIO Y TELEVISIÓN, Y APARATOS PARA LA REPRODUCCIÓN O GRABADO DE SONIDO POR CORREO O INTERNET </t>
  </si>
  <si>
    <t xml:space="preserve">SERVICIOS DE VENTA AL POR MENOR DE ARTÍCULOS PARA ILUMINACIÓN POR CORREO O INTERNET </t>
  </si>
  <si>
    <t xml:space="preserve">SERVICIOS DE VENTA AL POR MENOR DE ELECTRODOMÉSTICOS (DIFERENTES DE TELEVISIÓN, RADIO Y/O DE APARATOS PARA LA REPRODUCCIÓN O GRABACIÓN DE SONIDO) Y GASODOMÉSTICOS POR CORREO O INTERNET </t>
  </si>
  <si>
    <t xml:space="preserve">SERVICIOS DE VENTA AL POR MENOR DE UTENSILIOS DOMÉSTICOS VARIOS, CUBERTERÍA, CRISTALERÍA Y VAJILLA DE PORCELANA Y DE CERÁMICA POR CORREO O INTERNET </t>
  </si>
  <si>
    <t xml:space="preserve">SERVICIOS DE VENTA AL POR MENOR DE ARTÍCULOS DE MIMBRE, PRODUCTOS DE CORCHO, TONELERÍA Y OTROS ARTÍCULOS DE MADERA POR CORREO O INTERNET </t>
  </si>
  <si>
    <t xml:space="preserve">SERVICIOS DE VENTA AL POR MENOR DE PRODUCTOS DIVERSOS DE CONSUMO POR CORREO O INTERNET </t>
  </si>
  <si>
    <t xml:space="preserve">SERVICIOS DE VENTA AL POR MENOR DE LIBROS, PERIÓDICOS, REVISTAS Y ARTÍCULOS DE PAPELERÍA POR CORREO O INTERNET </t>
  </si>
  <si>
    <t xml:space="preserve">SERVICIOS DE VENTA AL POR MENOR DE EQUIPO FOTOGRÁFICO, ÓPTICO Y DE PRECISIÓN POR CORREO O INTERNET </t>
  </si>
  <si>
    <t xml:space="preserve">SERVICIOS DE VENTA AL POR MENOR DE JUEGOS Y JUGUETES POR CORREO O INTERNET </t>
  </si>
  <si>
    <t xml:space="preserve">SERVICIOS DE VENTA AL POR MENOR DE RELOJES DE PULSO, RELOJES DE PARED Y JOYERÍA POR CORREO O INTERNET </t>
  </si>
  <si>
    <t xml:space="preserve">SERVICIOS DE VENTA AL POR MENOR DE PRODUCTOS DEPORTIVOS INCLUSO BICICLETAS POR CORREO O INTERNET </t>
  </si>
  <si>
    <t xml:space="preserve">SERVICIOS DE VENTA AL POR MENOR DE PRODUCTOS DE CUERO Y ACCESORIOS DE VIAJE POR CORREO O INTERNET </t>
  </si>
  <si>
    <t>SERVICIOS DE VENTA AL POR MENOR POR CORREO O INTERNET DE PRODUCTOS VARIADOS DE CONSUMO N.C.P.</t>
  </si>
  <si>
    <t xml:space="preserve">SERVICIOS DE VENTA AL POR MENOR DE MATERIALES DE CONSTRUCCIÓN Y FERRETERÍA POR CORREO O INTERNET </t>
  </si>
  <si>
    <t xml:space="preserve">SERVICIOS DE VENTA AL POR MENOR DE MATERIALES DE CONSTRUCCIÓN Y VIDRIO PLANO POR CORREO O INTERNET </t>
  </si>
  <si>
    <t xml:space="preserve">SERVICIOS DE VENTA AL POR MENOR DE ACCESORIOS, ARTEFACTOS Y EQUIPOS SANITARIOS DE CERÁMICA POR CORREO O INTERNET </t>
  </si>
  <si>
    <t xml:space="preserve">SERVICIOS DE VENTA AL POR MENOR DE PAPEL DE COLGADURA Y CUBIERTA DE PISOS POR CORREO O INTERNET </t>
  </si>
  <si>
    <t xml:space="preserve">SERVICIOS DE VENTA AL POR MENOR DE PINTURAS, BARNICES Y LACAS POR CORREO O INTERNET </t>
  </si>
  <si>
    <t xml:space="preserve">SERVICIOS DE VENTA AL POR MENOR DE ARTÍCULOS DE FERRETERÍA Y HERRAMIENTAS MANUALES POR CORREO O INTERNET </t>
  </si>
  <si>
    <t xml:space="preserve">SERVICIOS DE VENTA AL POR MENOR DE PRODUCTOS QUÍMICOS Y FARMACÉUTICOS POR CORREO O INTERNET </t>
  </si>
  <si>
    <t xml:space="preserve">SERVICIOS DE VENTA AL POR MENOR DE PRODUCTOS FARMACÉUTICOS POR CORREO O INTERNET </t>
  </si>
  <si>
    <t xml:space="preserve">SERVICIOS DE VENTA AL POR MENOR DE PRODUCTOS ORTOPÉDICOS POR CORREO O
INTERNET 
</t>
  </si>
  <si>
    <t xml:space="preserve">SERVICIOS DE VENTA AL POR MENOR DE ARTÍCULOS DE PERFUMERÍA, ARTÍCULOS COSMÉTICOS Y JABONES DE TOCADOR POR CORREO O INTERNET </t>
  </si>
  <si>
    <t xml:space="preserve">SERVICIOS DE VENTA AL POR MENOR DE MATERIALES DE LIMPIEZA POR CORREO O INTERNET </t>
  </si>
  <si>
    <t xml:space="preserve">SERVICIOS DE VENTA AL POR MENOR DE MAQUINARIA, EQUIPO Y SUMINISTROS POR CORREO O INTERNET </t>
  </si>
  <si>
    <t xml:space="preserve">SERVICIOS DE VENTA AL POR MENOR DE COMPUTADORES Y PROGRAMAS DE INFORMÁTICA INTEGRADOS POR CORREO O INTERNET </t>
  </si>
  <si>
    <t xml:space="preserve">SERVICIOS DE VENTA AL POR MENOR DE EQUIPO ELECTRÓNICO Y DE TELECOMUNICACIONES Y SUS PARTES POR CORREO O INTERNET </t>
  </si>
  <si>
    <t xml:space="preserve">SERVICIOS DE VENTA AL POR MENOR DE OTROS PRODUCTOS POR CORREO O INTERNET </t>
  </si>
  <si>
    <t xml:space="preserve">SERVICIOS DE VENTA AL POR MENOR DE OTROS PRODUCTOS N.C.P. POR CORREO O INTERNET </t>
  </si>
  <si>
    <t xml:space="preserve">OTROS SERVICIOS DE VENTA AL POR MENOR DE PRODUCTOS AGROPECUARIOS, UTILIZADOS PRINCIPALMENTE COMO MATERIAS PRIMAS, Y DE ANIMALES VIVOS NO REALIZADOS EN ESTABLECIMIENTOS 
</t>
  </si>
  <si>
    <t xml:space="preserve">OTROS SERVICIOS DE VENTA AL POR MENOR DE FLORES Y PLANTAS NO REALIZADOS EN ESTABLECIMIENTOS </t>
  </si>
  <si>
    <t xml:space="preserve">OTROS SERVICIOS DE VENTA AL POR MENOR DE ANIMALES VIVOS, INCLUIDAS LAS MASCOTAS, NO REALIZADOS EN ESTABLECIMIENTOS </t>
  </si>
  <si>
    <t xml:space="preserve">OTROS SERVICIOS DE VENTA AL POR MENOR DE ALIMENTOS, BEBIDAS Y TABACO NO REALIZADOS EN ESTABLECIMIENTOS </t>
  </si>
  <si>
    <t xml:space="preserve">OTROS SERVICIOS DE VENTA AL POR MENOR DE FRUTAS, LEGUMBRES Y HORTALIZAS NO REALIZADOS EN ESTABLECIMIENTOS </t>
  </si>
  <si>
    <t xml:space="preserve">OTROS SERVICIOS DE VENTA AL POR MENOR DE PRODUCTOS LÁCTEOS, HUEVOS, ACEITES Y GRASAS COMESTIBLES, NO REALIZADOS EN ESTABLECIMIENTOS </t>
  </si>
  <si>
    <t xml:space="preserve">OTROS SERVICIOS DE VENTA AL POR MENOR DE CARNES, CARNE DE AVES Y PRODUCTOS DE LA CAZA, NO REALIZADOS EN ESTABLECIMIENTOS </t>
  </si>
  <si>
    <t xml:space="preserve">OTROS SERVICIOS DE VENTA AL POR MENOR DE PESCADO Y OTROS PRODUCTOS DE MAR NO REALIZADOS EN ESTABLECIMIENTOS </t>
  </si>
  <si>
    <t xml:space="preserve">OTROS SERVICIOS DE VENTA AL POR MENOR DE PRODUCTOS DE CONFITERÍA Y PANADERÍA NO REALIZADOS EN ESTABLECIMIENTOS </t>
  </si>
  <si>
    <t xml:space="preserve">OTROS SERVICIOS DE VENTA AL POR MENOR DE BEBIDAS NO REALIZADOS EN ESTABLECIMIENTOS </t>
  </si>
  <si>
    <t xml:space="preserve">OTROS SERVICIOS DE VENTA AL POR MENOR DE CAFÉ, TÉ Y OTRAS ESPECIAS NO REALIZADOS EN ESTABLECIMIENTOS </t>
  </si>
  <si>
    <t xml:space="preserve">OTROS SERVICIOS DE VENTA AL POR MENOR DE PRODUCTOS DE TABACO NO REALIZADOS EN ESTABLECIMIENTOS </t>
  </si>
  <si>
    <t xml:space="preserve">OTROS SERVICIOS DE VENTA AL POR MENOR DE PRODUCTOS ALIMENTICIOS N.C.P. NO REALIZADOS EN ESTABLECIMIENTOS </t>
  </si>
  <si>
    <t xml:space="preserve">OTROS SERVICIOS DE VENTA AL POR MENOR DE ARTÍCULOS TEXTILES, PRENDAS DE VESTIR Y CALZADO NO REALIZADOS EN ESTABLECIMIENTOS </t>
  </si>
  <si>
    <t xml:space="preserve">OTROS SERVICIOS DE VENTA AL POR MENOR DE HILO, TELAS Y TEJIDOS NO REALIZADOS EN ESTABLECIMIENTOS </t>
  </si>
  <si>
    <t xml:space="preserve">OTROS SERVICIOS DE VENTA AL POR MENOR DE LENCERÍA, CORTINAS, VISILLOS Y DIVERSOS ARTÍCULOS CONFECCIONADOS CON MATERIALES TEXTILES PARA EL HOGAR NO REALIZADOS EN ESTABLECIMIENTOS </t>
  </si>
  <si>
    <t xml:space="preserve">OTROS SERVICIOS DE VENTA AL POR MENOR DE PRENDAS DE VESTIR, ARTÍCULOS DE PIEL Y ACCESORIOS DE VESTIR NO REALIZADOS EN ESTABLECIMIENTOS </t>
  </si>
  <si>
    <t xml:space="preserve">OTROS SERVICIOS DE VENTA AL POR MENOR DE CALZADO NO REALIZADOS EN ESTABLECIMIENTOS </t>
  </si>
  <si>
    <t xml:space="preserve">OTROS SERVICIOS DE VENTA AL POR MENOR DE ELECTRODOMÉSTICOS, ARTÍCULOS Y EQUIPOS DOMÉSTICOS NO REALIZADOS EN ESTABLECIMIENTOS </t>
  </si>
  <si>
    <t xml:space="preserve">OTROS SERVICIOS DE VENTA AL POR MENOR DE MUEBLES DE USO DOMÉSTICO NO REALIZADOS EN ESTABLECIMIENTOS </t>
  </si>
  <si>
    <t xml:space="preserve">OTROS SERVICIOS DE VENTA AL POR MENOR DE EQUIPO DE RADIO Y TELEVISIÓN, Y APARATOS PARA LA REPRODUCCIÓN O GRABADO DE SONIDO NO REALIZADOS EN ESTABLECIMIENTOS </t>
  </si>
  <si>
    <t xml:space="preserve">OTROS SERVICIOS DE VENTA AL POR MENOR DE ARTÍCULOS PARA ILUMINACIÓN NO REALIZADOS EN ESTABLECIMIENTOS </t>
  </si>
  <si>
    <t xml:space="preserve">OTROS SERVICIOS DE VENTA AL POR MENOR DE UTENSILIOS DOMÉSTICOS VARIOS, CUBERTERÍA, CRISTALERÍA Y VAJILLA DE PORCELANA Y DE CERÁMICA NO REALIZADOS EN ESTABLECIMIENTOS </t>
  </si>
  <si>
    <t xml:space="preserve">OTROS SERVICIOS DE VENTA AL POR MENOR DE ARTÍCULOS DE MIMBRE, PRODUCTOS DE CORCHO, TONELERÍA Y OTROS ARTÍCULOS DE MADERA NO REALIZADOS EN ESTABLECIMIENTOS </t>
  </si>
  <si>
    <t xml:space="preserve">OTROS SERVICIOS DE VENTA AL POR MENOR DE PRODUCTOS DIVERSOS DE CONSUMO NO REALIZADOS EN ESTABLECIMIENTOS </t>
  </si>
  <si>
    <t xml:space="preserve">OTROS SERVICIOS DE VENTA AL POR MENOR DE LIBROS, PERIÓDICOS, REVISTAS Y ARTÍCULOS DE PAPELERÍA NO REALIZADOS EN ESTABLECIMIENTOS </t>
  </si>
  <si>
    <t xml:space="preserve">OTROS SERVICIOS DE VENTA AL POR MENOR DE JUEGOS Y JUGUETES NO REALIZADOS EN ESTABLECIMIENTOS </t>
  </si>
  <si>
    <t xml:space="preserve">OTROS SERVICIOS DE VENTA AL POR MENOR DE RELOJES DE PULSO, RELOJES DE PARED Y JOYERÍA NO REALIZADOS EN ESTABLECIMIENTOS </t>
  </si>
  <si>
    <t xml:space="preserve">OTROS SERVICIOS DE VENTA AL POR MENOR DE PRODUCTOS DEPORTIVOS, INCLUSO BICICLETAS, NO REALIZADOS EN ESTABLECIMIENTOS </t>
  </si>
  <si>
    <t xml:space="preserve">OTROS SERVICIOS DE VENTA AL POR MENOR DE PRODUCTOS DE CUERO Y ACCESORIOS DE VIAJE NO REALIZADOS EN ESTABLECIMIENTOS </t>
  </si>
  <si>
    <t xml:space="preserve">OTROS SERVICIOS DE VENTA AL POR MENOR DE PRODUCTOS VARIADOS DE CONSUMO N.C.P. NO REALIZADOS EN ESTABLECIMIENTOS </t>
  </si>
  <si>
    <t xml:space="preserve">OTROS SERVICIOS DE VENTA AL POR MENOR DE MATERIALES DE CONSTRUCCIÓN Y FERRETERÍA NO REALIZADOS EN ESTABLECIMIENTOS </t>
  </si>
  <si>
    <t xml:space="preserve">OTROS SERVICIOS DE VENTA AL POR MENOR DE ACCESORIOS, ARTEFACTOS Y EQUIPOS SANITARIOS DE CERÁMICA NO REALIZADOS EN ESTABLECIMIENTOS </t>
  </si>
  <si>
    <t xml:space="preserve">OTROS SERVICIOS DE VENTA AL POR MENOR DE PAPEL DE COLGADURA Y CUBIERTA DE PISOS NO REALIZADOS EN ESTABLECIMIENTOS </t>
  </si>
  <si>
    <t xml:space="preserve">OTROS SERVICIOS DE VENTA AL POR MENOR DE PINTURAS, BARNICES Y LACAS NO REALIZADOS EN ESTABLECIMIENTOS </t>
  </si>
  <si>
    <t xml:space="preserve">OTROS SERVICIOS DE VENTA AL POR MENOR DE ARTÍCULOS DE FERRETERÍA Y HERRAMIENTAS MANUALES NO REALIZADOS EN ESTABLECIMIENTOS </t>
  </si>
  <si>
    <t xml:space="preserve">OTROS SERVICIOS DE VENTA AL POR MENOR DE PRODUCTOS QUÍMICOS Y FARMACÉUTICOS NO REALIZADOS EN ESTABLECIMIENTOS </t>
  </si>
  <si>
    <t xml:space="preserve">OTROS SERVICIOS DE VENTA AL POR MENOR DE ARTÍCULOS DE PERFUMERÍA, ARTÍCULOS COSMÉTICOS Y JABONES DE TOCADOR NO REALIZADOS EN ESTABLECIMIENTOS </t>
  </si>
  <si>
    <t xml:space="preserve">OTROS SERVICIOS DE VENTA AL POR MENOR DE MATERIALES DE LIMPIEZA NO REALIZADOS EN ESTABLECIMIENTOS </t>
  </si>
  <si>
    <t xml:space="preserve">OTROS SERVICIOS DE VENTA AL POR MENOR DE MAQUINARIA, EQUIPO Y SUMINISTROS NO REALIZADOS EN ESTABLECIMIENTOS </t>
  </si>
  <si>
    <t xml:space="preserve">OTROS SERVICIOS DE VENTA AL POR MENOR DE MAQUINARIA Y EQUIPO DE OFICINA INCLUYENDO LOS MUEBLES DE OFICINA NO REALIZADOS EN ESTABLECIMIENTOS </t>
  </si>
  <si>
    <t xml:space="preserve">OTROS SERVICIOS DE VENTA AL POR MENOR DE COMPUTADORES Y PROGRAMAS DE INFORMÁTICA INTEGRADOS NO REALIZADOS EN ESTABLECIMIENTOS </t>
  </si>
  <si>
    <t>OTROS SERVICIOS DE VENTA AL POR MENOR DE EQUIPO ELECTRÓNICO Y DE TELECOMUNICACIONES Y SUS PARTES NO REALIZADOS EN ESTABLECIMIENTOS</t>
  </si>
  <si>
    <t xml:space="preserve">OTROS SERVICIOS DE VENTA AL POR MENOR DE OTROS PRODUCTOS NO REALIZADOS EN ESTABLECIMIENTOS </t>
  </si>
  <si>
    <t xml:space="preserve">OTROS SERVICIOS DE VENTA AL POR MENOR DE OTROS PRODUCTOS N.C.P. NO REALIZADOS EN ESTABLECIMIENTOS </t>
  </si>
  <si>
    <t xml:space="preserve">SERVICIOS DE VENTA AL POR MENOR DE PRODUCTOS AGROPECUARIOS, UTILIZADOS PRINCIPALMENTE COMO MATERIAS PRIMAS, Y DE ANIMALES VIVOS, PRESTADOS A COMISIÓN O POR CONTRATA 
</t>
  </si>
  <si>
    <t xml:space="preserve">SERVICIOS DE VENTA AL POR MENOR DE FLORES Y PLANTAS, PRESTADOS A COMISIÓN O POR CONTRATA </t>
  </si>
  <si>
    <t xml:space="preserve">SERVICIOS DE VENTA AL POR MENOR DE ANIMALES VIVOS INCLUIDAS LAS MASCOTAS, PRESTADOS A COMISIÓN O POR CONTRATA </t>
  </si>
  <si>
    <t xml:space="preserve">SERVICIOS DE VENTA AL POR MENOR DE ALIMENTOS, BEBIDAS Y TABACO, PRESTADOS A COMISIÓN O POR CONTRATA </t>
  </si>
  <si>
    <t xml:space="preserve">SERVICIOS DE VENTA AL POR MENOR DE FRUTAS, LEGUMBRES Y HORTALIZAS, PRESTADOS A COMISIÓN O POR CONTRATA </t>
  </si>
  <si>
    <t xml:space="preserve">SERVICIOS DE VENTA AL POR MENOR DE PRODUCTOS LÁCTEOS, HUEVOS, ACEITES Y GRASAS COMESTIBLES, PRESTADOS A COMISIÓN O POR CONTRATA </t>
  </si>
  <si>
    <t xml:space="preserve">SERVICIOS DE VENTA AL POR MENOR DE CARNES, CARNE DE AVES Y PRODUCTOS DE LA CAZA, PRESTADOS A COMISIÓN O POR CONTRATA </t>
  </si>
  <si>
    <t xml:space="preserve">SERVICIOS DE VENTA AL POR MENOR DE PESCADO Y OTROS PRODUCTOS DE MAR, PRESTADOS A COMISIÓN O POR CONTRATA </t>
  </si>
  <si>
    <t xml:space="preserve">SERVICIOS DE VENTA AL POR MENOR DE PRODUCTOS DE CONFITERÍA Y PANADERÍA, PRESTADOS A COMISIÓN O POR CONTRATA </t>
  </si>
  <si>
    <t xml:space="preserve">SERVICIOS DE VENTA AL POR MENOR DE BEBIDAS, PRESTADOS A COMISIÓN O POR CONTRATA </t>
  </si>
  <si>
    <t xml:space="preserve">SERVICIOS DE VENTA AL POR MENOR DE CAFÉ, TÉ Y OTRAS ESPECIAS, PRESTADOS A COMISIÓN O POR CONTRATA </t>
  </si>
  <si>
    <t xml:space="preserve">SERVICIOS DE VENTA AL POR MENOR DE PRODUCTOS DE TABACO, PRESTADOS A COMISIÓN O POR CONTRATA </t>
  </si>
  <si>
    <t xml:space="preserve">SERVICIOS DE VENTA AL POR MENOR DE PRODUCTOS ALIMENTICIOS N.C.P., PRESTADOS A COMISIÓN O POR CONTRATA </t>
  </si>
  <si>
    <t>SERVICIOS DE VENTA AL POR MENOR DE ARTÍCULOS TEXTILES, PRENDAS DE VESTIR Y CALZADO, PRESTADOS A COMISIÓN O POR CONTRATA</t>
  </si>
  <si>
    <t xml:space="preserve">SERVICIOS DE VENTA AL POR MENOR DE HILO, TELAS Y TEJIDOS, PRESTADOS A COMISIÓN O POR CONTRATA </t>
  </si>
  <si>
    <t xml:space="preserve">SERVICIOS DE VENTA AL POR MENOR DE LENCERÍA, CORTINAS, VISILLOS Y DIVERSOS ARTÍCULOS CONFECCIONADOS CON MATERIALES TEXTILES PARA EL HOGAR, PRESTADOS A COMISIÓN O POR CONTRATA </t>
  </si>
  <si>
    <t xml:space="preserve">SERVICIOS DE VENTA AL POR MENOR DE PRENDAS DE VESTIR, ARTÍCULOS DE PIEL Y ACCESORIOS DE VESTIR, PRESTADOS A COMISIÓN O POR CONTRATA </t>
  </si>
  <si>
    <t xml:space="preserve">SERVICIOS DE VENTA AL POR MENOR DE CALZADO, PRESTADOS A COMISIÓN O POR CONTRATA </t>
  </si>
  <si>
    <t xml:space="preserve">SERVICIOS DE VENTA AL POR MENOR DE ELECTRODOMÉSTICOS, ARTÍCULOS Y EQUIPO DOMÉSTICOS, PRESTADOS A COMISIÓN O POR CONTRATA </t>
  </si>
  <si>
    <t xml:space="preserve">SERVICIOS DE VENTA AL POR MENOR DE MUEBLES DE USO DOMÉSTICO, PRESTADOS A COMISIÓN O POR CONTRATA </t>
  </si>
  <si>
    <t xml:space="preserve">SERVICIOS DE VENTA AL POR MENOR DE EQUIPO DE RADIO Y TELEVISIÓN, Y APARATOS PARA LA REPRODUCCIÓN O GRABADO DE SONIDO, PRESTADOS A COMISIÓN O POR CONTRATA </t>
  </si>
  <si>
    <t xml:space="preserve">SERVICIOS DE VENTA AL POR MENOR DE ARTÍCULOS PARA ILUMINACIÓN, PRESTADOS A COMISIÓN O POR CONTRATA </t>
  </si>
  <si>
    <t xml:space="preserve">SERVICIOS DE VENTA AL POR MENOR DE ELECTRODOMÉSTICOS (DIFERENTES DE TELEVISIÓN, RADIO Y/O DE APARATOS PARA LA REPRODUCCIÓN O GRABACIÓN DE SONIDO) Y GASODOMÉSTICOS, PRESTADOS A COMISIÓN O POR CONTRATA </t>
  </si>
  <si>
    <t xml:space="preserve">SERVICIOS DE VENTA AL POR MENOR DE UTENSILIOS DOMÉSTICOS VARIOS, CUBERTERÍA, CRISTALERÍA Y VAJILLA DE PORCELANA Y DE CERÁMICA, PRESTADOS A COMISIÓN O POR CONTRATA </t>
  </si>
  <si>
    <t xml:space="preserve">SERVICIOS DE VENTA AL POR MENOR DE ARTÍCULOS DE MIMBRE, PRODUCTOS DE CORCHO, TONELERÍA Y OTROS ARTÍCULOS DE MADERA, PRESTADOS A COMISIÓN O POR CONTRATA </t>
  </si>
  <si>
    <t xml:space="preserve">SERVICIOS DE VENTA AL POR MENOR DE PRODUCTOS DIVERSOS DE CONSUMO, PRESTADOS A COMISIÓN O POR CONTRATA </t>
  </si>
  <si>
    <t xml:space="preserve">SERVICIOS DE VENTA AL POR MENOR DE LIBROS, PERIÓDICOS, REVISTAS Y ARTÍCULOS DE PAPELERÍA PRESTADOS A COMISIÓN O POR CONTRATA </t>
  </si>
  <si>
    <t xml:space="preserve">SERVICIOS DE VENTA AL POR MENOR DE EQUIPO FOTOGRÁFICO, ÓPTICO Y DE PRECISIÓN PRESTADOS A COMISIÓN O POR CONTRATA </t>
  </si>
  <si>
    <t xml:space="preserve">SERVICIOS DE VENTA AL POR MENOR DE JUEGOS Y JUGUETES, PRESTADOS A COMISIÓN O POR CONTRATA </t>
  </si>
  <si>
    <t xml:space="preserve">SERVICIOS DE VENTA AL POR MENOR DE RELOJES DE PULSO, RELOJES DE PARED Y JOYERÍA, PRESTADOS A COMISIÓN O POR CONTRATA </t>
  </si>
  <si>
    <t xml:space="preserve">SERVICIOS DE VENTA AL POR MENOR DE PRODUCTOS DEPORTIVOS, INCLUSO BICICLETAS, PRESTADOS A COMISIÓN O POR CONTRATA </t>
  </si>
  <si>
    <t xml:space="preserve">SERVICIOS DE VENTA AL POR MENOR DE PRODUCTOS DE CUERO Y ACCESORIOS DE VIAJE, PRESTADOS A COMISIÓN O POR CONTRATA </t>
  </si>
  <si>
    <t xml:space="preserve">SERVICIOS DE VENTA AL POR MENOR DE PRODUCTOS VARIADOS DE CONSUMO N.C.P. PRESTADOS A COMISIÓN O POR CONTRATA </t>
  </si>
  <si>
    <t xml:space="preserve">SERVICIOS DE VENTA AL POR MENOR DE MATERIALES DE CONSTRUCCIÓN Y FERRETERÍA, PRESTADOS A COMISIÓN O POR CONTRATA </t>
  </si>
  <si>
    <t xml:space="preserve">SERVICIOS DE VENTA AL POR MENOR DE MATERIALES DE CONSTRUCCIÓN Y VIDRIO PLANO, PRESTADOS A COMISIÓN O POR CONTRATA </t>
  </si>
  <si>
    <t xml:space="preserve">SERVICIOS DE VENTA AL POR MENOR DE ACCESORIOS, ARTEFACTOS Y EQUIPOS SANITARIOS DE CERÁMICA, PRESTADOS A COMISIÓN O POR CONTRATA </t>
  </si>
  <si>
    <t xml:space="preserve">SERVICIOS DE VENTA AL POR MENOR DE PAPEL DE COLGADURA Y CUBIERTA DE PISOS, PRESTADOS A COMISIÓN O POR CONTRATA </t>
  </si>
  <si>
    <t xml:space="preserve">SERVICIOS DE VENTA AL POR MENOR DE PINTURAS, BARNICES Y LACAS, PRESTADOS A COMISIÓN O POR CONTRATA </t>
  </si>
  <si>
    <t xml:space="preserve">SERVICIOS DE VENTA AL POR MENOR DE ARTÍCULOS DE FERRETERÍA Y HERRAMIENTAS MANUALES, PRESTADOS A COMISIÓN O POR CONTRATA </t>
  </si>
  <si>
    <t xml:space="preserve">SERVICIOS DE VENTA AL POR MENOR DE PRODUCTOS QUÍMICOS Y FARMACÉUTICOS, PRESTADOS A COMISIÓN O POR CONTRATA </t>
  </si>
  <si>
    <t xml:space="preserve">SERVICIOS DE VENTA AL POR MENOR DE PRODUCTOS FARMACÉUTICOS, PRESTADOS A COMISIÓN O POR CONTRATA </t>
  </si>
  <si>
    <t xml:space="preserve">SERVICIOS DE VENTA AL POR MENOR DE ARTÍCULOS DE PERFUMERÍA, ARTÍCULOS COSMÉTICOS Y JABONES DE TOCADOR PRESTADOS A COMISIÓN O POR CONTRATA </t>
  </si>
  <si>
    <t xml:space="preserve">SERVICIOS DE VENTA AL POR MENOR DE MATERIALES DE LIMPIEZA, PRESTADOS A COMISIÓN O POR CONTRATA </t>
  </si>
  <si>
    <t xml:space="preserve">SERVICIOS DE VENTA AL POR MENOR DE MAQUINARIA, EQUIPO Y SUMINISTROS, PRESTADOS A COMISIÓN O POR CONTRATA </t>
  </si>
  <si>
    <t>SERVICIOS DE VENTA AL POR MENOR DE VEHÍCULOS AUTOMOTORES, MOTOCICLETAS, VEHÍCULOS PARA NIEVE Y PARTES Y ACCESORIOS RELACIONADOS, PRESTADOS A COMISIÓN O POR CONTRATA</t>
  </si>
  <si>
    <t xml:space="preserve">SERVICIOS DE VENTA AL POR MENOR DE MAQUINARIA Y EQUIPO DE OFICINA INCLUYENDO LOS MUEBLES DE OFICINA, PRESTADOS A COMISIÓN O POR CONTRATA </t>
  </si>
  <si>
    <t xml:space="preserve">SERVICIOS DE VENTA AL POR MENOR DE COMPUTADORES Y PROGRAMAS DE INFORMÁTICA INTEGRADOS, PRESTADOS A COMISIÓN O POR CONTRATA </t>
  </si>
  <si>
    <t xml:space="preserve">SERVICIOS DE VENTA AL POR MENOR DE EQUIPO ELECTRÓNICO Y DE TELECOMUNICACIONES Y SUS PARTES, PRESTADOS A COMISIÓN O POR CONTRATA </t>
  </si>
  <si>
    <t xml:space="preserve">SERVICIOS DE VENTA AL POR MENOR DE OTROS PRODUCTOS, PRESTADOS A COMISIÓN O POR CONTRATA </t>
  </si>
  <si>
    <t xml:space="preserve">SERVICIOS DE VENTA AL POR MENOR DE OTROS PRODUCTOS N.C.P., PRESTADOS A COMISIÓN O POR CONTRATA </t>
  </si>
  <si>
    <t>SERVICIOS DE ALOJAMIENTO EN HABITACIONES O UNIDADES, CON SERVICIOS DE MANTENIMIENTO DIARIO</t>
  </si>
  <si>
    <t>SERVICIOS DE ALOJAMIENTO EN HOTELES</t>
  </si>
  <si>
    <t>SERVICIOS DE ALOJAMIENTO EN APARTAHOTELES</t>
  </si>
  <si>
    <t>SERVICIOS DE ALOJAMIENTO EN HABITACIONES O UNIDADES, SIN SERVICIOS DE MANTENIMIENTO DIARIO</t>
  </si>
  <si>
    <t xml:space="preserve">SERVICIOS DE ALOJAMIENTO EN CENTROS VACACIONALES </t>
  </si>
  <si>
    <t>SERVICIOS DE ALOJAMIENTO EN HOSTALES, ARRENDAMIENTO DE ALOJAMIENTOS AMOBLADOS Y HOGARES RURALES, SOBRE UNA BASE DIARIA O SEMANAL</t>
  </si>
  <si>
    <t>SERVICIOS DE ALOJAMIENTO EN HABITACIONES O UNIDADES, EN PROPIEDADES DE TIEMPO COMPARTIDO</t>
  </si>
  <si>
    <t xml:space="preserve">SERVICIOS DE ALOJAMIENTO, EN HABITACIONES DE OCUPACIÓN MÚLTIPLE </t>
  </si>
  <si>
    <t>SERVICIO DE CAMPING</t>
  </si>
  <si>
    <t>SERVICIOS DE CAMPAMENTOS PARA VACACIONES</t>
  </si>
  <si>
    <t>SERVICIOS DE ESTANCIA POR HORAS</t>
  </si>
  <si>
    <t>SERVICIOS DE ALOJAMIENTO EN HABITACIONES O UNIDADES PARA ESTUDIANTES, EN RESIDENCIAS ESTUDIANTILES</t>
  </si>
  <si>
    <t>SERVICIOS DE ALOJAMIENTO EN HABITACIONES O INSTALACIONES PARA TRABAJADORES</t>
  </si>
  <si>
    <t>TODOS LOS DEMÁS SERVICIOS DE ALOJAMIENTO EN HABITACIONES O UNIDADES</t>
  </si>
  <si>
    <t>SERVICIOS DE SUMINISTRO DE COMIDAS A LA MESA</t>
  </si>
  <si>
    <t>SERVICIOS DE SUMINISTRO DE COMIDAS A LA MESA, EN RESTAURANTES</t>
  </si>
  <si>
    <t>SERVICIOS DE SUMINISTRO DE COMIDAS A LA MESA, EN CAFETERÍAS</t>
  </si>
  <si>
    <t>SERVICIOS DE SUMINISTRO DE COMIDAS EN ESTABLECIMIENTOS DE AUTOSERVICIO Y SERVICIO LIMITADO</t>
  </si>
  <si>
    <t>CATERING PARA EVENTOS Y OTROS SERVICIOS DE COMIDAS</t>
  </si>
  <si>
    <t>SERVICIOS DE CATERING PARA EVENTOS</t>
  </si>
  <si>
    <t>SERVICIOS DE COMIDAS CONTRATADAS PARA OPERADORES DE TRANSPORTE</t>
  </si>
  <si>
    <t>OTROS SERVICIOS DE COMIDAS CONTRATADAS</t>
  </si>
  <si>
    <t>OTROS SERVICIOS DE SUMINISTRO DE COMIDAS</t>
  </si>
  <si>
    <t>SERVICIOS DE TRANSPORTE TERRESTRE LOCAL DE PASAJEROS</t>
  </si>
  <si>
    <t>SERVICIOS DE TRANSPORTE FÉRREO LOCAL DE PASAJEROS</t>
  </si>
  <si>
    <t>SERVICIOS DE TRANSPORTE TERRESTRE LOCAL REGULAR DE PASAJEROS</t>
  </si>
  <si>
    <t>SERVICIOS DE TRANSPORTE LOCAL COMBINADO DE PASAJEROS</t>
  </si>
  <si>
    <t>SERVICIOS DE TRANSPORTE TERRESTRE ESPECIAL LOCAL DE PASAJEROS</t>
  </si>
  <si>
    <t>SERVICIOS DE TAXI</t>
  </si>
  <si>
    <t>SERVICIOS DE ALQUILER DE AUTOMÓVILES CON CONDUCTOR</t>
  </si>
  <si>
    <t>SERVICIO DE TRANSPORTE TERRESTRE DE PASAJEROS EN VEHÍCULOS DE TRACCIÓN HUMANA O ANIMAL</t>
  </si>
  <si>
    <t>SERVICIOS DE TRANSPORTE TERRESTRE LOCAL NO REGULAR DE PASAJEROS</t>
  </si>
  <si>
    <t>OTROS SERVICIOS DE TRANSPORTE TERRESTRE LOCAL DE PASAJEROS N.C.P.</t>
  </si>
  <si>
    <t>SERVICIOS DE TRANSPORTE FLUVIAL LOCAL DE PASAJEROS</t>
  </si>
  <si>
    <t>SERVICIOS DE TRANSPORTE LOCAL DE PASAJEROS EN EMBARCACIONES FLUVIALES</t>
  </si>
  <si>
    <t>OTROS SERVICIOS DE TRANSPORTE FLUVIAL LOCAL DE PASAJEROS</t>
  </si>
  <si>
    <t>SERVICIOS DE TRANSPORTE TURÍSTICO</t>
  </si>
  <si>
    <t xml:space="preserve">SERVICIOS DE TRANSPORTE FÉRREO TURÍSTICO </t>
  </si>
  <si>
    <t xml:space="preserve">SERVICIOS DE TRANSPORTE TERRESTRE TURÍSTICO </t>
  </si>
  <si>
    <t xml:space="preserve">SERVICIOS DE TRANSPORTE ACUÁTICO TURÍSTICO </t>
  </si>
  <si>
    <t>SERVICIOS DE TRANSPORTE AÉREO TURÍSTICO</t>
  </si>
  <si>
    <t>OTROS SERVICIOS DE TRANSPORTE TURÍSTICO</t>
  </si>
  <si>
    <t xml:space="preserve">SERVICIOS DE TRANSPORTE FÉRREO INTERMUNICIPAL DE PASAJEROS </t>
  </si>
  <si>
    <t xml:space="preserve">SERVICIOS DE TRANSPORTE TERRESTRE INTERURBANO DE PASAJEROS </t>
  </si>
  <si>
    <t>SERVICIOS DE TRANSPORTE TERRESTRE INTERURBANO REGULAR DE PASAJEROS</t>
  </si>
  <si>
    <t>SERVICIOS DE TRANSPORTE TERRESTRE INTERURBANO ESPECIAL DE PASAJEROS</t>
  </si>
  <si>
    <t>SERVICIOS DE BUSES DE LARGA DISTANCIA NO REGULARES</t>
  </si>
  <si>
    <t>SERVICIOS DE TRANSPORTE TERRESTRE REGULAR INTERNACIONAL DE PASAJEROS</t>
  </si>
  <si>
    <t xml:space="preserve">SERVICIOS DE TRANSPORTE ACUÁTICO DE LARGA DISTANCIA PARA PASAJEROS </t>
  </si>
  <si>
    <t>SERVICIOS DE TRANSPORTE MARÍTIMO INTERNACIONAL Y DE CABOTAJE DE PASAJEROS</t>
  </si>
  <si>
    <t>SERVICIOS DE TRANSPORTE MARÍTIMO INTERNACIONAL Y DE CABOTAJE DE PASAJEROS, EN CRUCEROS</t>
  </si>
  <si>
    <t>SERVICIOS DE TRANSPORTE AÉREO DE PASAJEROS</t>
  </si>
  <si>
    <t>SERVICIOS DE TRANSPORTE AÉREO NACIONAL REGULAR DE PASAJEROS</t>
  </si>
  <si>
    <t xml:space="preserve">SERVICIOS DE TRANSPORTE AÉREO NACIONAL NO REGULAR DE PASAJEROS </t>
  </si>
  <si>
    <t>SERVICIOS DE TRANSPORTE AÉREO INTERNACIONAL REGULAR DE PASAJEROS</t>
  </si>
  <si>
    <t>SERVICIOS DE TRANSPORTE AÉREO INTERNACIONAL NO REGULAR DE PASAJEROS, EXCEPTO LOS SERVICIOS DE AEROTAXI</t>
  </si>
  <si>
    <t>SERVICIOS DE AEROTAXI</t>
  </si>
  <si>
    <t>SERVICIOS DE TRANSPORTE ESPACIAL DE PASAJEROS</t>
  </si>
  <si>
    <t xml:space="preserve">SERVICIOS DE TRANSPORTE DE CARGA POR CARRETERA </t>
  </si>
  <si>
    <t>SERVICIOS DE TRANSPORTE DE CARGA POR CARRETERA EN VEHÍCULOS CON COMPARTIMENTOS REFRIGERADOS</t>
  </si>
  <si>
    <t xml:space="preserve">SERVICIOS DE TRANSPORTE DE CARGA POR CARRETERA EN CAMIONES CISTERNA </t>
  </si>
  <si>
    <t>SERVICIOS DE TRANSPORTE DE CARGA POR CARRETERA EN CONTENEDORES</t>
  </si>
  <si>
    <t>SERVICIOS DE TRANSPORTE DE CARGA POR CARRETERA EN VEHÍCULOS DE TRACCIÓN HUMANA O ANIMAL</t>
  </si>
  <si>
    <t>SERVICIOS DE MUDANZA DE MUEBLES DOMÉSTICOS Y DE OFICINA Y OTROS MENAJES</t>
  </si>
  <si>
    <t>SERVICIOS DE TRANSPORTE POR CARRETERA DE CORRESPONDENCIA Y PAQUETES</t>
  </si>
  <si>
    <t>SERVICIOS DE TRANSPORTE POR CARRETERA DE CARGA SÓLIDA A GRANEL</t>
  </si>
  <si>
    <t>SERVICIOS DE TRANSPORTE POR CARRETERA DE ANIMALES VIVOS</t>
  </si>
  <si>
    <t>OTROS SERVICIOS DE TRANSPORTE POR CARRETERA N.C.P.</t>
  </si>
  <si>
    <t>SERVICIOS DE TRANSPORTE DE CARGA POR VÍA FÉRREA</t>
  </si>
  <si>
    <t xml:space="preserve">SERVICIOS DE TRANSPORTE DE CARGA POR VÍA FÉRREA EN VAGONES REFRIGERADOS </t>
  </si>
  <si>
    <t>SERVICIOS DE TRANSPORTE DE CARGA POR VÍA FÉRREA EN VAGONES CISTERNA</t>
  </si>
  <si>
    <t>SERVICIOS DE TRANSPORTE DE CARGA POR VÍA FÉRREA EN CONTENEDORES</t>
  </si>
  <si>
    <t>SERVICIOS DE TRANSPORTE POR VÍA FÉRREA DE CORRESPONDENCIA Y PAQUETES</t>
  </si>
  <si>
    <t>SERVICIOS DE TRANSPORTE POR VÍA FÉRREA DE CARGA SÓLIDA A GRANEL</t>
  </si>
  <si>
    <t>SERVICIOS DE TRANSPORTE DE CARGA POR VÍA FÉRREA DE ANIMALES VIVOS</t>
  </si>
  <si>
    <t>OTROS SERVICIOS DE TRANSPORTE DE CARGA POR VÍA FÉRREA N.C.P.</t>
  </si>
  <si>
    <t>SERVICIOS DE TRANSPORTE POR TUBERÍAS</t>
  </si>
  <si>
    <t>SERVICIOS DE TRANSPORTE POR TUBERÍAS DE PETRÓLEO</t>
  </si>
  <si>
    <t xml:space="preserve">SERVICIOS DE TRANSPORTE POR TUBERÍAS DE DERIVADOS DE PETRÓLEO </t>
  </si>
  <si>
    <t>SERVICIOS DE TRANSPORTE POR TUBERÍAS DE GAS NATURAL</t>
  </si>
  <si>
    <t>SERVICIOS DE TRANSPORTE DE OTROS PRODUCTOS POR TUBERÍAS N.C.P.</t>
  </si>
  <si>
    <t xml:space="preserve">SERVICIOS DE TRANSPORTE DE CARGA POR VÍA ACUÁTICA </t>
  </si>
  <si>
    <t>SERVICIOS DE TRANSPORTE MARÍTIMO DE CARGA</t>
  </si>
  <si>
    <t>SERVICIOS DE TRANSPORTE MARÍTIMO DE CARGA EN COMPARTIMENTOS REFRIGERADOS</t>
  </si>
  <si>
    <t>SERVICIOS DE TRANSPORTE MARÍTIMO DE CARGA EN BUQUES CISTERNA</t>
  </si>
  <si>
    <t xml:space="preserve">SERVICIOS DE TRANSPORTE MARÍTIMO DE CARGA EN CONTENEDORES </t>
  </si>
  <si>
    <t>OTROS SERVICIOS DE TRANSPORTE MARÍTIMO DE CARGA N.C.P.</t>
  </si>
  <si>
    <t xml:space="preserve">SERVICIOS DE TRANSPORTE FLUVIAL DE CARGA </t>
  </si>
  <si>
    <t xml:space="preserve">SERVICIOS DE TRANSPORTE FLUVIAL DE CARGA EN COMPARTIMENTOS REFRIGERADOS </t>
  </si>
  <si>
    <t xml:space="preserve">SERVICIOS DE TRANSPORTE FLUVIAL DE CARGA LÍQUIDA A GRANEL </t>
  </si>
  <si>
    <t>SERVICIOS DE TRANSPORTE FLUVIAL DE CARGA EN CONTENEDORES</t>
  </si>
  <si>
    <t xml:space="preserve">OTROS SERVICIOS DE TRANSPORTE FLUVIAL DE CARGA N.C.P. </t>
  </si>
  <si>
    <t>SERVICIOS DE TRANSPORTE DE CARGA POR VÍA AÉREA</t>
  </si>
  <si>
    <t xml:space="preserve">SERVICIOS DE TRANSPORTE POR VÍA AÉREA DE CORRESPONDENCIA Y PAQUETES </t>
  </si>
  <si>
    <t>SERVICIOS DE TRANSPORTE DE CARGA POR VÍA AÉREA EN CONTENEDORES</t>
  </si>
  <si>
    <t>OTROS SERVICIOS DE TRANSPORTE DE CARGA POR VÍA AÉREA N.C.P.</t>
  </si>
  <si>
    <t>SERVICIOS DE TRANSPORTE DE CARGA ESPACIAL</t>
  </si>
  <si>
    <t>SERVICIOS DE ALQUILER DE VEHÍCULOS DE TRANSPORTE TERRESTRE CON OPERARIO</t>
  </si>
  <si>
    <t>SERVICIOS DE ALQUILER DE BUSES CON OPERARIO</t>
  </si>
  <si>
    <t>SERVICIOS DE ALQUILER DE CAMIONES CON OPERARIO</t>
  </si>
  <si>
    <t>OTROS SERVICIOS DE ALQUILER DE VEHÍCULOS DE TRANSPORTE CON OPERARIO N.C.P.</t>
  </si>
  <si>
    <t>SERVICIOS DE ALQUILER DE EMBARCACIONES ACUÁTICAS CON TRIPULACIÓN</t>
  </si>
  <si>
    <t>SERVICIOS DE ALQUILER DE EMBARCACIONES DE PASAJEROS PARA TRANSPORTE MARÍTIMO CON TRIPULACIÓN</t>
  </si>
  <si>
    <t>SERVICIOS DE ALQUILER DE EMBARCACIONES DE CARGA PARA TRANSPORTE MARÍTIMO CON TRIPULACIÓN</t>
  </si>
  <si>
    <t>SERVICIOS DE ALQUILER DE EMBARCACIONES DE PASAJEROS PARA TRANSPORTE FLUVIAL CON TRIPULACIÓN</t>
  </si>
  <si>
    <t>SERVICIOS DE ALQUILER DE EMBARCACIONES DE CARGA PARA TRANSPORTE FLUVIAL CON TRIPULACIÓN</t>
  </si>
  <si>
    <t>SERVICIOS DE ALQUILER DE AERONAVES CON TRIPULACIÓN</t>
  </si>
  <si>
    <t>SERVICIOS DE ALQUILER DE AERONAVES PARA PASAJEROS CON TRIPULACIÓN</t>
  </si>
  <si>
    <t>SERVICIOS DE ALQUILER DE AERONAVES DE CARGA CON TRIPULACIÓN</t>
  </si>
  <si>
    <t>SERVICIOS DE MANIPULACIÓN DE CARGA</t>
  </si>
  <si>
    <t>SERVICIOS DE MANIPULACIÓN DE CONTENEDORES</t>
  </si>
  <si>
    <t xml:space="preserve">OTROS SERVICIOS DE MANIPULACIÓN DE CARGA Y DE EQUIPAJE N.C.P. </t>
  </si>
  <si>
    <t>SERVICIOS DE ALMACENAMIENTO Y DEPÓSITO</t>
  </si>
  <si>
    <t>SERVICIOS DE ALMACENAMIENTO REFRIGERADO O CONGELADO</t>
  </si>
  <si>
    <t xml:space="preserve">SERVICIOS DE ALMACENAMIENTO DE LÍQUIDOS O GASES A GRANEL </t>
  </si>
  <si>
    <t xml:space="preserve">OTROS SERVICIOS DE ALMACENAMIENTO Y DEPÓSITO N.C.P. </t>
  </si>
  <si>
    <t>SERVICIOS DE APOYO AL TRANSPORTE POR VÍA FÉRREA</t>
  </si>
  <si>
    <t>SERVICIOS DE REMOLQUE Y EMPUJE POR VÍA FÉRREA</t>
  </si>
  <si>
    <t>OTROS SERVICIOS DE APOYO PARA EL TRANSPORTE FÉRREO N.C.P.</t>
  </si>
  <si>
    <t>SERVICIOS DE APOYO AL TRANSPORTE POR CARRETERA</t>
  </si>
  <si>
    <t>SERVICIOS DE LAS TERMINALES DE BUSES</t>
  </si>
  <si>
    <t>SERVICIOS DE OPERACIÓN DE CARRETERAS, PUENTES Y TÚNELES</t>
  </si>
  <si>
    <t>SERVICIOS DE PARQUEADEROS</t>
  </si>
  <si>
    <t>SERVICIOS DE REMOLQUE PARA VEHÍCULOS COMERCIALES Y PRIVADOS</t>
  </si>
  <si>
    <t>OTROS SERVICIOS DE APOYO AL TRANSPORTE POR CARRETERA N.C.P.</t>
  </si>
  <si>
    <t>SERVICIOS DE APOYO AL TRANSPORTE POR VÍA ACUÁTICA</t>
  </si>
  <si>
    <t>SERVICIOS DE OPERACIÓN DE PUERTOS Y VÍAS DE NAVEGACIÓN (EXCEPTO MANIPULACIÓN DE CARGA)</t>
  </si>
  <si>
    <t xml:space="preserve">SERVICIOS DE OPERACIÓN DE PUERTOS Y VÍAS DE NAVEGACIÓN MARÍTIMA (EXCEPTO MANIPULACIÓN DE CARGA) </t>
  </si>
  <si>
    <t xml:space="preserve">SERVICIOS DE OPERACIÓN DE PUERTOS Y VÍAS DE NAVEGACIÓN FLUVIAL (EXCEPTO MANIPULACIÓN DE CARGA) </t>
  </si>
  <si>
    <t>SERVICIOS DE PRACTICAJE Y ATRAQUE</t>
  </si>
  <si>
    <t xml:space="preserve">SERVICIOS MARÍTIMOS DE PRACTICAJE Y ATRAQUE </t>
  </si>
  <si>
    <t xml:space="preserve">SERVICIOS FLUVIALES DE PRACTICAJE Y ATRAQUE </t>
  </si>
  <si>
    <t>SERVICIOS DE RESCATE Y REFLOTE DE EMBARCACIONES</t>
  </si>
  <si>
    <t>SERVICIOS DE RESCATE Y REFLOTE DE EMBARCACIONES MARÍTIMAS</t>
  </si>
  <si>
    <t>SERVICIOS DE RESCATE Y REFLOTE DE EMBARCACIONES FLUVIALES</t>
  </si>
  <si>
    <t>OTROS SERVICIOS DE APOYO AL TRANSPORTE ACUÁTICO N.C.P.</t>
  </si>
  <si>
    <t>SERVICIOS DE APOYO AL TRANSPORTE AÉREO</t>
  </si>
  <si>
    <t>SERVICIOS DE OPERACIÓN DE AEROPUERTOS (EXCEPTO LA MANIPULACIÓN DE CARGA)</t>
  </si>
  <si>
    <t>SERVICIOS DE CONTROL DE TRÁFICO AÉREO</t>
  </si>
  <si>
    <t xml:space="preserve">OTROS SERVICIOS COMPLEMENTARIOS PARA EL TRANSPORTE AÉREO </t>
  </si>
  <si>
    <t xml:space="preserve">SERVICIOS DE AGENCIAS DE TRANSPORTE DE CARGA </t>
  </si>
  <si>
    <t>SERVICIOS DE SOCIEDADES DE INTERMEDIACIÓN ADUANERA</t>
  </si>
  <si>
    <t>OTROS SERVICIOS DE AGENCIAS DE TRANSPORTE DE CARGA</t>
  </si>
  <si>
    <t>OTROS SERVICIOS DE APOYO AL TRANSPORTE N.C.P.</t>
  </si>
  <si>
    <t xml:space="preserve">SERVICIOS POSTALES </t>
  </si>
  <si>
    <t>SERVICIOS POSTALES RELACIONADOS CON SOBRES</t>
  </si>
  <si>
    <t>SERVICIOS POSTALES RELACIONADOS CON PAQUETES</t>
  </si>
  <si>
    <t>SERVICIOS DE OFICINAS POSTALES DE ATENCIÓN AL PÚBLICO</t>
  </si>
  <si>
    <t>OTROS SERVICIOS POSTALES N.C.P.</t>
  </si>
  <si>
    <t>SERVICIOS DE MENSAJERÍA</t>
  </si>
  <si>
    <t xml:space="preserve">SERVICIOS LOCALES DE ENTREGA </t>
  </si>
  <si>
    <t>SERVICIOS DE TRANSMISIÓN Y DISTRIBUCIÓN DE ELECTRICIDAD (POR CUENTA PROPIA)</t>
  </si>
  <si>
    <t>SERVICIOS DE TRANSMISIÓN DE ELECTRICIDAD (POR CUENTA PROPIA)</t>
  </si>
  <si>
    <t>SERVICIOS DE DISTRIBUCIÓN DE ELECTRICIDAD (POR CUENTA PROPIA)</t>
  </si>
  <si>
    <t>SERVICIOS DE DISTRIBUCIÓN DE GAS POR TUBERÍAS (POR CUENTA PROPIA)</t>
  </si>
  <si>
    <t>SERVICIOS DE DISTRIBUCIÓN DE AGUA POR TUBERÍAS (POR CUENTA PROPIA), EXCEPTO VAPOR Y AGUA CALIENTE</t>
  </si>
  <si>
    <t>SERVICIOS DE DISTRIBUCIÓN DE VAPOR, AGUA CALIENTE Y AIRE ACONDICIONADO SUMINISTRADO POR TUBERÍAS (POR CUENTA PROPIA)</t>
  </si>
  <si>
    <t>SERVICIOS DE DISTRIBUCIÓN DE AGUA (POR CUENTA PROPIA), EXCEPTO A TRAVÉS DE REDES DE SUMINISTRO</t>
  </si>
  <si>
    <t xml:space="preserve">SERVICIOS DEL BANCO CENTRAL </t>
  </si>
  <si>
    <t>SERVICIOS DEL BANCO CENTRAL</t>
  </si>
  <si>
    <t>SERVICIOS DE DEPÓSITO</t>
  </si>
  <si>
    <t>SERVICIOS DE DEPÓSITO EN CUENTA CORRIENTE</t>
  </si>
  <si>
    <t>SERVICIOS DE DEPÓSITO EN CUENTA DE AHORROS</t>
  </si>
  <si>
    <t>SERVICIOS DE CERTIFICADO DE DEPÓSITO A TÉRMINO (CDT)</t>
  </si>
  <si>
    <t>SERVICIOS DE CERTIFICADO DE DEPÓSITO DE AHORRO A TÉRMINO (CDAT)</t>
  </si>
  <si>
    <t>OTROS SERVICIOS DE DEPÓSITO N.C.P.</t>
  </si>
  <si>
    <t>SERVICIOS DE CONCESIÓN DE CRÉDITO</t>
  </si>
  <si>
    <t>SERVICIOS DE PRÉSTAMOS HIPOTECARIOS RESIDENCIALES</t>
  </si>
  <si>
    <t>SERVICIOS DE PRÉSTAMOS HIPOTECARIOS NO RESIDENCIALES</t>
  </si>
  <si>
    <t>SERVICIOS DE PRÉSTAMOS DE CONSUMO</t>
  </si>
  <si>
    <t xml:space="preserve">SERVICIOS DE PRÉSTAMOS NO HIPOTECARIOS PARA FINES COMERCIALES </t>
  </si>
  <si>
    <t>SERVICIOS DE TARJETA DE CRÉDITO PERSONAL</t>
  </si>
  <si>
    <t>SERVICIOS DE TARJETA DE CRÉDITO EMPRESARIAL</t>
  </si>
  <si>
    <t>SERVICIOS DE MICROCRÉDITO</t>
  </si>
  <si>
    <t>SERVICIOS DE CRÉDITOS COMERCIALES POR LÍNEA DE REDESCUENTO</t>
  </si>
  <si>
    <t>OTROS SERVICIOS DE CONCESIÓN DE CRÉDITO</t>
  </si>
  <si>
    <t xml:space="preserve">SERVICIOS DE LEASING (ARRENDAMIENTO FINANCIERO) </t>
  </si>
  <si>
    <t xml:space="preserve">SERVICIOS DE LEASING HABITACIONAL </t>
  </si>
  <si>
    <t xml:space="preserve">SERVICIOS DE LEASING COMERCIAL </t>
  </si>
  <si>
    <t>OTROS SERVICIOS DE LEASING FINANCIERO N.C.P.</t>
  </si>
  <si>
    <t>OTROS SERVICIOS FINANCIEROS, EXCEPTO LOS SERVICIOS DE LA BANCA DE INVERSIÓN, SERVICIOS DE SEGUROS Y PENSIONES</t>
  </si>
  <si>
    <t>SERVICIOS DE COMPRA DE CARTERA O FACTORING</t>
  </si>
  <si>
    <t>SERVICIOS DE TITULARIZACIÓN</t>
  </si>
  <si>
    <t>OTROS SERVICIOS FINANCIEROS N.C.P., EXCEPTO LOS SERVICIOS DE LA BANCA DE INVERSIÓN, SERVICIOS DE SEGUROS Y PENSIONES</t>
  </si>
  <si>
    <t>SERVICIOS DE COLOCACIÓN DE TÍTULOS DE PARTICIPACIÓN</t>
  </si>
  <si>
    <t>SERVICIOS DE COLOCACIÓN DE TÍTULOS DE TESORERÍA (TES)</t>
  </si>
  <si>
    <t>OTROS SERVICIOS DE LA BANCA DE INVERSIÓN N.C.P.</t>
  </si>
  <si>
    <t>SERVICIOS DE SEGUROS VIDA (CON EXCLUSIÓN DE LOS SERVICIOS DE REASEGURO)</t>
  </si>
  <si>
    <t>SERVICIOS DE SEGUROS DE VIDA INDIVIDUAL</t>
  </si>
  <si>
    <t>SERVICIOS DE SEGUROS DE VIDA COLECTIVA</t>
  </si>
  <si>
    <t>SERVICIOS DE SEGUROS SOCIALES DE PENSIONES</t>
  </si>
  <si>
    <t xml:space="preserve">SERVICIOS DE SEGUROS SOCIALES DE PENSIONES EN EL RÉGIMEN DE PRIMA MEDIA CON PRESTACIÓN DEFINIDA (RPM) </t>
  </si>
  <si>
    <t>SERVICIOS DE SEGUROS SOCIALES DE PENSIONES EN EL RÉGIMEN DE AHORRO INDIVIDUAL (RAI)</t>
  </si>
  <si>
    <t xml:space="preserve">SERVICIOS DE SEGUROS SOCIALES DE SALUD Y RIESGOS LABORALES </t>
  </si>
  <si>
    <t>SERVICIOS DE SEGUROS SOCIALES DE SALUD</t>
  </si>
  <si>
    <t>SERVICIOS DE SEGUROS SOCIALES DE RIESGOS LABORALES</t>
  </si>
  <si>
    <t>SERVICIOS DE SEGUROS DE SALUD Y DE ACCIDENTES</t>
  </si>
  <si>
    <t>SERVICIOS DE SEGUROS POR DESMEMBRAMIENTO Y MUERTE ACCIDENTAL</t>
  </si>
  <si>
    <t>SERVICIOS DE SEGUROS DE SALUD</t>
  </si>
  <si>
    <t>OTROS SERVICIOS DE SEGUROS DISTINTOS A LOS SEGUROS DE VIDA (EXCEPTO LOS SERVICIOS DE REASEGURO)</t>
  </si>
  <si>
    <t>SERVICIOS DE SEGUROS DE VEHÍCULOS AUTOMOTORES</t>
  </si>
  <si>
    <t>SERVICIOS DE SEGUROS DE TRANSPORTE MARÍTIMO, DE AVIACIÓN Y OTROS MEDIOS DE TRANSPORTE</t>
  </si>
  <si>
    <t xml:space="preserve">SERVICIOS DE SEGUROS PARA TRANSPORTE DE MERCANCÍAS (FLETES) </t>
  </si>
  <si>
    <t>SERVICIOS DE SEGUROS CONTRA INCENDIO, TERREMOTO O SUSTRACCIÓN</t>
  </si>
  <si>
    <t xml:space="preserve">SERVICIOS DE SEGUROS GENERALES DE RESPONSABILIDAD CIVIL </t>
  </si>
  <si>
    <t>SERVICIOS DE SEGURO DE CUMPLIMIENTO</t>
  </si>
  <si>
    <t>SERVICIOS DE SEGURO OBLIGATORIO DE ACCIDENTES DE TRÁNSITO (SOAT)</t>
  </si>
  <si>
    <t>SERVICIOS DE SEGUROS DE VIAJE</t>
  </si>
  <si>
    <t>OTROS SERVICIOS DE SEGUROS DISTINTOS DE LOS SEGUROS DE VIDA N.C.P.</t>
  </si>
  <si>
    <t>SERVICIOS DE LAS SOCIEDADES DE CAPITALIZACIÓN</t>
  </si>
  <si>
    <t>SERVICIOS DE REASEGURO</t>
  </si>
  <si>
    <t>SERVICIOS DE REASEGURO DE VIDA</t>
  </si>
  <si>
    <t>OTROS SERVICIOS DE REASEGURO DISTINTOS DE LOS SEGUROS DE VIDA N.C.P.</t>
  </si>
  <si>
    <t>SERVICIOS RELACIONADOS CON LA BANCA DE INVERSIÓN</t>
  </si>
  <si>
    <t>SERVICIOS RELACIONADOS CON FUSIONES Y ADQUISICIONES</t>
  </si>
  <si>
    <t>SERVICIOS RELACIONADOS CON LA FINANCIACIÓN DE EMPRESAS Y CAPITAL DE RIESGO</t>
  </si>
  <si>
    <t>OTROS SERVICIOS RELACIONADOS CON LA BANCA DE INVERSIÓN N.C.P.</t>
  </si>
  <si>
    <t>SERVICIOS DE CORRETAJE RELACIONADOS CON LOS PRODUCTOS DE VALORES</t>
  </si>
  <si>
    <t>SERVICIOS DE CORRETAJE DE VALORES</t>
  </si>
  <si>
    <t>SERVICIOS DE CORRETAJE DE PRODUCTOS BÁSICOS</t>
  </si>
  <si>
    <t>SERVICIOS DE TRAMITACIÓN Y COMPENSACIÓN DE TRANSACCIONES DE VALORES</t>
  </si>
  <si>
    <t>SERVICIOS DE ADMINISTRACIÓN DE CARTERAS, EXCEPTO LOS FONDOS DE PENSIONES Y CESANTÍAS</t>
  </si>
  <si>
    <t>SERVICIOS FIDUCIARIOS Y DE CUSTODIA</t>
  </si>
  <si>
    <t>SERVICIOS FIDUCIARIOS</t>
  </si>
  <si>
    <t>SERVICIOS DE CUSTODIA</t>
  </si>
  <si>
    <t>SERVICIOS RELACIONADOS CON LA ADMINISTRACIÓN DE LOS MERCADOS FINANCIEROS</t>
  </si>
  <si>
    <t>SERVICIOS OPERACIONALES DE LOS MERCADOS FINANCIEROS</t>
  </si>
  <si>
    <t>SERVICIOS DE REGULACIÓN DE MERCADOS FINANCIEROS</t>
  </si>
  <si>
    <t>OTROS SERVICIOS DE ADMINISTRACIÓN DE MERCADOS FINANCIEROS N.C.P.</t>
  </si>
  <si>
    <t>OTROS SERVICIOS AUXILIARES A LOS SERVICIOS FINANCIEROS</t>
  </si>
  <si>
    <t>SERVICIOS DE CONSULTORÍA FINANCIERA</t>
  </si>
  <si>
    <t>SERVICIOS DE SOCIEDADES DE INTERMEDIACIÓN CAMBIARIA Y SERVICIOS FINANCIEROS ESPECIALES</t>
  </si>
  <si>
    <t>SERVICIOS PROFESIONALES DE COMPRA Y VENTA DE DIVISAS</t>
  </si>
  <si>
    <t>SERVICIOS DE TRAMITACIÓN Y COMPENSACIÓN DE TRANSACCIONES FINANCIERAS</t>
  </si>
  <si>
    <t>OTROS SERVICIOS AUXILIARES A LOS SERVICIOS FINANCIEROS N.C.P.</t>
  </si>
  <si>
    <t>SERVICIOS DE CORRETAJE Y AGENCIAS DE SEGUROS</t>
  </si>
  <si>
    <t>SERVICIOS DE TASACIÓN DE LAS RECLAMACIONES AL SEGURO</t>
  </si>
  <si>
    <t>SERVICIOS ACTUARIALES</t>
  </si>
  <si>
    <t>SERVICIOS DE ADMINISTRACIÓN DE FONDOS DE PENSIONES Y CESANTÍAS</t>
  </si>
  <si>
    <t>OTROS SERVICIOS AUXILIARES DE SEGUROS, PENSIONES Y CESANTÍAS</t>
  </si>
  <si>
    <t xml:space="preserve">SERVICIOS DE MANTENIMIENTO DE ACTIVOS FINANCIEROS </t>
  </si>
  <si>
    <t>SERVICIOS DE MANTENIMIENTO DEL CAPITAL DE LAS EMPRESAS FILIALES</t>
  </si>
  <si>
    <t xml:space="preserve">SERVICIOS DE TENENCIA DE VALORES Y OTROS ACTIVOS DE LOS FIDEICOMISOS, FONDOS FINANCIEROS Y ENTIDADES SIMILARES </t>
  </si>
  <si>
    <t>SERVICIOS DE ALQUILER O ARRENDAMIENTO CON O SIN OPCIÓN DE COMPRA RELATIVOS A BIENES INMUEBLES PROPIOS O ARRENDADOS</t>
  </si>
  <si>
    <t xml:space="preserve">SERVICIOS DE ALQUILER O ARRENDAMIENTO CON O SIN OPCIÓN DE COMPRA RELATIVOS A BIENES INMUEBLES RESIDENCIALES PROPIOS O ARRENDADOS
</t>
  </si>
  <si>
    <t>SERVICIOS DE ALQUILER O ARRENDAMIENTO CON O SIN OPCIÓN DE COMPRA RELATIVOS A BIENES INMUEBLES NO RESIDENCIALES PROPIOS O ARRENDADOS</t>
  </si>
  <si>
    <t xml:space="preserve">VENTA DE BIENES INMUEBLES </t>
  </si>
  <si>
    <t>VENTA DE BIENES INMUEBLES RESIDENCIALES</t>
  </si>
  <si>
    <t>VENTA DE BIENES INMUEBLES NO RESIDENCIALES</t>
  </si>
  <si>
    <t>VENTA DE BIENES INMUEBLES DESTINADOS A LA MODALIDAD DE TIEMPO COMPARTIDO</t>
  </si>
  <si>
    <t>SERVICIOS COMERCIALES RELACIONADOS CON TERRENOS DESOCUPADOS Y SUBDIVIDIDOS</t>
  </si>
  <si>
    <t>SERVICIOS DE ADMINISTRACIÓN DE BIENES INMUEBLES A COMISIÓN O POR CONTRATO</t>
  </si>
  <si>
    <t>SERVICIOS DE ADMINISTRACIÓN DE BIENES INMUEBLES RESIDENCIALES A COMISIÓN O POR CONTRATO, EXCEPTO DE TIEMPO COMPARTIDO</t>
  </si>
  <si>
    <t>SERVICIOS DE ADMINISTRACIÓN DE BIENES INMUEBLES NO RESIDENCIALES A COMISIÓN O POR CONTRATA</t>
  </si>
  <si>
    <t>SERVICIOS DE ADMINISTRACIÓN DE PROPIEDADES DE TIEMPO COMPARTIDO A COMISIÓN O POR CONTRATO</t>
  </si>
  <si>
    <t xml:space="preserve">SERVICIO DE ARRENDAMIENTO DE BIENES INMUEBLES A COMISIÓN O POR CONTRATA </t>
  </si>
  <si>
    <t>SERVICIO DE ARRENDAMIENTO DE BIENES INMUEBLES RESIDENCIALES A COMISIÓN O POR CONTRATO</t>
  </si>
  <si>
    <t>SERVICIO DE ARRENDAMIENTO DE EDIFICIOS NO RESIDENCIALES A COMISIÓN O POR CONTRATA</t>
  </si>
  <si>
    <t>SERVICIO DE VENTA DE BIENES INMUEBLES A COMISIÓN O POR CONTRATA</t>
  </si>
  <si>
    <t>SERVICIO DE VENTA DE BIENES INMUEBLES RESIDENCIALES A COMISIÓN O POR CONTRATO, EXCEPTO LA PROPIEDAD DE TIEMPO COMPARTIDO</t>
  </si>
  <si>
    <t>SERVICIOS DE VENTA DE BIENES INMUEBLES NO RESIDENCIALES A COMISIÓN O POR CONTRATA</t>
  </si>
  <si>
    <t>SERVICIOS DE VENTA DE PROPIEDADES DE TIEMPO COMPARTIDO A COMISIÓN O POR CONTRATO</t>
  </si>
  <si>
    <t>SERVICIOS DE VENTA DE TERRENOS A COMISIÓN O POR CONTRATO</t>
  </si>
  <si>
    <t>VALUACIONES INMOBILIARIAS A COMISIÓN O POR CONTRATO</t>
  </si>
  <si>
    <t>SERVICIOS DE ARRENDAMIENTO O ALQUILER DE EQUIPOS DE TRANSPORTE SIN OPERARIO</t>
  </si>
  <si>
    <t>SERVICIOS DE ARRENDAMIENTO O ALQUILER DE AUTOMÓVILES Y FURGONETAS SIN OPERARIO</t>
  </si>
  <si>
    <t>SERVICIOS DE ARRENDAMIENTO O ALQUILER DE VEHÍCULOS AUTOMOTORES PARA EL TRANSPORTE DE MERCANCÍAS SIN OPERARIO</t>
  </si>
  <si>
    <t>SERVICIOS DE ARRENDAMIENTO O ALQUILER DE VEHÍCULOS FERROVIARIOS SIN OPERARIO</t>
  </si>
  <si>
    <t xml:space="preserve">SERVICIOS DE ALQUILER O ARRENDAMIENTO OPERATIVO DE OTRO TIPO DE EQUIPO DE TRANSPORTE TERRESTRE SIN CONDUCTOR </t>
  </si>
  <si>
    <t>SERVICIOS DE ARRENDAMIENTO O ALQUILER DE EMBARCACIONES SIN OPERADOR</t>
  </si>
  <si>
    <t>SERVICIOS DE ARRENDAMIENTO O ALQUILER DE AERONAVES SIN OPERADOR</t>
  </si>
  <si>
    <t>SERVICIOS DE ARRENDAMIENTO O ALQUILER DE CONTENEDORES</t>
  </si>
  <si>
    <t>SERVICIOS DE ARRENDAMIENTO SIN OPCIÓN DE COMPRA DE MAQUINARIA Y EQUIPO CON OPERARIOS</t>
  </si>
  <si>
    <t>SERVICIOS DE ARRENDAMIENTO SIN OPCIÓN DE COMPRA DE MAQUINARIA Y EQUIPO AGRÍCOLA SIN OPERARIO</t>
  </si>
  <si>
    <t>SERVICIOS DE ARRENDAMIENTO O DE ALQUILER DE MAQUINARIA Y EQUIPO DE CONSTRUCCIÓN SIN OPERARIO</t>
  </si>
  <si>
    <t>SERVICIOS DE ARRENDAMIENTO SIN OPCIÓN DE COMPRA DE MAQUINARIA Y EQUIPO DE OFICINA SIN OPERARIO (EXCEPTO ORDENADORES)</t>
  </si>
  <si>
    <t>SERVICIOS DE ARRENDAMIENTO SIN OPCIÓN DE COMPRA DE COMPUTADORES SIN OPERARIO</t>
  </si>
  <si>
    <t>SERVICIOS DE ARRENDAMIENTO SIN OPCIÓN DE COMPRA DE EQUIPOS DE TELECOMUNICACIONES SIN OPERARIO</t>
  </si>
  <si>
    <t>SERVICIOS DE ARRENDAMIENTO SIN OPCIÓN DE COMPRA DE MAQUINARIA Y EQUIPO SIN OPERARIO N.C.P.</t>
  </si>
  <si>
    <t xml:space="preserve">SERVICIOS DE ARRENDAMIENTO SIN OPCIÓN DE COMPRA DE TELEVISORES, RADIOS, GRABADORAS DE VIDEO, EQUIPO Y ACCESORIOS RELACIONADOS </t>
  </si>
  <si>
    <t xml:space="preserve">SERVICIOS DE ARRENDAMIENTO SIN OPCIÓN DE COMPRA DE CINTAS DE VIDEO Y DISCO </t>
  </si>
  <si>
    <t>SERVICIOS DE ARRENDAMIENTO SIN OPCIÓN DE COMPRA DE MUEBLES Y OTROS APARATOS DOMÉSTICOS</t>
  </si>
  <si>
    <t>SERVICIOS DE ARRENDAMIENTO SIN OPCIÓN DE COMPRA DE EQUIPO PARA LA DIVERSIÓN Y ESPARCIMIENTO</t>
  </si>
  <si>
    <t>SERVICIOS DE ARRENDAMIENTO O ALQUILER DE ROPA BLANCA</t>
  </si>
  <si>
    <t>SERVICIOS DE ARRENDAMIENTO O ALQUILER DE TEJIDOS, PRENDAS DE VESTIR Y CALZADO</t>
  </si>
  <si>
    <t>SERVICIOS DE ARRENDAMIENTO O ALQUILER DE MAQUINARIA Y EQUIPO PARA USO DOMÉSTICO</t>
  </si>
  <si>
    <t>SERVICIOS DE ARRENDAMIENTO O ALQUILER DE OTROS PRODUCTOS N.C.P.</t>
  </si>
  <si>
    <t xml:space="preserve">DERECHOS DE USO DE PRODUCTOS DE PROPIEDAD INTELECTUAL Y OTROS PRODUCTOS SIMILARES </t>
  </si>
  <si>
    <t>DERECHOS DE USO DE PROGRAMAS INFORMÁTICOS Y BASES DE DATOS</t>
  </si>
  <si>
    <t>DERECHOS DE USO DE PROGRAMAS INFORMÁTICOS</t>
  </si>
  <si>
    <t>DERECHOS DE USO DE BASES DE DATOS</t>
  </si>
  <si>
    <t>DERECHOS DE USO DE OBRAS ORIGINALES LITERARIAS, ARTÍSTICAS Y DE ENTRETENIMIENTO</t>
  </si>
  <si>
    <t>DERECHOS DE USO DE PRODUCTOS DE INVESTIGACIÓN Y DESARROLLO</t>
  </si>
  <si>
    <t>DERECHOS DE USO DE MARCAS Y FRANQUICIAS</t>
  </si>
  <si>
    <t>DERECHOS DE USO DE EVALUACIÓN Y EXPLORACIÓN MINERA</t>
  </si>
  <si>
    <t xml:space="preserve">DERECHOS DE USO DE OTROS PRODUCTOS DE PROPIEDAD INTELECTUAL </t>
  </si>
  <si>
    <t>SERVICIOS DE INVESTIGACIÓN Y DESARROLLO EXPERIMENTAL EN CIENCIAS NATURALES</t>
  </si>
  <si>
    <t>SERVICIOS DE INVESTIGACIÓN Y DESARROLLO EXPERIMENTAL EN CIENCIAS FÍSICAS</t>
  </si>
  <si>
    <t>SERVICIOS DE INVESTIGACIÓN Y DESARROLLO EXPERIMENTAL EN LA QUÍMICA Y LA BIOLOGÍA</t>
  </si>
  <si>
    <t>SERVICIOS DE INVESTIGACIÓN Y DESARROLLO EXPERIMENTAL EN OTRAS CIENCIAS NATURALES</t>
  </si>
  <si>
    <t>SERVICIOS DE INVESTIGACIÓN Y DESARROLLO EXPERIMENTAL EN INGENIERÍA Y TECNOLOGÍA</t>
  </si>
  <si>
    <t>SERVICIOS DE INVESTIGACIÓN Y DESARROLLO EXPERIMENTAL EN BIOTECNOLOGÍA</t>
  </si>
  <si>
    <t>SERVICIOS DE INVESTIGACIÓN Y DESARROLLO EXPERIMENTAL EN CIENCIAS MÉDICAS Y FARMACIA</t>
  </si>
  <si>
    <t>SERVICIOS DE INVESTIGACIÓN Y DESARROLLO EXPERIMENTAL EN CIENCIAS AGRÍCOLAS</t>
  </si>
  <si>
    <t>SERVICIOS DE INVESTIGACIÓN Y DESARROLLO EXPERIMENTAL EN CIENCIAS SOCIALES Y HUMANIDADES</t>
  </si>
  <si>
    <t>SERVICIOS DE INVESTIGACIÓN Y DESARROLLO EXPERIMENTAL EN LAS CIENCIAS SOCIALES</t>
  </si>
  <si>
    <t>SERVICIOS DE INVESTIGACIÓN Y DESARROLLO EXPERIMENTAL EN PSICOLOGÍA</t>
  </si>
  <si>
    <t>SERVICIOS DE INVESTIGACIÓN Y DESARROLLO EXPERIMENTAL EN ECONOMÍA</t>
  </si>
  <si>
    <t>SERVICIOS DE INVESTIGACIÓN Y DESARROLLO EXPERIMENTAL EN EL DERECHO</t>
  </si>
  <si>
    <t>SERVICIOS DE INVESTIGACIÓN Y DESARROLLO EXPERIMENTAL EN OTRAS CIENCIAS SOCIALES</t>
  </si>
  <si>
    <t>SERVICIOS DE INVESTIGACIÓN Y DESARROLLO EXPERIMENTAL EN HUMANIDADES</t>
  </si>
  <si>
    <t>SERVICIOS DE INVESTIGACIÓN Y DESARROLLO EXPERIMENTAL EN LENGUAS Y LITERATURA</t>
  </si>
  <si>
    <t>SERVICIOS DE INVESTIGACIÓN Y DESARROLLO EXPERIMENTAL EN OTRAS HUMANIDADES</t>
  </si>
  <si>
    <t>CREACIONES ORIGINALES RELACIONADAS CON LA INVESTIGACIÓN Y DESARROLLO</t>
  </si>
  <si>
    <t>SERVICIOS DE ASESORAMIENTO Y REPRESENTACIÓN JURÍDICA EN DERECHO PENAL</t>
  </si>
  <si>
    <t>SERVICIOS DE ASESORAMIENTO Y REPRESENTACIÓN JURÍDICA RELATIVOS A OTROS CAMPOS DEL DERECHO</t>
  </si>
  <si>
    <t>SERVICIOS DE DOCUMENTACIÓN Y CERTIFICACIÓN JURÍDICA</t>
  </si>
  <si>
    <t>OTROS SERVICIOS JURÍDICOS</t>
  </si>
  <si>
    <t>SERVICIOS DE ARBITRAJE Y CONCILIACIÓN</t>
  </si>
  <si>
    <t>OTROS SERVICIOS JURÍDICOS N.C.P.</t>
  </si>
  <si>
    <t>SERVICIOS DE AUDITORÍA FINANCIERA</t>
  </si>
  <si>
    <t>SERVICIOS DE CONTABILIDAD Y TENEDURÍA DE LIBROS</t>
  </si>
  <si>
    <t>SERVICIOS DE CONTABILIDAD</t>
  </si>
  <si>
    <t>SERVICIOS DE TENEDURÍA DE LIBROS</t>
  </si>
  <si>
    <t>SERVICIOS DE NÓMINA</t>
  </si>
  <si>
    <t>SERVICIOS DE PREPARACIÓN Y ASESORAMIENTO TRIBUTARIO EMPRESARIAL</t>
  </si>
  <si>
    <t>SERVICIOS DE PREPARACIÓN Y PLANIFICACIÓN DE IMPUESTOS PERSONALES</t>
  </si>
  <si>
    <t>SERVICIOS DE CONSULTORÍA EN ADMINISTRACIÓN Y SERVICIOS DE GESTIÓN; SERVICIOS DE TECNOLOGÍA DE LA INFORMACIÓN</t>
  </si>
  <si>
    <t>SERVICIOS DE CONSULTORÍA EN ADMINISTRACIÓN Y SERVICIOS DE GESTIÓN</t>
  </si>
  <si>
    <t>SERVICIOS DE CONSULTORÍA ESTRATÉGICA EN GESTIÓN</t>
  </si>
  <si>
    <t>SERVICIOS DE CONSULTORÍA EN GESTIÓN FINANCIERA</t>
  </si>
  <si>
    <t xml:space="preserve">SERVICIOS DE CONSULTORÍA EN GESTIÓN DE RECURSOS HUMANOS </t>
  </si>
  <si>
    <t>SERVICIOS DE CONSULTORÍA EN GESTIÓN DE LA COMERCIALIZACIÓN</t>
  </si>
  <si>
    <t xml:space="preserve">SERVICIOS DE CONSULTORÍA DE GESTIÓN DE OPERACIONES </t>
  </si>
  <si>
    <t>SERVICIOS DE LA CADENA DE SUMINISTRO Y OTROS SERVICIOS DE CONSULTORÍA DE GESTIÓN</t>
  </si>
  <si>
    <t xml:space="preserve">SERVICIOS DE GESTIÓN DE PROCESOS EMPRESARIALES </t>
  </si>
  <si>
    <t>SERVICIOS DE OFICINAS CENTRALES</t>
  </si>
  <si>
    <t xml:space="preserve">SERVICIOS DE CONSULTORÍA PRESTADOS A LAS EMPRESAS </t>
  </si>
  <si>
    <t xml:space="preserve">SERVICIOS DE RELACIONES PÚBLICAS </t>
  </si>
  <si>
    <t>OTROS SERVICIOS DE CONSULTORÍA DE NEGOCIOS</t>
  </si>
  <si>
    <t xml:space="preserve">SERVICIOS DE TECNOLOGÍA DE LA INFORMACIÓN (TI) DE CONSULTORÍA Y DE APOYO </t>
  </si>
  <si>
    <t>SERVICIOS DE CONSULTORÍA EN TI</t>
  </si>
  <si>
    <t xml:space="preserve">SERVICIOS DE SOPORTE DE TI </t>
  </si>
  <si>
    <t xml:space="preserve">SERVICIOS DE DISEÑO Y DESARROLLO DE LA TECNOLOGÍA DE LA INFORMACIÓN (TI) </t>
  </si>
  <si>
    <t xml:space="preserve">SERVICIOS DE DISEÑO Y DESARROLLO DE TI PARA APLICACIONES </t>
  </si>
  <si>
    <t>SERVICIOS DE DISEÑO Y DE DESARROLLO DE TI PARA REDES Y SISTEMAS</t>
  </si>
  <si>
    <t xml:space="preserve">SOFTWARE ORIGINALES </t>
  </si>
  <si>
    <t>SERVICIOS DE SUMINISTRO DE INFRAESTRUCTURA DE HOSTING Y DE TECNOLOGÍA DE LA INFORMACIÓN (TI)</t>
  </si>
  <si>
    <t>SERVICIOS DE ALOJAMIENTO WEB (HOSTING)</t>
  </si>
  <si>
    <t xml:space="preserve">PROVISIÓN DE SERVICIOS DE APLICACIÓN </t>
  </si>
  <si>
    <t>OTROS SERVICIOS DE ALOJAMIENTO Y SERVICIOS DE PROVISIÓN DE LA INFRAESTRUCTURA DE TI</t>
  </si>
  <si>
    <t xml:space="preserve">SERVICIOS DE GESTIÓN DE RED E INFRAESTRUCTURA DE TI </t>
  </si>
  <si>
    <t>SERVICIOS DE GESTIÓN DE REDES</t>
  </si>
  <si>
    <t xml:space="preserve">SERVICIOS DE GESTIÓN DE SISTEMAS INFORMÁTICOS </t>
  </si>
  <si>
    <t>OTROS SERVICIOS DE GESTIÓN, EXCEPTO LOS SERVICIOS DE ADMINISTRACIÓN DE PROYECTOS DE CONSTRUCCIÓN</t>
  </si>
  <si>
    <t xml:space="preserve">SERVICIOS DE ARQUITECTURA, SERVICIOS DE PLANEACIÓN URBANA Y ORDENACIÓN DEL TERRITORIO; SERVICIOS DE ARQUITECTURA PAISAJISTA </t>
  </si>
  <si>
    <t>SERVICIOS DE ARQUITECTURA Y SERVICIOS DE ASESORÍA</t>
  </si>
  <si>
    <t xml:space="preserve">SERVICIOS DE ASESORAMIENTO EN ARQUITECTURA </t>
  </si>
  <si>
    <t xml:space="preserve">SERVICIOS DE ARQUITECTURA PARA LOS PROYECTOS DE CONSTRUCCIÓN DE VIVIENDAS </t>
  </si>
  <si>
    <t xml:space="preserve">SERVICIOS DE ARQUITECTURA PARA PROYECTOS DE CONSTRUCCIÓN NO RESIDENCIAL </t>
  </si>
  <si>
    <t>SERVICIOS DE ARQUITECTURA DE RESTAURACIÓN HISTÓRICA</t>
  </si>
  <si>
    <t>SERVICIOS DE PLANEACIÓN URBANA Y TERRITORIAL</t>
  </si>
  <si>
    <t>SERVICIOS DE PLANEACIÓN URBANA</t>
  </si>
  <si>
    <t xml:space="preserve">SERVICIOS DE ORDENAMIENTO TERRITORIAL RURAL </t>
  </si>
  <si>
    <t>SERVICIOS DE PLANEACIÓN DEL PROYECTO MAESTRO DEL SITIO</t>
  </si>
  <si>
    <t>SERVICIOS DE ARQUITECTURA PAISAJISTA Y SERVICIOS DE ASESORAMIENTO</t>
  </si>
  <si>
    <t xml:space="preserve">SERVICIOS DE ASESORÍA EN ARQUITECTURA PAISAJISTA </t>
  </si>
  <si>
    <t>SERVICIOS DE ARQUITECTURA PAISAJISTA</t>
  </si>
  <si>
    <t xml:space="preserve">SERVICIOS DE INGENIERÍA </t>
  </si>
  <si>
    <t xml:space="preserve">SERVICIOS DE ASESORÍA EN INGENIERÍA </t>
  </si>
  <si>
    <t xml:space="preserve">SERVICIOS DE INGENIERÍA PARA PROYECTOS ESPECÍFICOS </t>
  </si>
  <si>
    <t xml:space="preserve">SERVICIOS DE INGENIERÍA PARA PROYECTOS DE CONSTRUCCIÓN </t>
  </si>
  <si>
    <t>SERVICIOS DE INGENIERÍA PARA PROYECTOS INDUSTRIALES Y DE FABRICACIÓN</t>
  </si>
  <si>
    <t xml:space="preserve">SERVICIOS DE INGENIERÍA PARA PROYECTOS DE TRANSPORTE </t>
  </si>
  <si>
    <t>SERVICIOS DE INGENIERÍA PARA PROYECTOS DE ENERGÍA</t>
  </si>
  <si>
    <t xml:space="preserve">SERVICIOS DE INGENIERÍA PARA PROYECTOS DE TELECOMUNICACIONES Y DE RADIODIFUSIÓN </t>
  </si>
  <si>
    <t>SERVICIOS DE INGENIERÍA PARA PROYECTOS DE GESTIÓN DE RESIDUOS (PELIGROSOS Y NO PELIGROSOS)</t>
  </si>
  <si>
    <t xml:space="preserve">SERVICIOS DE INGENIERÍA PARA EL AGUA, PROYECTOS DE DRENAJE Y ALCANTARILLADO </t>
  </si>
  <si>
    <t>SERVICIOS DE INGENIERÍA PARA OTROS PROYECTOS</t>
  </si>
  <si>
    <t>SERVICIOS DE ADMINISTRACIÓN PARA PROYECTOS DE CONSTRUCCIÓN</t>
  </si>
  <si>
    <t xml:space="preserve">SERVICIOS CIENTÍFICOS Y OTROS SERVICIOS TÉCNICOS </t>
  </si>
  <si>
    <t>SERVICIOS DE PROSPECCIÓN GEOLÓGICA, GEOFÍSICA Y OTROS</t>
  </si>
  <si>
    <t>SERVICIOS DE CONSULTORÍA GEOLÓGICA Y GEOFÍSICA</t>
  </si>
  <si>
    <t>SERVICIOS GEOFÍSICOS</t>
  </si>
  <si>
    <t xml:space="preserve">EVALUACIÓN Y EXPLORACIÓN DE MINERALES </t>
  </si>
  <si>
    <t>SERVICIOS DE TOPOGRAFÍA DE SUPERFICIE Y CARTOGRAFÍA</t>
  </si>
  <si>
    <t>SERVICIOS DE TOPOGRAFÍA DE SUPERFICIE</t>
  </si>
  <si>
    <t>SERVICIOS DE CARTOGRAFÍA</t>
  </si>
  <si>
    <t xml:space="preserve">PRONÓSTICO DEL TIEMPO Y SERVICIOS METEOROLÓGICOS </t>
  </si>
  <si>
    <t>SERVICIOS DE ENSAYO Y ANÁLISIS TÉCNICOS</t>
  </si>
  <si>
    <t>SERVICIOS DE ENSAYO Y ANÁLISIS DE COMPOSICIÓN Y PUREZA</t>
  </si>
  <si>
    <t>SERVICIOS DE ENSAYO Y ANÁLISIS DE PROPIEDADES FÍSICAS</t>
  </si>
  <si>
    <t>SERVICIOS DE ENSAYO Y ANÁLISIS DE SISTEMAS MECÁNICOS Y ELÉCTRICOS INTEGRADOS</t>
  </si>
  <si>
    <t>SERVICIOS DE INSPECCIÓN TÉCNICA DE VEHÍCULOS DE TRANSPORTE POR CARRETERA</t>
  </si>
  <si>
    <t>OTROS SERVICIOS DE ENSAYO Y ANÁLISIS TÉCNICOS</t>
  </si>
  <si>
    <t>SERVICIOS DE VETERINARIA PARA ANIMALES DOMÉSTICOS</t>
  </si>
  <si>
    <t>SERVICIOS DE VETERINARIA PARA GANADO</t>
  </si>
  <si>
    <t>OTROS SERVICIOS DE VETERINARIA</t>
  </si>
  <si>
    <t>SERVICIOS PUBLICITARIOS</t>
  </si>
  <si>
    <t>SERVICIOS COMPLETOS DE PUBLICIDAD</t>
  </si>
  <si>
    <t>MARKETING DIRECTO Y SERVICIOS DE CORREO DIRECTO</t>
  </si>
  <si>
    <t>OTROS SERVICIOS DE PUBLICIDAD</t>
  </si>
  <si>
    <t>SERVICIOS DE VENTA O ARRENDAMIENTO DE ESPACIO O TIEMPO PUBLICITARIO A COMISIÓN</t>
  </si>
  <si>
    <t>VENTA DE ESPACIOS PARA AVISOS Y PROPAGANDA EN PERIÓDICOS Y REVISTAS</t>
  </si>
  <si>
    <t>VENTA DE ESPACIO O TIEMPO PUBLICITARIO (EXCEPTO A COMISIÓN)</t>
  </si>
  <si>
    <t>VENTA DE ESPACIO PUBLICITARIO EN MEDIOS DE INFORMACIÓN IMPRESOS (EXCEPTO A COMISIÓN)</t>
  </si>
  <si>
    <t>VENTA DE TIEMPO PUBLICITARIO EN TELEVISIÓN Y RADIO (EXCEPTO A COMISIÓN)</t>
  </si>
  <si>
    <t>VENTA DE ESPACIO PUBLICITARIO EN INTERNET (EXCEPTO A COMISIÓN)</t>
  </si>
  <si>
    <t>VENTA DE OTRO ESPACIO O TIEMPO PUBLICITARIO (EXCEPTO A COMISIÓN)</t>
  </si>
  <si>
    <t>SERVICIOS DE INVESTIGACIÓN DE MERCADOS Y DE ENCUESTAS DE OPINIÓN PÚBLICA</t>
  </si>
  <si>
    <t>SERVICIOS FOTOGRÁFICOS Y SERVICIOS DE VIDEOGRAFÍA DE EVENTOS</t>
  </si>
  <si>
    <t>SERVICIOS FOTOGRÁFICOS</t>
  </si>
  <si>
    <t>SERVICIOS DE FOTOGRAFÍA PUBLICITARIA Y SERVICIOS CONEXOS</t>
  </si>
  <si>
    <t>FOTOGRAFÍA DE EVENTOS Y SERVICIOS DE VIDEOGRAFÍA DE EVENTOS</t>
  </si>
  <si>
    <t>SERVICIOS DE FOTOGRAFÍA ESPECIALIZADA</t>
  </si>
  <si>
    <t>SERVICIOS DE RESTAURACIÓN, COPIA Y RETOQUE DE FOTOGRAFÍAS</t>
  </si>
  <si>
    <t>OTROS SERVICIOS FOTOGRÁFICOS</t>
  </si>
  <si>
    <t>SERVICIOS DE REVELADO FOTOGRÁFICO</t>
  </si>
  <si>
    <t>OTROS SERVICIOS PROFESIONALES Y TÉCNICOS N.C.P.</t>
  </si>
  <si>
    <t>SERVICIOS ESPECIALIZADOS DE DISEÑO</t>
  </si>
  <si>
    <t>SERVICIOS DE DISEÑO DE INTERIORES</t>
  </si>
  <si>
    <t>SERVICIOS DE DISEÑO INDUSTRIAL</t>
  </si>
  <si>
    <t>OTROS SERVICIOS ESPECIALIZADOS DE DISEÑO</t>
  </si>
  <si>
    <t>DISEÑOS ORIGINALES</t>
  </si>
  <si>
    <t>SERVICIOS DE CONSULTORÍA CIENTÍFICA Y TÉCNICA N.C.P.</t>
  </si>
  <si>
    <t xml:space="preserve">SERVICIOS DE CONSULTORÍA AMBIENTAL </t>
  </si>
  <si>
    <t>OTROS SERVICIOS DE CONSULTORÍA CIENTÍFICA Y TÉCNICA N.C.P.</t>
  </si>
  <si>
    <t>COMPILACIONES ORIGINALES DE DATOS/INFORMACIÓN</t>
  </si>
  <si>
    <t>SERVICIOS DE TRADUCCIÓN E INTERPRETACIÓN</t>
  </si>
  <si>
    <t xml:space="preserve">MARCAS Y FRANQUICIAS </t>
  </si>
  <si>
    <t>TODOS LOS DEMÁS SERVICIOS PROFESIONALES, TÉCNICOS Y EMPRESARIALES N.C.P.</t>
  </si>
  <si>
    <t>SERVICIOS DE OPERADORES</t>
  </si>
  <si>
    <t>SERVICIOS DE TELEFONÍA FIJA</t>
  </si>
  <si>
    <t>SERVICIOS DE TELEFONÍA FIJA; ACCESO Y UTILIZACIÓN</t>
  </si>
  <si>
    <t>SERVICIOS DE TELEFONÍA FIJA, FUNCIONES ESPECIALES DE LLAMADA</t>
  </si>
  <si>
    <t>SERVICIOS DE TELECOMUNICACIONES MÓVILES</t>
  </si>
  <si>
    <t>SERVICIOS DE TELECOMUNICACIONES MÓVILES; ACCESO Y UTILIZACIÓN</t>
  </si>
  <si>
    <t>SERVICIOS DE TELECOMUNICACIONES MÓVILES, FUNCIONES ESPECIALES DE LLAMADA</t>
  </si>
  <si>
    <t>SERVICIOS DE REDES PRIVADAS</t>
  </si>
  <si>
    <t>SERVICIOS DE TRANSMISIÓN DE DATOS</t>
  </si>
  <si>
    <t xml:space="preserve">OTROS SERVICIOS DE TELECOMUNICACIONES </t>
  </si>
  <si>
    <t>SERVICIOS BÁSICOS DE INTERNET</t>
  </si>
  <si>
    <t xml:space="preserve">SERVICIOS DE ACCESO A INTERNET </t>
  </si>
  <si>
    <t>SERVICIOS DE ACCESO A INTERNET DE BANDA ANGOSTA</t>
  </si>
  <si>
    <t>SERVICIOS DE ACCESO A INTERNET DE BANDA ANCHA</t>
  </si>
  <si>
    <t>OTROS SERVICIOS DE TELECOMUNICACIONES A TRAVÉS DE INTERNET</t>
  </si>
  <si>
    <t>SERVICIOS DE INFORMACIÓN BASADOS EN TEXTOS EN LÍNEA (ON-LINE)</t>
  </si>
  <si>
    <t>SERVICIOS DE LIBROS EN LÍNEA (ON-LINE)</t>
  </si>
  <si>
    <t>SERVICIOS DE PERIÓDICOS Y REVISTAS EN LÍNEA (ON-LINE)</t>
  </si>
  <si>
    <t>SERVICIOS DE LISTAS DE CORREO Y DIRECTORIOS EN LÍNEA (ON-LINE)</t>
  </si>
  <si>
    <t xml:space="preserve">SERVICIOS DE CONTENIDOS DE AUDIO EN LÍNEA (ON-LINE) </t>
  </si>
  <si>
    <t>SERVICIOS DE DESCARGAS MUSICALES DE AUDIO</t>
  </si>
  <si>
    <t>SERVICIOS DE TRANSMISIÓN DE CONTENIDOS DE AUDIO</t>
  </si>
  <si>
    <t>SERVICIOS DE CONTENIDOS DE VIDEOS EN LÍNEA (ON-LINE)</t>
  </si>
  <si>
    <t>SERVICIOS DE DESCARGAS DE PELÍCULAS Y OTROS VIDEOS</t>
  </si>
  <si>
    <t>SERVICIOS DE TRANSMISIÓN DE CONTENIDOS DE VIDEO</t>
  </si>
  <si>
    <t>SERVICIOS DE DESCARGAS DE SOFTWARE</t>
  </si>
  <si>
    <t>SERVICIOS DE DESCARGA DE SOFTWARE DE SISTEMAS</t>
  </si>
  <si>
    <t>SERVICIOS DE DESCARGA DE SOFTWARE DE APLICACIONES</t>
  </si>
  <si>
    <t>OTROS SERVICIOS DE CONTENIDOS EN LÍNEA (ON-LINE)</t>
  </si>
  <si>
    <t>SERVICIOS DE JUEGOS EN LÍNEA (ON-LINE)</t>
  </si>
  <si>
    <t>SERVICIOS DE SOFTWARE EN LÍNEA (ON-LINE)</t>
  </si>
  <si>
    <t>SERVICIOS DE CONTENIDOS PARA ADULTOS EN LÍNEA (ON-LINE)</t>
  </si>
  <si>
    <t>SERVICIOS DE BÚSQUEDA DE CONTENIDOS EN PORTALES WEB</t>
  </si>
  <si>
    <t>OTROS SERVICIOS DE CONTENIDOS EN LÍNEA (ON-LINE) N.C.P.</t>
  </si>
  <si>
    <t>SERVICIOS DE AGENCIAS DE NOTICIAS PARA PERIÓDICOS Y REVISTAS</t>
  </si>
  <si>
    <t>SERVICIOS DE AGENCIAS DE NOTICIAS PARA MEDIOS AUDIOVISUALES</t>
  </si>
  <si>
    <t>SERVICIOS DE BIBLIOTECAS Y ARCHIVOS</t>
  </si>
  <si>
    <t>SERVICIOS DE BIBLIOTECAS</t>
  </si>
  <si>
    <t>SERVICIOS DE ARCHIVOS</t>
  </si>
  <si>
    <t xml:space="preserve">SERVICIOS DE TRANSMISIÓN DE PROGRAMAS DE RADIO Y TELEVISIÓN </t>
  </si>
  <si>
    <t>SERVICIOS DE TRANSMISIÓN DE PROGRAMAS DE RADIO</t>
  </si>
  <si>
    <t>SERVICIOS DE TRANSMISIÓN DE PROGRAMAS DE TELEVISIÓN</t>
  </si>
  <si>
    <t>SERVICIOS DE PROGRAMACIÓN DE CANALES DE RADIO Y TELEVISIÓN</t>
  </si>
  <si>
    <t xml:space="preserve">SERVICIOS DE PROGRAMACIÓN DE CANALES DE RADIO </t>
  </si>
  <si>
    <t xml:space="preserve">SERVICIOS DE PROGRAMACIÓN PARA CANALES DE TELEVISIÓN </t>
  </si>
  <si>
    <t xml:space="preserve">SERVICIOS DE TRANSMISIÓN Y DISTRIBUCIÓN DE PROGRAMACIÓN MULTICANAL </t>
  </si>
  <si>
    <t>SERVICIOS DE TRANSMISIÓN</t>
  </si>
  <si>
    <t xml:space="preserve">SERVICIOS DE DISTRIBUCIÓN DE PROGRAMAS, EN PAQUETE BÁSICO DE PROGRAMACIÓN </t>
  </si>
  <si>
    <t xml:space="preserve">SERVICIOS DE DISTRIBUCIÓN DE PROGRAMAS, EN PAQUETE CONTROLADO DE PROGRAMACIÓN </t>
  </si>
  <si>
    <t>SERVICIOS DE DISTRIBUCIÓN DE PROGRAMAS, PROGRAMACIÓN DE PELÍCULAS (PAGO POR VER)</t>
  </si>
  <si>
    <t>BÚSQUEDA DE PERSONAL Y SERVICIOS DE REFERENCIA</t>
  </si>
  <si>
    <t>SERVICIOS DE BÚSQUEDA DE TALENTO EJECUTIVO</t>
  </si>
  <si>
    <t>SERVICIOS DE COLOCACIÓN DE EMPLEO PERMANENTE (EXCEPTO LOS SERVICIOS DE BÚSQUEDA DE TALENTO EJECUTIVO)</t>
  </si>
  <si>
    <t>SERVICIOS DE SUMINISTRO DE PERSONAL (MANO DE OBRA)</t>
  </si>
  <si>
    <t>SERVICIOS DE CONTRATACIÓN DE PERSONAL</t>
  </si>
  <si>
    <t>SERVICIOS DE DOTACIÓN (CONTRATACIÓN) TEMPORAL DE PERSONAL</t>
  </si>
  <si>
    <t>SERVICIOS DE DOTACIÓN (CONTRATACIÓN) DE PERSONAL DE LARGO PLAZO (NÓMINA)</t>
  </si>
  <si>
    <t>SERVICIOS DE COLOCACIÓN DE PERSONAL TEMPORAL A PERMANENTE</t>
  </si>
  <si>
    <t xml:space="preserve">SERVICIOS DE COLOCACIÓN DE PERSONAL (CO-EMPLEO) </t>
  </si>
  <si>
    <t>SERVICIOS DE INVESTIGACIÓN</t>
  </si>
  <si>
    <t>SERVICIOS DE CONSULTORÍA EN SEGURIDAD</t>
  </si>
  <si>
    <t>SERVICIOS DE SISTEMAS DE SEGURIDAD</t>
  </si>
  <si>
    <t>SERVICIOS DE VEHÍCULOS BLINDADOS</t>
  </si>
  <si>
    <t>SERVICIOS DE PROTECCIÓN (GUARDAS DE SEGURIDAD)</t>
  </si>
  <si>
    <t>OTROS SERVICIOS DE SEGURIDAD</t>
  </si>
  <si>
    <t>SERVICIOS DE DESINFECCIÓN Y EXTERMINACIÓN</t>
  </si>
  <si>
    <t>SERVICIOS DE LIMPIEZA DE VENTANAS</t>
  </si>
  <si>
    <t>SERVICIOS DE LIMPIEZA GENERAL</t>
  </si>
  <si>
    <t>SERVICIOS ESPECIALIZADOS DE LIMPIEZA</t>
  </si>
  <si>
    <t>SERVICIOS DE EMPAQUE</t>
  </si>
  <si>
    <t>SERVICIOS DE ORGANIZACIÓN DE VIAJES, OPERADORES TURÍSTICOS Y SERVICIOS CONEXOS</t>
  </si>
  <si>
    <t>SERVICIOS DE RESERVA PARA TRANSPORTE</t>
  </si>
  <si>
    <t>SERVICIOS DE RESERVA PARA TRANSPORTE AÉREO</t>
  </si>
  <si>
    <t>SERVICIOS DE RESERVA PARA TRANSPORTE POR FERROCARRIL</t>
  </si>
  <si>
    <t>SERVICIOS DE RESERVA PARA TRANSPORTE POR AUTOBÚS</t>
  </si>
  <si>
    <t>SERVICIOS DE RESERVA PARA ALQUILER DE VEHÍCULOS</t>
  </si>
  <si>
    <t>OTROS SERVICIOS DE RESERVA Y ORGANIZACIÓN DE TRANSPORTE N.C.P.</t>
  </si>
  <si>
    <t>SERVICIOS DE RESERVA DE ALOJAMIENTO, CRUCEROS Y PAQUETES TURÍSTICOS</t>
  </si>
  <si>
    <t>SERVICIOS DE RESERVA DE ALOJAMIENTO</t>
  </si>
  <si>
    <t>SERVICIOS DE INTERCAMBIO DE TIEMPO COMPARTIDO</t>
  </si>
  <si>
    <t>SERVICIOS DE RESERVA DE CRUCEROS</t>
  </si>
  <si>
    <t>SERVICIOS DE RESERVA DE PAQUETES TURÍSTICOS</t>
  </si>
  <si>
    <t>OTROS SERVICIOS DE RESERVA</t>
  </si>
  <si>
    <t>SERVICIOS DE RESERVA DE CENTROS DE CONVENCIONES, CENTROS DE CONGRESOS Y SALAS DE EXPOSICIONES</t>
  </si>
  <si>
    <t>SERVICIOS DE RESERVA DE ENTRADAS PARA EVENTOS, SERVICIOS DE ENTRETENIMIENTO Y ESPARCIMIENTO Y OTROS SERVICIOS DE RESERVA</t>
  </si>
  <si>
    <t>SERVICIOS DE OPERADORES TURÍSTICOS</t>
  </si>
  <si>
    <t>SERVICIOS DE GUÍAS DE TURISMO</t>
  </si>
  <si>
    <t>SERVICIOS DE PROMOCIÓN TURÍSTICA Y DE INFORMACIÓN AL VISITANTE</t>
  </si>
  <si>
    <t>SERVICIOS DE PROMOCIÓN TURÍSTICA</t>
  </si>
  <si>
    <t>SERVICIOS DE INFORMACIÓN AL VISITANTE</t>
  </si>
  <si>
    <t>SERVICIOS DE INFORMACIÓN CREDITICIA</t>
  </si>
  <si>
    <t>SERVICIOS DE AGENCIAS DE COBRANZA</t>
  </si>
  <si>
    <t>SERVICIOS AUXILIARES POR TELÉFONO</t>
  </si>
  <si>
    <t>SERVICIOS DE CENTROS DE LLAMADAS TELEFÓNICAS (CALL CENTER)</t>
  </si>
  <si>
    <t>OTROS SERVICIOS AUXILIARES POR TELÉFONO</t>
  </si>
  <si>
    <t>SERVICIOS ADMINISTRATIVOS COMBINADOS DE OFICINA</t>
  </si>
  <si>
    <t>SERVICIOS AUXILIARES ESPECIALIZADOS DE OFICINA</t>
  </si>
  <si>
    <t>SERVICIOS DE COPIA Y REPRODUCCIÓN</t>
  </si>
  <si>
    <t>SERVICIOS DE COMPILACIÓN DE LISTAS PARA ENVÍOS POR CORREO</t>
  </si>
  <si>
    <t>SERVICIOS DE CORREO</t>
  </si>
  <si>
    <t>SERVICIOS DE PREPARACIÓN DE DOCUMENTOS Y OTROS SERVICIOS ESPECIALIZADOS DE APOYO A OFICINA</t>
  </si>
  <si>
    <t>SERVICIOS DE ORGANIZACIÓN Y ASISTENCIA DE CONVENCIONES Y FERIAS</t>
  </si>
  <si>
    <t>SERVICIOS DE ORGANIZACIÓN Y ASISTENCIA DE CONVENCIONES</t>
  </si>
  <si>
    <t>SERVICIOS DE ORGANIZACIÓN Y ASISTENCIA DE FERIAS COMERCIALES</t>
  </si>
  <si>
    <t>SERVICIOS DE MANTENIMIENTO Y CUIDADO DEL PAISAJE</t>
  </si>
  <si>
    <t>OTROS SERVICIOS DE APOYO Y DE INFORMACIÓN N.C.P.</t>
  </si>
  <si>
    <t>OTROS SERVICIOS DE INFORMACIÓN</t>
  </si>
  <si>
    <t>OTROS SERVICIOS DE APOYO N.C.P.</t>
  </si>
  <si>
    <t xml:space="preserve">SERVICIOS DE APOYO A LA AGRICULTURA, LA CAZA, LA SILVICULTURA Y LA PESCA </t>
  </si>
  <si>
    <t>SERVICIOS DE APOYO A LA PRODUCCIÓN DE CULTIVOS</t>
  </si>
  <si>
    <t>SERVICIOS AGRÍCOLAS POSTERIORES A LA COSECHA</t>
  </si>
  <si>
    <t>SERVICIOS DE PROCESAMIENTO DE SEMILLAS</t>
  </si>
  <si>
    <t>SERVICIOS PREPARATORIOS PARA LA SIEMBRA Y LA COSECHA</t>
  </si>
  <si>
    <t>OTROS SERVICIOS DE APOYO A LA PRODUCCIÓN AGRÍCOLA</t>
  </si>
  <si>
    <t>SERVICIOS PECUARIOS</t>
  </si>
  <si>
    <t>SERVICIOS DE CRÍA DE ANIMALES DE GRANJA</t>
  </si>
  <si>
    <t>OTROS SERVICIOS DE CRÍA DE ANIMALES</t>
  </si>
  <si>
    <t>SERVICIOS DE APOYO A LA CAZA</t>
  </si>
  <si>
    <t>SERVICIOS DE APOYO A LA SILVICULTURA Y EXPLOTACIÓN FORESTAL</t>
  </si>
  <si>
    <t>SERVICIOS DE APOYO A LA PESCA</t>
  </si>
  <si>
    <t>SERVICIOS DE APOYO A LA EXTRACCIÓN DE PETRÓLEO Y GAS</t>
  </si>
  <si>
    <t>SERVICIOS DE APOYO A OTRAS INDUSTRIAS MINERAS</t>
  </si>
  <si>
    <t>SERVICIOS DE APOYO A LA TRANSMISIÓN Y DISTRIBUCIÓN DE ELECTRICIDAD</t>
  </si>
  <si>
    <t>SERVICIOS DE TRANSMISIÓN DE ELECTRICIDAD (A COMISIÓN O POR CONTRATO)</t>
  </si>
  <si>
    <t>SERVICIOS DE DISTRIBUCIÓN DE ELECTRICIDAD (A COMISIÓN O POR CONTRATO)</t>
  </si>
  <si>
    <t>SERVICIOS DE DISTRIBUCIÓN DE GAS POR TUBERÍAS (A COMISIÓN O POR CONTRATO)</t>
  </si>
  <si>
    <t>SERVICIOS DE DISTRIBUCIÓN DE AGUA POR TUBERÍA (A COMISIÓN O POR CONTRATO)</t>
  </si>
  <si>
    <t xml:space="preserve">SERVICIOS DE DISTRIBUCIÓN DE VAPOR, AGUA CALIENTE Y AIRE ACONDICIONADO, SUMINISTRADOS POR TUBERÍA (A COMISIÓN O POR CONTRATO) </t>
  </si>
  <si>
    <t>SERVICIOS DE DISTRIBUCIÓN DE AGUA, EXCEPTO A TRAVÉS DE LA RED (A COMISIÓN O POR CONTRATO)</t>
  </si>
  <si>
    <t>SERVICIOS DE MANTENIMIENTO Y REPARACIÓN DE PRODUCTOS METÁLICOS ELABORADOS, EXCEPTO MAQUINARIA Y EQUIPO</t>
  </si>
  <si>
    <t>SERVICIOS DE MANTENIMIENTO Y REPARACIÓN DE PRODUCTOS METÁLICOS ESTRUCTURALES Y SUS PARTES</t>
  </si>
  <si>
    <t>SERVICIOS DE MANTENIMIENTO Y REPARACIÓN DE DEPÓSITOS, CISTERNAS Y RECIPIENTES DE HIERRO, ACERO O ALUMINIO</t>
  </si>
  <si>
    <t>SERVICIOS DE MANTENIMIENTO Y REPARACIÓN DE CALDERAS GENERADORAS DE VAPOR DE AGUA (EXCEPTO CALDERAS DE AGUA CALIENTE PARA CALEFACCIÓN CENTRAL) Y SUS PARTES Y PIEZAS</t>
  </si>
  <si>
    <t>SERVICIOS DE MANTENIMIENTO Y REPARACIÓN DE OTROS PRODUCTOS METÁLICOS ELABORADOS N.C.P.</t>
  </si>
  <si>
    <t>SERVICIOS DE MANTENIMIENTO Y REPARACIÓN DE MAQUINARIA DE OFICINA Y CONTABILIDAD</t>
  </si>
  <si>
    <t>SERVICIOS DE MANTENIMIENTO Y REPARACIÓN DE COMPUTADORES Y EQUIPO PERIFÉRICO</t>
  </si>
  <si>
    <t>SERVICIOS DE MANTENIMIENTO Y REPARACIÓN DE MAQUINARIA Y EQUIPO DE TRANSPORTE</t>
  </si>
  <si>
    <t>SERVICIOS DE MANTENIMIENTO Y REPARACIÓN DE VEHÍCULOS AUTOMOTORES</t>
  </si>
  <si>
    <t>SERVICIOS DE MANTENIMIENTO Y REPARACIÓN DE VEHÍCULOS AUTOMOTORES PARA TRANSPORTE PÚBLICO (AUTOBUSES Y MICROBUSES)</t>
  </si>
  <si>
    <t>SERVICIOS DE MANTENIMIENTO Y REPARACIÓN DE VEHÍCULOS AUTOMÓVILES</t>
  </si>
  <si>
    <t>SERVICIOS DE MANTENIMIENTO Y REPARACIÓN DE VEHÍCULOS AUTOMOTORES N.C.P.</t>
  </si>
  <si>
    <t>SERVICIOS DE MANTENIMIENTO Y REPARACIÓN DE MOTOCICLETAS</t>
  </si>
  <si>
    <t>SERVICIOS DE MANTENIMIENTO Y REPARACIÓN DE REMOLQUES Y SEMIRREMOLQUES</t>
  </si>
  <si>
    <t>SERVICIOS DE MANTENIMIENTO Y REPARACIÓN DE BUQUES Y DE OTRAS EMBARCACIONES</t>
  </si>
  <si>
    <t>REPARACIÓN DE EMBARCACIONES MAYORES</t>
  </si>
  <si>
    <t>REPARACIÓN DE EMBARCACIONES MENORES</t>
  </si>
  <si>
    <t>SERVICIOS DE MANTENIMIENTO Y REPARACIÓN DE BUQUES Y DE OTRAS EMBARCACIONES N.C.P.</t>
  </si>
  <si>
    <t>SERVICIOS DE MANTENIMIENTO Y REPARACIÓN DE AERONAVES Y NAVES ESPACIALES</t>
  </si>
  <si>
    <t xml:space="preserve">REPARACIÓN DE AERONAVES </t>
  </si>
  <si>
    <t>MANTENIMIENTO DE AERONAVES</t>
  </si>
  <si>
    <t>REPARACIÓN DE PARTES Y PIEZAS PARA AERONAVES</t>
  </si>
  <si>
    <t>SERVICIOS DE MANTENIMIENTO Y REPARACIÓN DE AERONAVES Y NAVES ESPACIALES N.C.P.</t>
  </si>
  <si>
    <t>SERVICIOS DE MANTENIMIENTO Y REPARACIÓN DE LOCOMOTORAS PARA VÍAS FÉRREAS Y TRANVÍAS, Y MATERIAL RODANTE</t>
  </si>
  <si>
    <t xml:space="preserve">REPARACIÓN DE LOCOMOTORAS </t>
  </si>
  <si>
    <t>REPARACIÓN DE EQUIPO FERROVIARIO</t>
  </si>
  <si>
    <t>SERVICIOS DE MANTENIMIENTO Y REPARACIÓN DE LOCOMOTORAS PARA VÍAS FÉRREAS Y TRANVÍAS, Y MATERIAL RODANTE N.C.P.</t>
  </si>
  <si>
    <t xml:space="preserve">SERVICIOS DE MANTENIMIENTO Y REPARACIÓN DE OTRO EQUIPO DE TRANSPORTE N.C.P. </t>
  </si>
  <si>
    <t>SERVICIOS DE MANTENIMIENTO Y REPARACIÓN DE OTRA MAQUINARIA Y OTRO EQUIPO</t>
  </si>
  <si>
    <t>SERVICIOS DE MANTENIMIENTO Y REPARACIÓN DE ELECTRODOMÉSTICOS</t>
  </si>
  <si>
    <t>SERVICIOS DE MANTENIMIENTO Y REPARACIÓN DE MAQUINARIA Y APARATOS ELÉCTRICOS N.C.P.</t>
  </si>
  <si>
    <t>MANTENIMIENTO Y REPARACIÓN DE AVISOS LUMINOSOS</t>
  </si>
  <si>
    <t>SERVICIOS DE MANTENIMIENTO Y REPARACIÓN DE MOTORES, TRANSFORMADORES Y GENERADORES ELÉCTRICOS</t>
  </si>
  <si>
    <t>SERVICIOS DE MANTENIMIENTO Y REPARACIÓN DE APARATOS DE DISTRIBUCIÓN Y CONTROL ELÉCTRICO</t>
  </si>
  <si>
    <t>SERVICIOS DE MANTENIMIENTO Y REPARACIÓN DE EQUIPOS Y APARATOS DE TELECOMUNICACIONES</t>
  </si>
  <si>
    <t>SERVICIOS DE MANTENIMIENTO Y REPARACIÓN DE TELÉFONOS CELULARES</t>
  </si>
  <si>
    <t>SERVICIOS DE MANTENIMIENTO Y REPARACIÓN DE EQUIPO DE TRANSMISIÓN DE DATOS/MÓDEMS Y DE COMUNICACIONES (COMO ENRUTADORES, PUENTES, ETC.)</t>
  </si>
  <si>
    <t>SERVICIOS DE MANTENIMIENTO DE CÁMARAS DE TELEVISIÓN Y DE VIDEO DE USO COMERCIAL</t>
  </si>
  <si>
    <t>SERVICIOS DE MANTENIMIENTO Y REPARACIÓN DE EQUIPOS Y APARATOS DE TELECOMUNICACIONES N.C.P.</t>
  </si>
  <si>
    <t>SERVICIOS DE MANTENIMIENTO Y REPARACIÓN DE INSTRUMENTOS MÉDICOS, DE PRECISIÓN Y ÓPTICOS; EQUIPO DE MEDICIÓN, PRUEBA, NAVEGACIÓN Y CONTROL</t>
  </si>
  <si>
    <t xml:space="preserve">SERVICIOS DE MANTENIMIENTO Y REPARACIÓN DE INSTRUMENTOS ÓPTICOS </t>
  </si>
  <si>
    <t>SERVICIOS DE MANTENIMIENTO Y REPARACIÓN DE EQUIPO DE IRRADIACIÓN Y EQUIPO ELECTRÓNICO DE USO MÉDICO Y TERAPÉUTICO</t>
  </si>
  <si>
    <t xml:space="preserve">SERVICIOS DE MANTENIMIENTO Y REPARACIÓN DE EQUIPO DE MEDICIÓN, PRUEBA, NAVEGACIÓN Y CONTROL </t>
  </si>
  <si>
    <t>SERVICIOS DE MANTENIMIENTO Y REPARACIÓN DE EQUIPOS ELECTRÓNICOS DE CONSUMO</t>
  </si>
  <si>
    <t>SERVICIOS DE MANTENIMIENTO Y REPARACIÓN DE EQUIPOS ELECTRÓNICOS DE CONSUMO DOMÉSTICO (RECEPTORES DE RADIO Y TELEVISIÓN; GRABADORAS DE VIDEO [VCR, DVD, ETC.], REPRODUCTORES DE CD, DVD, ETC., CÁMARAS DE VIDEO DE TIPO CASERO, ETC.)</t>
  </si>
  <si>
    <t>SERVICIOS DE MANTENIMIENTO Y REPARACIÓN DE MAQUINARIA INDUSTRIAL</t>
  </si>
  <si>
    <t>SERVICIOS DE MANTENIMIENTO Y REPARACIÓN DE MOTORES DE COMBUSTIÓN INTERNA Y TURBINAS</t>
  </si>
  <si>
    <t>SERVICIOS DE MANTENIMIENTO Y REPARACIÓN DE BOMBAS, COMPRESORES, VÁLVULAS, MOTORES DE FUERZA HIDRÁULICA Y DE POTENCIA NEUMÁTICA</t>
  </si>
  <si>
    <t>SERVICIOS DE MANTENIMIENTO Y REPARACIÓN DE COJINETES, ENGRANAJES, TRENES DE ENGRANAJE Y ELEMENTOS DE TRANSMISIÓN</t>
  </si>
  <si>
    <t>SERVICIOS DE MANTENIMIENTO Y REPARACIÓN DE HORNOS, HOGARES Y QUEMADORES INDUSTRIALES</t>
  </si>
  <si>
    <t>SERVICIOS DE MANTENIMIENTO Y REPARACIÓN DE EQUIPO DE ELEVACIÓN Y MANIPULACIÓN Y SUS PARTES Y PIEZAS</t>
  </si>
  <si>
    <t>SERVICIOS DE MANTENIMIENTO Y REPARACIÓN DE HERRAMIENTAS DE MANO CON MOTOR INCORPORADO</t>
  </si>
  <si>
    <t xml:space="preserve">SERVICIOS DE MANTENIMIENTO Y REPARACIÓN DE MAQUINARIA Y EQUIPO DE USO ESPECIAL (AGRÍCOLA, FORESTAL, METALÚRGICO Y MINERO) </t>
  </si>
  <si>
    <t>REPARACIÓN DE MAQUINARIA AGRÍCOLA N.C.P.</t>
  </si>
  <si>
    <t xml:space="preserve">SERVICIOS DE MANTENIMIENTO Y REPARACIÓN DE MÁQUINAS DE USO GENERAL N.C.P. </t>
  </si>
  <si>
    <t>SERVICIOS DE MANTENIMIENTO Y REPARACIÓN DE ASCENSORES Y ESCALERAS MECÁNICAS</t>
  </si>
  <si>
    <t>SERVICIO DE MANTENIMIENTO Y REPARACIÓN DE ASCENSORES</t>
  </si>
  <si>
    <t>SERVICIOS DE MANTENIMIENTO Y REPARACIÓN DE OTROS EQUIPOS N.C.P.</t>
  </si>
  <si>
    <t>SERVICIOS DE REPARACIÓN DE CALZADO Y ARTÍCULOS DE CUERO</t>
  </si>
  <si>
    <t>SERVICIOS DE REPARACIÓN DE RELOJES Y JOYAS</t>
  </si>
  <si>
    <t>SERVICIOS DE REPARACIÓN DE PRENDAS DE VESTIR Y TEXTILES PARA EL HOGAR</t>
  </si>
  <si>
    <t>SERVICIOS DE REPARACIÓN DE MUEBLES</t>
  </si>
  <si>
    <t>RESTAURACIÓN Y REPARACIÓN DE MUEBLES</t>
  </si>
  <si>
    <t>SERVICIOS DE MANTENIMIENTO Y REPARACIÓN DE OTROS BIENES N.C.P.</t>
  </si>
  <si>
    <t>SERVICIOS DE MANTENIMIENTO Y REPARACIÓN DE BICICLETAS Y OTROS VELOCÍPEDOS SIN MOTOR</t>
  </si>
  <si>
    <t>SERVICIOS DE MANTENIMIENTO Y REPARACIÓN DE SILLONES DE RUEDAS PARA PERSONAS CON DISCAPACIDAD</t>
  </si>
  <si>
    <t>SERVICIOS DE REPARACIÓN DE INSTRUMENTOS MUSICALES</t>
  </si>
  <si>
    <t>SERVICIOS DE MANTENIMIENTO Y REPARACIÓN DE OTROS EFECTOS PERSONALES Y ENSERES DOMÉSTICOS N.C.P.</t>
  </si>
  <si>
    <t>SERVICIOS DE INSTALACIÓN DE PRODUCTOS METÁLICOS ELABORADOS, EXCEPTO MAQUINARIA Y EQUIPO</t>
  </si>
  <si>
    <t>SERVICIOS DE INSTALACIÓN DE PRODUCTOS METÁLICOS ESTRUCTURALES Y SUS PARTES</t>
  </si>
  <si>
    <t>SERVICIOS DE INSTALACIÓN DE DEPÓSITOS, CISTERNAS Y RECIPIENTES DE HIERRO, ACERO O ALUMINIO</t>
  </si>
  <si>
    <t>SERVICIOS DE INSTALACIÓN DE CALDERAS GENERADORAS DE VAPOR DE AGUA (EXCEPTO CALDERAS DE AGUA CALIENTE PARA CALEFACCIÓN CENTRAL) Y SUS PARTES Y PIEZAS</t>
  </si>
  <si>
    <t xml:space="preserve">SERVICIO DE INSTALACIÓN DE OTROS PRODUCTOS METÁLICOS ELABORADOS N.C.P. </t>
  </si>
  <si>
    <t>SERVICIOS DE INSTALACIÓN DE MAQUINARIA Y EQUIPO PARA EL SECTOR INDUSTRIAL</t>
  </si>
  <si>
    <t>SERVICIOS DE INSTALACIÓN DE MOTORES DE COMBUSTIÓN INTERNA Y TURBINAS</t>
  </si>
  <si>
    <t>SERVICIOS DE INSTALACIÓN DE BOMBAS, COMPRESORES, VÁLVULAS, MOTORES DE FUERZA HIDRÁULICA Y DE POTENCIA NEUMÁTICA</t>
  </si>
  <si>
    <t>SERVICIOS DE INSTALACIÓN DE HORNOS, HOGARES Y QUEMADORES INDUSTRIALES</t>
  </si>
  <si>
    <t>SERVICIOS DE INSTALACIÓN DE EQUIPO DE ELEVACIÓN Y MANIPULACIÓN Y SUS PARTES Y PIEZAS</t>
  </si>
  <si>
    <t>SERVICIOS DE INSTALACIÓN DE MAQUINARIA DE USO ESPECIAL (AGRÍCOLA, FORESTAL, METALÚRGICO Y MINERO)</t>
  </si>
  <si>
    <t>SERVICIOS DE INSTALACIÓN DE MÁQUINAS DE USO GENERAL N.C.P.</t>
  </si>
  <si>
    <t>SERVICIOS DE INSTALACIÓN DE MAQUINARIA DE OFICINA, CONTABILIDAD Y COMPUTADORES</t>
  </si>
  <si>
    <t>SERVICIOS DE INSTALACIÓN DE UNIDAD CENTRAL DE COMPUTADORES</t>
  </si>
  <si>
    <t>SERVICIOS DE INSTALACIÓN DE COMPUTADORES PERSONALES Y EQUIPO PERIFÉRICO</t>
  </si>
  <si>
    <t>SERVICIOS DE INSTALACIÓN DE MAQUINARIA DE OFICINA Y DE CONTABILIDAD</t>
  </si>
  <si>
    <t>SERVICIOS DE INSTALACIÓN DE EQUIPOS Y APARATOS DE RADIO, TELEVISIÓN Y COMUNICACIONES</t>
  </si>
  <si>
    <t>SERVICIOS DE INSTALACIÓN DE MAQUINARIA Y EQUIPO MÉDICO PROFESIONAL, E INSTRUMENTOS DE PRECISIÓN Y ÓPTICOS</t>
  </si>
  <si>
    <t>SERVICIOS DE INSTALACIÓN DE EQUIPO DE IRRADIACIÓN Y EQUIPO ELECTRÓNICO DE USO MÉDICO Y TERAPÉUTICO</t>
  </si>
  <si>
    <t>SERVICIOS DE INSTALACIÓN DE MAQUINARIA Y APARATOS ELÉCTRICOS N.C.P.</t>
  </si>
  <si>
    <t>SERVICIOS DE INSTALACIÓN DE OTROS BIENES N.C.P.</t>
  </si>
  <si>
    <t>SERVICIOS DE PROCESAMIENTO DE CARNE</t>
  </si>
  <si>
    <t>CORTE, EMPAQUE Y REFRIGERACIÓN DE CARNES</t>
  </si>
  <si>
    <t>SERVICIOS DE PROCESAMIENTO DE PESCADO</t>
  </si>
  <si>
    <t>SERVICIOS DE PROCESAMIENTO DE FRUTAS Y VERDURAS</t>
  </si>
  <si>
    <t>SERVICIOS DE ELABORACIÓN DE ACEITES Y GRASAS DE ORIGEN VEGETAL Y ANIMAL</t>
  </si>
  <si>
    <t>SERVICIOS DE ELABORACIÓN DE PRODUCTOS LÁCTEOS</t>
  </si>
  <si>
    <t>OTROS SERVICIOS DE ELABORACIÓN DE PRODUCTOS ALIMENTICIOS</t>
  </si>
  <si>
    <t>SERVICIOS DE ELABORACIÓN DE PRODUCTOS DE MOLINERÍA</t>
  </si>
  <si>
    <t>SERVICIOS DE ELABORACIÓN DE ALMIDONES Y PRODUCTOS DERIVADOS DEL ALMIDÓN</t>
  </si>
  <si>
    <t>SERVICIOS DE ELABORACIÓN DE PRODUCTOS DE PANADERÍA</t>
  </si>
  <si>
    <t>SERVICIOS DE ELABORACIÓN DE AZÚCAR Y PANELA</t>
  </si>
  <si>
    <t>SERVICIOS DE ELABORACIÓN DE CACAO, CHOCOLATE Y PRODUCTOS DE CONFITERÍA</t>
  </si>
  <si>
    <t>SERVICIOS DE ELABORACIÓN DE MACARRONES, FIDEOS, ALCUZCUZ Y PRODUCTOS FARINÁCEOS SIMILARES</t>
  </si>
  <si>
    <t>SERVICIOS DE ELABORACIÓN DE COMIDAS Y PLATOS PREPARADOS</t>
  </si>
  <si>
    <t>SERVICIOS DE ELABORACIÓN DE PRODUCTOS DE CAFÉ</t>
  </si>
  <si>
    <t>SERVICIOS DE ELABORACIÓN DE OTROS PRODUCTOS ALIMENTICIOS N.C.P.</t>
  </si>
  <si>
    <t>SERVICIOS DE ELABORACIÓN DE ALIMENTOS PREPARADOS PARA ANIMALES</t>
  </si>
  <si>
    <t>SERVICIOS DE ELABORACIÓN DE BEBIDAS</t>
  </si>
  <si>
    <t>SERVICIOS DE DESTILACIÓN, RECTIFICACIÓN Y MEZCLA DE BEBIDAS ALCOHÓLICAS</t>
  </si>
  <si>
    <t>SERVICIOS DE ELABORACIÓN DE BEBIDAS FERMENTADAS NO DESTILADAS</t>
  </si>
  <si>
    <t>SERVICIOS DE PRODUCCIÓN DE MALTA, ELABORACIÓN DE CERVEZAS Y OTRAS BEBIDAS MALTEADAS</t>
  </si>
  <si>
    <t>SERVICIOS DE ELABORACIÓN DE BEBIDAS NO ALCOHÓLICAS; PRODUCCIÓN DE AGUAS MINERALES Y DE OTRAS AGUAS EMBOTELLADAS</t>
  </si>
  <si>
    <t>SERVICIOS DE FABRICACIÓN DE TABACO</t>
  </si>
  <si>
    <t>SERVICIOS DE FABRICACIÓN DE TEXTILES</t>
  </si>
  <si>
    <t>SERVICIOS DE PREPARACIÓN E HILATURA DE FIBRAS TEXTILES</t>
  </si>
  <si>
    <t xml:space="preserve">TEXTURIZADO DE FIBRAS </t>
  </si>
  <si>
    <t>SERVICIOS DE TEJEDURÍA DE TEXTILES</t>
  </si>
  <si>
    <t>SERVICIOS DE ACABADO DE TEXTILES</t>
  </si>
  <si>
    <t>ACABADO Y TEÑIDO DE HILADOS</t>
  </si>
  <si>
    <t>ACABADO, TEÑIDO Y ESTAMPADO DE TEJIDOS N.C.P. DE LANA</t>
  </si>
  <si>
    <t>ACABADO, TEÑIDO Y ESTAMPADO DE TEJIDOS N.C.P. DE ALGODÓN</t>
  </si>
  <si>
    <t>ACABADO, TEÑIDO Y ESTAMPADO DE TEJIDOS N.C.P. DE FIBRAS ARTIFICIALES Y SINTÉTICAS</t>
  </si>
  <si>
    <t>ACABADO , TEÑIDO, ESTAMPADO Y APRESTAMIENTO DE TEJIDOS N.C.P.</t>
  </si>
  <si>
    <t xml:space="preserve">PLISADO Y TRABAJOS ANÁLOGOS </t>
  </si>
  <si>
    <t>BORDADO</t>
  </si>
  <si>
    <t>SERVICIOS DE FABRICACIÓN DE TEJIDOS DE PUNTO Y GANCHILLO</t>
  </si>
  <si>
    <t>SERVICIOS DE CONFECCIÓN DE ARTÍCULOS CON MATERIALES TEXTILES</t>
  </si>
  <si>
    <t>SERVICIOS DE FABRICACIÓN DE TAPETES Y ALFOMBRAS PARA PISOS</t>
  </si>
  <si>
    <t>SERVICIOS DE FABRICACIÓN DE CUERDAS, CORDELES, BRAMANTES Y REDES</t>
  </si>
  <si>
    <t>SERVICIOS DE FABRICACIÓN DE OTROS ARTÍCULOS TEXTILES N.C.P.</t>
  </si>
  <si>
    <t>SERVICIOS DE FABRICACIÓN DE PRENDAS DE VESTIR</t>
  </si>
  <si>
    <t>SERVICIOS DE FABRICACIÓN DE PRENDAS DE VESTIR, EXCEPTO PRENDAS DE PIEL</t>
  </si>
  <si>
    <t>SERVICIOS DE FABRICACIÓN DE ARTÍCULOS DE PIEL</t>
  </si>
  <si>
    <t>SERVICIOS DE FABRICACIÓN DE ARTÍCULOS DE PUNTO Y GANCHILLO</t>
  </si>
  <si>
    <t>SERVICIOS DE FABRICACIÓN DE PRODUCTOS DE CUERO</t>
  </si>
  <si>
    <t>SERVICIOS DE CURTIDO Y RECURTIDO DE CUEROS; RECURTIDO Y TEÑIDO DE PIELES</t>
  </si>
  <si>
    <t>TEÑIDO Y ACABADO DE CUEROS CURTIDOS</t>
  </si>
  <si>
    <t>SERVICIOS DE FABRICACIÓN DE MALETAS, BOLSOS DE MANO Y ARTÍCULOS SIMILARES ELABORADOS EN CUERO</t>
  </si>
  <si>
    <t>SERVICIOS DE FABRICACIÓN DE CALZADO</t>
  </si>
  <si>
    <t>GUARNECIDO Y PUNTEADO DE CALZADO</t>
  </si>
  <si>
    <t>SERVICIOS DE FABRICACIÓN DE LA MADERA Y PRODUCTOS DE LA MADERA</t>
  </si>
  <si>
    <t>SERVICIOS DE FABRICACIÓN DE LA MADERA</t>
  </si>
  <si>
    <t>INMUNIZACIÓN DE MADERAS</t>
  </si>
  <si>
    <t>SERVICIOS DE FABRICACIÓN DE HOJAS DE CHAPA Y PANELES DE MADERA</t>
  </si>
  <si>
    <t>SERVICIOS DE FABRICACIÓN DE PRODUCTOS, PARTES Y PIEZAS DE CARPINTERÍA</t>
  </si>
  <si>
    <t>SERVICIOS DE FABRICACIÓN DE EMPAQUES DE MADERA</t>
  </si>
  <si>
    <t>OTROS SERVICIOS DE FABRICACIÓN DE PRODUCTOS DE LA MADERA</t>
  </si>
  <si>
    <t>SERVICIOS DE FABRICACIÓN DE PAPEL Y PRODUCTOS DE PAPEL</t>
  </si>
  <si>
    <t>SERVICIOS DE FABRICACIÓN DE PULPA, PAPEL Y CARTÓN</t>
  </si>
  <si>
    <t>SERVICIOS DE FABRICACIÓN DE PAPEL Y CARTÓN CORRUGADO</t>
  </si>
  <si>
    <t>SERVICIOS DE FABRICACIÓN DE OTROS ARTÍCULOS DE PAPEL</t>
  </si>
  <si>
    <t>SERVICIOS DE FABRICACIÓN DE PRODUCTOS DE LA REFINACIÓN DEL PETRÓLEO, PRODUCTOS QUÍMICOS Y FARMACÉUTICOS</t>
  </si>
  <si>
    <t>SERVICIOS DE FABRICACIÓN DE PRODUCTOS DE HORNO DE COQUE, DE LA REFINACIÓN DEL PETRÓLEO Y MEZCLA DE COMBUSTIBLES</t>
  </si>
  <si>
    <t>SERVICIOS DE FABRICACIÓN DE PRODUCTOS DE HORNO DE COQUE</t>
  </si>
  <si>
    <t>SERVICIOS DE FABRICACIÓN DE PRODUCTOS DE LA REFINACIÓN DEL PETRÓLEO</t>
  </si>
  <si>
    <t>SERVICIOS DE MEZCLA DE COMBUSTIBLES</t>
  </si>
  <si>
    <t>SERVICIOS DE FABRICACIÓN DE PRODUCTOS QUÍMICOS</t>
  </si>
  <si>
    <t>SERVICIOS DE FABRICACIÓN DE PRODUCTOS QUÍMICOS BÁSICOS</t>
  </si>
  <si>
    <t>SERVICIOS DE FABRICACIÓN DE ABONOS Y COMPUESTOS NITROGENADOS</t>
  </si>
  <si>
    <t>SERVICIOS DE FABRICACIÓN DE PLÁSTICOS EN FORMAS PRIMARIAS</t>
  </si>
  <si>
    <t>SERVICIOS DE FABRICACIÓN DE CAUCHO SINTÉTICO EN FORMAS PRIMARIAS</t>
  </si>
  <si>
    <t>SERVICIOS DE FABRICACIÓN DE PLAGUICIDAS Y OTROS PRODUCTOS QUÍMICOS DE USO AGROPECUARIO</t>
  </si>
  <si>
    <t>SERVICIOS DE FABRICACIÓN DE PINTURAS, BARNICES Y REVESTIMIENTOS SIMILARES, TINTAS PARA IMPRESIÓN Y MASILLAS</t>
  </si>
  <si>
    <t>SERVICIOS DE FABRICACIÓN DE JABONES Y DETERGENTES, PREPARADOS PARA LIMPIAR Y PULIR; PERFUMES Y PREPARADOS DE TOCADOR</t>
  </si>
  <si>
    <t>SERVICIOS DE FABRICACIÓN DE OTROS PRODUCTOS QUÍMICOS N.C.P.</t>
  </si>
  <si>
    <t>SERVICIOS DE FABRICACIÓN DE FIBRAS SINTÉTICAS Y ARTIFICIALES</t>
  </si>
  <si>
    <t>SERVICIOS DE FABRICACIÓN DE PRODUCTOS FARMACÉUTICOS</t>
  </si>
  <si>
    <t>SERVICIOS DE FABRICACIÓN DE PRODUCTOS DE CAUCHO Y PLÁSTICO</t>
  </si>
  <si>
    <t>SERVICIOS DE FABRICACIÓN DE LLANTAS Y NEUMÁTICOS DE CAUCHO</t>
  </si>
  <si>
    <t>SERVICIOS DE REENCAUCHE DE LLANTAS USADAS</t>
  </si>
  <si>
    <t>SERVICIOS DE FABRICACIÓN DE FORMAS BÁSICAS DE CAUCHO Y OTROS PRODUCTOS DE CAUCHO N.C.P.</t>
  </si>
  <si>
    <t>SERVICIOS DE FABRICACIÓN DE PRODUCTOS DE PLÁSTICO</t>
  </si>
  <si>
    <t>SERVICIOS DE FABRICACIÓN DE FORMAS BÁSICAS DE PLÁSTICO</t>
  </si>
  <si>
    <t>SERVICIOS DE FABRICACIÓN DE ARTÍCULOS DE PLÁSTICO N.C.P.</t>
  </si>
  <si>
    <t>SERVICIOS DE FABRICACIÓN DE OTROS PRODUCTOS MINERALES NO METÁLICOS</t>
  </si>
  <si>
    <t>SERVICIOS DE FABRICACIÓN DE PRODUCTOS DE VIDRIO</t>
  </si>
  <si>
    <t>TALLA Y DECORADO DE VIDRIO</t>
  </si>
  <si>
    <t>SERVICIOS DE FABRICACIÓN DE PRODUCTOS REFRACTARIOS</t>
  </si>
  <si>
    <t xml:space="preserve">SERVICIOS DE FABRICACIÓN DE MATERIALES DE ARCILLA PARA LA CONSTRUCCIÓN </t>
  </si>
  <si>
    <t>SERVICIOS DE FABRICACIÓN DE OTROS PRODUCTOS DE CERÁMICA Y PORCELANA</t>
  </si>
  <si>
    <t>DECORADO DE CERÁMICA</t>
  </si>
  <si>
    <t>SERVICIOS DE FABRICACIÓN DE CEMENTO, CAL Y YESO</t>
  </si>
  <si>
    <t>SERVICIOS DE FABRICACIÓN DE ARTÍCULOS DE HORMIGÓN, CEMENTO Y YESO</t>
  </si>
  <si>
    <t>SERVICIOS DE CORTE, TALLADO Y ACABADO DE LA PIEDRA</t>
  </si>
  <si>
    <t>SERVICIOS DE FABRICACIÓN DE OTROS PRODUCTOS MINERALES NO METÁLICOS N.C.P.</t>
  </si>
  <si>
    <t>SERVICIOS DE FABRICACIÓN DE PRODUCTOS DE LAS INDUSTRIAS BÁSICAS DE HIERRO Y ACERO</t>
  </si>
  <si>
    <t>SERVICIOS DE FABRICACIÓN DE PRODUCTOS DE LAS INDUSTRIAS BÁSICAS DE METALES PRECIOSOS Y OTROS METALES NO FERROSOS</t>
  </si>
  <si>
    <t>SERVICIO DE FABRICACIÓN DE PRODUCTOS METÁLICOS PARA USO ESTRUCTURAL, TANQUES, DEPÓSITOS Y GENERADORES DE VAPOR</t>
  </si>
  <si>
    <t>SERVICIOS DE FABRICACIÓN DE PRODUCTOS METÁLICOS ESTRUCTURALES</t>
  </si>
  <si>
    <t>SERVICIO DE FABRICACIÓN DE TANQUES, DEPÓSITOS Y CONTENEDORES DE METAL</t>
  </si>
  <si>
    <t>SERVICIOS DE FABRICACIÓN DE GENERADORES DE VAPOR</t>
  </si>
  <si>
    <t>SERVICIOS DE FABRICACIÓN DE ARMAS Y MUNICIONES</t>
  </si>
  <si>
    <t>SERVICIOS DE TRATAMIENTO DE METALES Y FABRICACIÓN DE OTROS PRODUCTOS ELABORADOS DE METAL</t>
  </si>
  <si>
    <t>SERVICIOS DE TRATAMIENTO Y REVESTIMIENTO DE METALES</t>
  </si>
  <si>
    <t>ESMALTADO DE METALES COMUNES</t>
  </si>
  <si>
    <t xml:space="preserve">ENCHAPADO Y REVESTIMIENTO DE METALES COMUNES </t>
  </si>
  <si>
    <t>GALVANIZADO DE METALES COMUNES</t>
  </si>
  <si>
    <t>CROMADO, NIQUELADO Y ELECTROBRILLADO DE METALES COMUNES</t>
  </si>
  <si>
    <t>TEMPLE DE METALES</t>
  </si>
  <si>
    <t xml:space="preserve">ANODIZACIÓN </t>
  </si>
  <si>
    <t>SERVICIOS DE MECANIZADO DE METALES</t>
  </si>
  <si>
    <t>SERVICIO DE MECANIZADO, FRESADO Y TORNEADO DE PIEZAS METÁLICAS</t>
  </si>
  <si>
    <t>SERVICIO DE CORTE CON LÁSER O AGUA PIEZAS PRINCIPALMENTE METÁLICAS</t>
  </si>
  <si>
    <t>SERVICIO DE MARCADO O GRABADO CON LÁSER DE PIEZAS PRINCIPALMENTE METÁLICAS</t>
  </si>
  <si>
    <t>OTROS SERVICIOS DE CORTE (EXCEPTO LÁSER O AGUA) DE PIEZAS PRINCIPALMENTE METÁLICAS</t>
  </si>
  <si>
    <t>SERVICIOS DE FABRICACIÓN DE ARTÍCULOS DE CUCHILLERÍA, HERRAMIENTAS DE MANO Y ARTÍCULOS DE FERRETERÍA</t>
  </si>
  <si>
    <t>SERVICIOS DE FABRICACIÓN DE OTROS PRODUCTOS ELABORADOS DE METAL N.C.P.</t>
  </si>
  <si>
    <t>SERVICIOS DE FABRICACIÓN DE COMPUTADORES Y PRODUCTOS ELECTRÓNICOS Y ÓPTICOS</t>
  </si>
  <si>
    <t>SERVICIOS DE FABRICACIÓN DE TABLEROS Y COMPONENTES ELECTRÓNICOS</t>
  </si>
  <si>
    <t>SERVICIOS DE FABRICACIÓN DE COMPUTADORES Y EQUIPO PERIFÉRICO</t>
  </si>
  <si>
    <t>FABRICACIÓN Y ENSAMBLE DE COMPUTADORES Y MICROCOMPUTADORES</t>
  </si>
  <si>
    <t>SERVICIOS DE FABRICACIÓN DE EQUIPOS DE COMUNICACIÓN</t>
  </si>
  <si>
    <t>SERVICIOS DE FABRICACIÓN DE PRODUCTOS ELECTRÓNICOS DE CONSUMO</t>
  </si>
  <si>
    <t>SERVICIOS DE FABRICACIÓN DE EQUIPOS DE MEDICIÓN, PRUEBA, NAVEGACIÓN Y CONTROL</t>
  </si>
  <si>
    <t>SERVICIOS DE FABRICACIÓN DE RELOJES Y RELOJES DE PULSERA</t>
  </si>
  <si>
    <t>SERVICIOS DE FABRICACIÓN DE EQUIPOS DE IRRADIACIÓN, ELECTROMÉDICOS Y ELECTROTERAPÉUTICOS</t>
  </si>
  <si>
    <t>SERVICIOS DE FABRICACIÓN DE INSTRUMENTOS ÓPTICOS Y EQUIPO FOTOGRÁFICO</t>
  </si>
  <si>
    <t xml:space="preserve">SERVICIOS DE FABRICACIÓN DE MEDIOS MAGNÉTICOS Y ÓPTICOS </t>
  </si>
  <si>
    <t>SERVICIOS DE FABRICACIÓN DE EQUIPO ELÉCTRICO</t>
  </si>
  <si>
    <t>SERVICIOS DE FABRICACIÓN DE MOTORES ELÉCTRICOS, GENERADORES, TRANSFORMADORES Y APARATOS DE DISTRIBUCIÓN Y CONTROL DE LA ELECTRICIDAD</t>
  </si>
  <si>
    <t>SERVICIOS DE FABRICACIÓN DE BATERÍAS Y ACUMULADORES</t>
  </si>
  <si>
    <t>SERVICIOS DE FABRICACIÓN DE CABLE DE FIBRA ÓPTICA</t>
  </si>
  <si>
    <t>SERVICIOS DE FABRICACIÓN DE OTROS ALAMBRES Y CABLES ELECTRÓNICOS Y ELÉCTRICOS</t>
  </si>
  <si>
    <t>SERVICIOS DE FABRICACIÓN DE DISPOSITIVOS DE CABLEADO</t>
  </si>
  <si>
    <t>SERVICIOS DE FABRICACIÓN DE EQUIPO DE ILUMINACIÓN ELÉCTRICA</t>
  </si>
  <si>
    <t>SERVICIOS DE FABRICACIÓN DE ELECTRODOMÉSTICOS</t>
  </si>
  <si>
    <t>SERVICIOS DE FABRICACIÓN DE OTROS EQUIPOS ELÉCTRICOS</t>
  </si>
  <si>
    <t>SERVICIOS DE FABRICACIÓN DE MAQUINARIA PARA USO GENERAL</t>
  </si>
  <si>
    <t>SERVICIOS DE FABRICACIÓN DE MOTORES, TURBINAS Y PARTES PARA MOTORES DE COMBUSTIÓN INTERNA</t>
  </si>
  <si>
    <t>RECONSTRUCCIÓN DE PARTES PARA MOTORES DE VEHÍCULOS LIVIANOS</t>
  </si>
  <si>
    <t>RECONSTRUCCIÓN DE PARTES PARA MOTORES DE MAQUINARIA PESADA</t>
  </si>
  <si>
    <t>RECONSTRUCCIÓN DE CALDERAS Y MOTORES MARINOS</t>
  </si>
  <si>
    <t>SERVICIOS DE FABRICACIÓN DE EQUIPOS DE POTENCIA HIDRÁULICA Y NEUMÁTICA</t>
  </si>
  <si>
    <t>SERVICIOS DE FABRICACIÓN DE OTRAS BOMBAS, COMPRESORES, GRIFOS Y VÁLVULAS</t>
  </si>
  <si>
    <t>SERVICIOS DE FABRICACIÓN DE COJINETES, ENGRANAJES, TRENES DE ENGRANAJE Y PIEZAS DE TRANSMISIÓN</t>
  </si>
  <si>
    <t>SERVICIOS DE FABRICACIÓN DE HORNOS, HOGARES Y QUEMADORES INDUSTRIALES</t>
  </si>
  <si>
    <t>SERVICIOS DE FABRICACIÓN DE EQUIPOS DE ELEVACIÓN Y MANIPULACIÓN</t>
  </si>
  <si>
    <t>SERVICIOS DE FABRICACIÓN DE MAQUINARIA Y EQUIPO PARA OFICINA (EXCEPTO COMPUTADORES Y EQUIPO PERIFÉRICO)</t>
  </si>
  <si>
    <t>SERVICIOS DE FABRICACIÓN DE HERRAMIENTAS MANUALES CON MOTOR</t>
  </si>
  <si>
    <t>SERVICIOS DE FABRICACIÓN DE OTROS TIPOS DE MAQUINARIA Y EQUIPO DE USO GENERAL N.C.P.</t>
  </si>
  <si>
    <t>SERVICIOS DE FABRICACIÓN DE MAQUINARIA DE USO ESPECIAL</t>
  </si>
  <si>
    <t>SERVICIOS DE FABRICACIÓN DE MAQUINARIA AGRÍCOLA Y FORESTAL</t>
  </si>
  <si>
    <t>SERVICIOS DE FABRICACIÓN DE MAQUINARIA PARA LA CONFORMACIÓN DE METALES Y MÁQUINAS HERRAMIENTA</t>
  </si>
  <si>
    <t>RECONSTRUCCIÓN DE MÁQUINAS-HERRAMIENTAS PARA CORTAR Y CONFORMAR METALES</t>
  </si>
  <si>
    <t>SERVICIOS DE FABRICACIÓN DE MAQUINARIA PARA LA METALURGIA</t>
  </si>
  <si>
    <t>SERVICIOS DE FABRICACIÓN DE MAQUINARIA PARA LA EXPLOTACIÓN DE MINAS Y CANTERAS Y PARA OBRAS DE CONSTRUCCIÓN</t>
  </si>
  <si>
    <t>SERVICIOS DE FABRICACIÓN DE MAQUINARIA PARA EL PROCESAMIENTO DE ALIMENTOS, BEBIDAS Y TABACO</t>
  </si>
  <si>
    <t>SERVICIOS DE FABRICACIÓN DE MAQUINARIA PARA LA PRODUCCIÓN DE TEXTILES, PRENDAS DE VESTIR Y ARTÍCULOS DE CUERO</t>
  </si>
  <si>
    <t>RECONSTRUCCIÓN DE MÁQUINAS PARA TEXTILES</t>
  </si>
  <si>
    <t>SERVICIOS DE FABRICACIÓN DE OTROS TIPOS DE MAQUINARIA Y EQUIPO DE USO ESPECIAL N.C.P.</t>
  </si>
  <si>
    <t xml:space="preserve">RECONSTRUCCIÓN DE MAQUINARIA INDUSTRIAL N.C.P. </t>
  </si>
  <si>
    <t>SERVICIOS DE FABRICACIÓN DE VEHÍCULOS AUTOMOTORES Y REMOLQUES</t>
  </si>
  <si>
    <t>SERVICIOS DE FABRICACIÓN DE VEHÍCULOS AUTOMOTORES</t>
  </si>
  <si>
    <t xml:space="preserve">ENSAMBLE DE UNIDADES C.K.D. PARA AUTOMÓVILES </t>
  </si>
  <si>
    <t>ENSAMBLE DE UNIDADES C.K.D. PARA VEHÍCULOS PESADOS</t>
  </si>
  <si>
    <t>RECONSTRUCCIÓN DE MOTORES PARA VEHÍCULOS AUTOMOTORES</t>
  </si>
  <si>
    <t>SERVICIOS DE FABRICACIÓN DE REMOLQUES Y SEMIRREMOLQUES</t>
  </si>
  <si>
    <t>BLINDAJE DE PARTES Y PIEZAS PARA VEHÍCULOS AUTOMOTORES</t>
  </si>
  <si>
    <t>SERVICIOS DE FABRICACIÓN DE PARTES, PIEZAS Y ACCESORIOS PARA VEHÍCULOS AUTOMOTORES</t>
  </si>
  <si>
    <t>RECONSTRUCCIÓN DE PARTES N.C.P. PARA VEHÍCULOS AUTOMOTORES</t>
  </si>
  <si>
    <t>SERVICIOS DE FABRICACIÓN DE OTROS EQUIPOS DE TRANSPORTE</t>
  </si>
  <si>
    <t>SERVICIOS DE CONSTRUCCIÓN DE BARCOS Y DE ESTRUCTURAS FLOTANTES</t>
  </si>
  <si>
    <t>SERVICIOS DE CONSTRUCCIÓN DE EMBARCACIONES DE RECREO Y DEPORTE</t>
  </si>
  <si>
    <t>RECONSTRUCCIÓN DE EMBARCACIONES MAYORES</t>
  </si>
  <si>
    <t>SERVICIOS DE FABRICACIÓN DE LOCOMOTORAS Y DE MATERIAL RODANTE PARA FERROCARRILES</t>
  </si>
  <si>
    <t>SERVICIOS DE FABRICACIÓN DE AERONAVES, NAVES ESPACIALES Y MAQUINARIA CONEXA</t>
  </si>
  <si>
    <t>ENSAMBLE DE AERONAVES</t>
  </si>
  <si>
    <t xml:space="preserve">RECONSTRUCCIÓN DE AERONAVES </t>
  </si>
  <si>
    <t>SERVICIOS DE FABRICACIÓN DE VEHÍCULOS MILITARES DE COMBATE</t>
  </si>
  <si>
    <t>SERVICIOS DE FABRICACIÓN DE MOTOCICLETAS</t>
  </si>
  <si>
    <t>SERVICIOS DE FABRICACIÓN DE BICICLETAS Y SILLAS DE RUEDAS PARA PERSONAS CON DISCAPACIDAD</t>
  </si>
  <si>
    <t>SERVICIOS DE FABRICACIÓN DE OTROS EQUIPOS DE TRANSPORTE N.C.P.</t>
  </si>
  <si>
    <t>SERVICIOS DE FABRICACIÓN DE MUEBLES</t>
  </si>
  <si>
    <t>ACABADO DE MUEBLES</t>
  </si>
  <si>
    <t>TAPIZADO DE MUEBLES</t>
  </si>
  <si>
    <t>SERVICIOS DE FABRICACIÓN DE JOYAS</t>
  </si>
  <si>
    <t>SERVICIOS DE FABRICACIÓN DE BISUTERÍA</t>
  </si>
  <si>
    <t>SERVICIOS DE FABRICACIÓN DE INSTRUMENTOS MUSICALES</t>
  </si>
  <si>
    <t>SERVICIOS DE FABRICACIÓN DE ARTÍCULOS Y EQUIPO PARA LA PRÁCTICA DEL DEPORTE</t>
  </si>
  <si>
    <t>SERVICIOS DE FABRICACIÓN DE JUEGOS Y JUGUETES</t>
  </si>
  <si>
    <t>SERVICIOS DE FABRICACIÓN DE INSTRUMENTOS, APARATOS Y MATERIALES MÉDICOS Y ODONTOLÓGICOS (INCLUIDO MOBILIARIO)</t>
  </si>
  <si>
    <t>TALLA DE LENTES OFTÁLMICOS; INCLUYE LOS DE CONTACTO</t>
  </si>
  <si>
    <t>TRATAMIENTOS ESPECIALES A LENTES OFTALMOLÓGICOS (ANTIRREFLEJO-ANTIRRAYADO, ETC.)</t>
  </si>
  <si>
    <t>OTROS SERVICIOS DE FABRICACIÓN N.C.P.</t>
  </si>
  <si>
    <t>METALIZACIÓN DE ARTÍCULOS DE PLÁSTICO Y DE VIDRIO</t>
  </si>
  <si>
    <t xml:space="preserve">OTROS SERVICIOS DE FABRICACIÓN; SERVICIOS DE EDICIÓN, IMPRESIÓN Y REPRODUCCIÓN; SERVICIOS DE RECUPERACIÓN DE MATERIALES </t>
  </si>
  <si>
    <t xml:space="preserve">SERVICIOS DE EDICIÓN, IMPRESIÓN Y REPRODUCCIÓN </t>
  </si>
  <si>
    <t>SERVICIOS EDITORIALES, A COMISIÓN O POR CONTRATO</t>
  </si>
  <si>
    <t>REPRODUCCIÓN DE PINTURAS ORIGINALES, GRABADOS Y SIMILARES</t>
  </si>
  <si>
    <t>SERVICIOS DE IMPRESIÓN Y REPRODUCCIÓN DE INFORMACIÓN GRABADA, A COMISIÓN O POR CONTRATO</t>
  </si>
  <si>
    <t>SERVICIOS DE IMPRESIÓN</t>
  </si>
  <si>
    <t>SERVICIOS DE IMPRESIÓN LITOGRÁFICA EN HOJALATA</t>
  </si>
  <si>
    <t>SERVICIOS DE IMPRESIÓN LITOGRÁFICA EN PLÁSTICO</t>
  </si>
  <si>
    <t>SERVICIOS DE IMPRESIÓN DE FOTONOVELAS, HISTORIETAS, HORÓSCOPOS Y JUEGOS DE AZAR EN FASCÍCULOS, FOLLETOS, HOJAS SUELTAS E IMPRESOS SIMILARES-TERCEROS</t>
  </si>
  <si>
    <t>SERVICIOS DE IMPRESIÓN DE LIBROS EN FASCÍCULOS, FOLLETOS, HOJAS SUELTAS E IMPRESOS SIMILARES-TERCEROS</t>
  </si>
  <si>
    <t xml:space="preserve">SERVICIOS DE IMPRESIÓN DE DICCIONARIOS Y ENCICLOPEDIAS, INCLUSO EN FASCÍCULOS-TERCEROS </t>
  </si>
  <si>
    <t>SERVICIOS DE IMPRESIÓN DE LIBROS ESCOLARES-TERCEROS</t>
  </si>
  <si>
    <t>SERVICIOS DE IMPRESIÓN DE LIBROS CIENTÍFICOS Y TÉCNICOS-TERCEROS</t>
  </si>
  <si>
    <t>SERVICIOS DE IMPRESIÓN DE LIBROS DE ARTE Y LITERATURA-TERCEROS</t>
  </si>
  <si>
    <t>SERVICIOS DE IMPRESIÓN DE LIBROS TEMÁTICOS DIVERSOS-TERCEROS</t>
  </si>
  <si>
    <t>SERVICIOS DE IMPRESIÓN DE LIBROS ANIMADOS-TERCEROS</t>
  </si>
  <si>
    <t>SERVICIOS DE IMPRESIÓN DE LIBROS RELIGIOSOS-TERCEROS</t>
  </si>
  <si>
    <t>SERVICIOS DE IMPRESIÓN DE LIBROS (CUADERNOS) PARA DIBUJAR Y COLOREAR-TERCEROS</t>
  </si>
  <si>
    <t>SERVICIOS DE IMPRESIÓN DE FOTONOVELAS, HISTORIETAS, HORÓSCOPOS Y JUEGOS DE AZAR, EN FORMA DE LIBROS-TERCEROS</t>
  </si>
  <si>
    <t>SERVICIOS DE IMPRESIÓN DE MAPAS Y LÁMINAS DIDÁCTICAS-TERCEROS</t>
  </si>
  <si>
    <t>SERVICIOS DE IMPRESIÓN DE ATLAS Y LIBROS DE MAPAS O CARTAS GEOGRÁFICAS-TERCEROS</t>
  </si>
  <si>
    <t>SERVICIOS DE IMPRESIÓN DE MAPAS MURALES, PLANOS TOPOGRÁFICOS, EN FORMA DE LIBROS O FOLLETOS-TERCEROS</t>
  </si>
  <si>
    <t>SERVICIOS DE IMPRESIÓN DE PARTITURAS, INCLUSO CON ILUSTRACIONES O ENCUADERNADAS-TERCEROS</t>
  </si>
  <si>
    <t>SERVICIOS DE IMPRESIÓN DE PERIÓDICOS PUBLICADOS CUATRO O MÁS VECES POR SEMANA-TERCEROS</t>
  </si>
  <si>
    <t>SERVICIOS DE IMPRESIÓN DE REVISTAS PUBLICADAS CUATRO O MÁS VECES POR SEMANA-TERCEROS</t>
  </si>
  <si>
    <t>SERVICIOS DE IMPRESIÓN DE MAGAZINES, TIRAS CÓMICAS O HISTORIETAS GRAFICAS PUBLICADOS CUATRO O MÁS VECES POR SEMANA-TERCEROS</t>
  </si>
  <si>
    <t>SERVICIOS DE IMPRESIÓN DE PERIÓDICOS PUBLICADOS MENOS DE CUATRO VECES POR SEMANA-TERCEROS</t>
  </si>
  <si>
    <t>SERVICIOS DE IMPRESIÓN DE REVISTAS PUBLICADOS MENOS DE CUATRO VECES POR SEMANA-TERCEROS</t>
  </si>
  <si>
    <t>SERVICIOS DE IMPRESIÓN DE MAGAZINES, TIRAS CÓMICAS O HISTORIETAS GRAFICAS, PUBLICADOS MENOS DE CUATRO VECES POR SEMANA-TERCEROS</t>
  </si>
  <si>
    <t>SERVICIOS DE IMPRESIÓN DE BILLETES DE BANCO SIN EMITIR-TERCEROS</t>
  </si>
  <si>
    <t>SERVICIOS DE IMPRESIÓN DE FORMAS PARA CHEQUES Y LETRAS-TERCEROS</t>
  </si>
  <si>
    <t>SERVICIOS DE IMPRESIÓN DE BONOS Y TÍTULOS DE ACCIONES SIN EMITIR-TERCEROS</t>
  </si>
  <si>
    <t>SERVICIOS DE IMPRESIÓN DE PAPEL SELLADO-TERCEROS</t>
  </si>
  <si>
    <t>SERVICIOS DE IMPRESIÓN DE ESTAMPILLAS DE CORREO, TIMBRE NACIONAL Y OTRAS-TERCEROS</t>
  </si>
  <si>
    <t>SERVICIOS DE IMPRESIÓN DE SELLOS DE GARANTÍA DE PAPEL-TERCEROS</t>
  </si>
  <si>
    <t>SERVICIOS DE IMPRESOS EN PAPEL DE SEGURIDAD-TERCEROS</t>
  </si>
  <si>
    <t>SERVICIOS DE IMPRESIÓN DE TARJETAS EN PAPEL-TERCEROS</t>
  </si>
  <si>
    <t>SERVICIOS DE IMPRESIÓN LITOGRÁFICA DE TARJETAS PLÁSTICAS SIN BANDA MAGNÉTICA-TERCEROS</t>
  </si>
  <si>
    <t>SERVICIOS DE IMPRESIÓN LITOGRÁFICA DE TARJETAS PLÁSTICAS CON BANDA MAGNÉTICA Y/O CHIP-TERCEROS</t>
  </si>
  <si>
    <t>SERVICIOS DE IMPRESIÓN DE CARTELES LITOGRÁFICOS-TERCEROS</t>
  </si>
  <si>
    <t>SERVICIOS DE IMPRESIÓN DE CARTELES Y AVISOS-TERCEROS</t>
  </si>
  <si>
    <t>SERVICIOS DE IMPRESIÓN DE DIRECTORIOS TELEFÓNICOS Y SIMILARES-TERCEROS</t>
  </si>
  <si>
    <t xml:space="preserve">SERVICIOS DE IMPRESIÓN DE CATÁLOGOS, FOLLETOS Y OTRAS IMPRESIONES PUBLICITARIAS-TERCEROS </t>
  </si>
  <si>
    <t>SERVICIOS DE IMPRESIÓN DE VOLANTES PUBLICITARIOS A UNA O VARIAS TINTAS-TERCEROS</t>
  </si>
  <si>
    <t>SERVICIOS DE IMPRESIÓN DE CROMOS Y ESTAMPAS-TERCEROS</t>
  </si>
  <si>
    <t xml:space="preserve">SERVICIOS DE IMPRESIÓN DE CALCOMANÍAS -TERCEROS </t>
  </si>
  <si>
    <t xml:space="preserve">SERVICIOS DE IMPRESIÓN DE CALENDARIOS Y ALMANAQUES-TERCEROS </t>
  </si>
  <si>
    <t>SERVICIOS DE IMPRESIÓN DE BILLETES PARA LOTERÍA-TERCEROS</t>
  </si>
  <si>
    <t>SERVICIOS DE IMPRESIÓN DE PASAPORTES Y FORMAS SIMILARES DE IDENTIFICACIÓN EN PAPEL DE SEGURIDAD-TERCEROS</t>
  </si>
  <si>
    <t>SERVICIOS DE IMPRESIÓN DE BOLETERÍA PARA TEATRO, RIFAS, ETC.-TERCEROS</t>
  </si>
  <si>
    <t>SERVICIOS DE IMPRESIÓN DE TIQUETES PARA TRANSPORTE TERRESTRE-TERCEROS</t>
  </si>
  <si>
    <t>SERVICIOS DE IMPRESIÓN DE TIQUETES PARA TRANSPORTE AÉREO-TERCEROS</t>
  </si>
  <si>
    <t>SERVICIOS DE IMPRESIÓN DE FORMULARIOS Y FORMAS CONTINUAS-TERCEROS</t>
  </si>
  <si>
    <t>SERVICIOS DE IMPRESIÓN DE HOLOGRAMAS-TERCEROS</t>
  </si>
  <si>
    <t>SERVICIOS DE IMPRESIÓN DE CARTELES EN SCREEN-TERCEROS</t>
  </si>
  <si>
    <t>SERVICIOS DE IMPRESIÓN DE ARTÍCULOS EN SCREEN-TERCEROS</t>
  </si>
  <si>
    <t>SERVICIOS DE IMPRESIÓN DE PORTADAS DE REVISTAS-TERCEROS</t>
  </si>
  <si>
    <t xml:space="preserve">SERVICIO DE ESTAMPACIÓN DE PRENDAS N.C.P. </t>
  </si>
  <si>
    <t>SERVICIOS DE IMPRESIÓN LITOGRÁFICA N.C.P.</t>
  </si>
  <si>
    <t>SERVICIOS DE HELIOGRAFÍA N.C.P.</t>
  </si>
  <si>
    <t>SERVICIOS DE TIPOGRAFÍA N.C.P.</t>
  </si>
  <si>
    <t xml:space="preserve">SERVICIOS RELACIONADOS CON LA IMPRESIÓN </t>
  </si>
  <si>
    <t>TRABAJOS DE FOTOMECÁNICA Y ANÁLOGOS</t>
  </si>
  <si>
    <t>EMPASTADO DE LIBROS</t>
  </si>
  <si>
    <t>SERVICIO DE PLASTIFICACIÓN Y LAMINACIÓN</t>
  </si>
  <si>
    <t>SERVICIO DE BARNIZADO</t>
  </si>
  <si>
    <t>OTROS TRABAJOS DE ENCUADERNACIÓN N.C.P.</t>
  </si>
  <si>
    <t>SERVICIOS DE REPRODUCCIÓN DE INFORMACIÓN GRABADA, A COMISIÓN O POR CONTRATO</t>
  </si>
  <si>
    <t>SERVICIOS DE REPRODUCCIÓN DE MATERIALES GRABADOS</t>
  </si>
  <si>
    <t>SERVICIO DE CORTE DE MATERIALES PLÁSTICOS</t>
  </si>
  <si>
    <t xml:space="preserve">SERVICIOS DE FUNDICIÓN DE HIERRO Y ACERO </t>
  </si>
  <si>
    <t>SERVICIOS DE FUNDICIÓN DE METALES NO FERROSOS</t>
  </si>
  <si>
    <t>SERVICIOS DE FORJADO, PRENSADO, ESTAMPADO, LAMINADO DE METALES Y PULVIMETALURGIA</t>
  </si>
  <si>
    <t>SERVICIO FORJADO DE METALES</t>
  </si>
  <si>
    <t>SERVICIOS DE PRENSADO, ESTAMPADO Y LAMINADO DE METALES</t>
  </si>
  <si>
    <t>SERVICIO DE PULVIMETALURGIA</t>
  </si>
  <si>
    <t>SERVICIOS DE RECUPERACIÓN DE DESECHOS METÁLICOS, A COMISIÓN O POR CONTRATO</t>
  </si>
  <si>
    <t>SERVICIOS DE RECUPERACIÓN DE DESECHOS NO METÁLICOS, A COMISIÓN O POR CONTRATO</t>
  </si>
  <si>
    <t>SERVICIOS DE LA ADMINISTRACIÓN PÚBLICA</t>
  </si>
  <si>
    <t>SERVICIOS LEGISLATIVOS DE LA ADMINISTRACIÓN PÚBLICA</t>
  </si>
  <si>
    <t>SERVICIOS EJECUTIVOS DE LA ADMINISTRACIÓN PÚBLICA</t>
  </si>
  <si>
    <t>SERVICIOS FINANCIEROS Y FISCALES DE LA ADMINISTRACIÓN PÚBLICA</t>
  </si>
  <si>
    <t>SERVICIOS GENERALES DE PLANIFICACIÓN ECONÓMICA, SOCIAL Y ESTADÍSTICA</t>
  </si>
  <si>
    <t>SERVICIOS PÚBLICOS PARA LA INVESTIGACIÓN Y EL DESARROLLO</t>
  </si>
  <si>
    <t>SERVICIOS DE LOS ÓRGANOS DE CONTROL DE LA ADMINISTRACIÓN PÚBLICA</t>
  </si>
  <si>
    <t>OTROS SERVICIOS PÚBLICOS GENERALES DEL GOBIERNO N.C.P.</t>
  </si>
  <si>
    <t>SERVICIOS DE LA ADMINISTRACIÓN PÚBLICA RELACIONADOS CON LA PRESTACIÓN DE SERVICIOS DE EDUCACIÓN, SALUD, CULTURAL Y OTROS SERVICIOS SOCIALES, EXCEPTO LOS SERVICIOS DE SEGUROS SOCIALES</t>
  </si>
  <si>
    <t>SERVICIOS DE LA ADMINISTRACIÓN PÚBLICA RELACIONADOS CON LA EDUCACIÓN</t>
  </si>
  <si>
    <t>SERVICIOS DE LA ADMINISTRACIÓN PÚBLICA RELACIONADOS CON LA SALUD Y LOS SERVICIOS SOCIALES</t>
  </si>
  <si>
    <t>SERVICIOS DE LA ADMINISTRACIÓN PÚBLICA RELACIONADOS CON LA VIVIENDA E INFRAESTRUCTURA DE SERVICIOS PÚBLICOS</t>
  </si>
  <si>
    <t>SERVICIOS DE LA ADMINISTRACIÓN PÚBLICA RELACIONADOS CON LA RECREACIÓN, LA CULTURA Y LA RELIGIÓN</t>
  </si>
  <si>
    <t>SERVICIOS DE LA ADMINISTRACIÓN PÚBLICA RELACIONADOS CON EL FUNCIONAMIENTO EFICIENTE DE LAS EMPRESAS</t>
  </si>
  <si>
    <t>SERVICIOS DE LA ADMINISTRACIÓN PÚBLICA RELACIONADOS CON LA AGRICULTURA, LA SILVICULTURA, LA PESCA Y LA CAZA</t>
  </si>
  <si>
    <t>SERVICIOS DE LA ADMINISTRACIÓN PÚBLICA RELACIONADOS CON LOS COMBUSTIBLES Y LA ENERGÍA</t>
  </si>
  <si>
    <t>SERVICIOS DE LA ADMINISTRACIÓN PÚBLICA RELACIONADOS CON LA MINERÍA Y LOS RECURSOS MINERALES</t>
  </si>
  <si>
    <t>SERVICIOS DE LA ADMINISTRACIÓN PÚBLICA RELACIONADOS CON LA INDUSTRIA Y LA CONSTRUCCIÓN</t>
  </si>
  <si>
    <t>SERVICIOS DE ADMINISTRACIÓN PÚBLICA RELACIONADOS CON EL TRANSPORTE</t>
  </si>
  <si>
    <t>SERVICIOS DE ADMINISTRACIÓN PÚBLICA RELACIONADOS CON LAS TECNOLOGÍAS DE LA INFORMACIÓN Y LAS COMUNICACIONES</t>
  </si>
  <si>
    <t>SERVICIOS DE LA ADMINISTRACIÓN PÚBLICA RELACIONADOS CON TURISMO, HOTELES, RESTAURANTES, Y PREPARACIÓN, DISTRIBUCIÓN Y COMERCIO DE COMIDAS (CATERING)</t>
  </si>
  <si>
    <t>SERVICIOS DE LA ADMINISTRACIÓN PÚBLICA RELACIONADOS CON ASUNTOS ECONÓMICOS Y COMERCIALES</t>
  </si>
  <si>
    <t>SERVICIOS DE LA ADMINISTRACIÓN PÚBLICA RELACIONADOS CON ACTIVIDADES LABORALES Y PROYECTOS DE DESARROLLO MULTIPROPÓSITO</t>
  </si>
  <si>
    <t>SERVICIOS DE LA ADMINISTRACIÓN PÚBLICA RELACIONADOS CON ACTIVIDADES LABORALES</t>
  </si>
  <si>
    <t>SERVICIOS DE LA ADMINISTRACIÓN PÚBLICA RELACIONADOS CON PROYECTOS DE DESARROLLO MULTIPROPÓSITO</t>
  </si>
  <si>
    <t xml:space="preserve">OTROS SERVICIOS ADMINISTRATIVOS DEL GOBIERNO </t>
  </si>
  <si>
    <t>SERVICIOS ADMINISTRATIVOS RELACIONADOS CON EL PERSONAL DEL GOBIERNO</t>
  </si>
  <si>
    <t>OTROS SERVICIOS ADMINISTRATIVOS DEL GOBIERNO N.C.P.</t>
  </si>
  <si>
    <t>SERVICIOS DE ADMINISTRACIÓN PÚBLICA RELACIONADOS CON LOS ASUNTOS EXTERIORES, SERVICIOS DIPLOMÁTICOS Y CONSULARES EN EL EXTERIOR</t>
  </si>
  <si>
    <t>SERVICIOS RELACIONADOS CON LA AYUDA ECONÓMICA INTERNACIONAL</t>
  </si>
  <si>
    <t>SERVICIOS RELACIONADOS CON LA AYUDA MILITAR EXTRANJERA</t>
  </si>
  <si>
    <t>SERVICIOS DE DEFENSA MILITAR</t>
  </si>
  <si>
    <t>SERVICIOS DE DEFENSA CIVIL</t>
  </si>
  <si>
    <t>SERVICIOS DE POLICÍA, PROTECCIÓN CONTRA INCENDIOS Y DESASTRES NATURALES</t>
  </si>
  <si>
    <t>SERVICIOS DE ADMINISTRACIÓN PÚBLICA RELACIONADOS CON LOS TRIBUNALES DE JUSTICIA</t>
  </si>
  <si>
    <t>SERVICIOS ADMINISTRATIVOS RELACIONADOS CON EL ENCARCELAMIENTO Y LA REHABILITACIÓN DE DELINCUENTES</t>
  </si>
  <si>
    <t>SERVICIOS DE ADMINISTRACIÓN PÚBLICA RELACIONADOS CON EL ORDEN PÚBLICO Y LA SEGURIDAD</t>
  </si>
  <si>
    <t>SERVICIOS ADMINISTRATIVOS DE LOS SEGUROS SOCIALES RELACIONADOS CON LOS SISTEMAS DE PROTECCIÓN EN SALUD ADMINISTRADOS POR EL GOBIERNO</t>
  </si>
  <si>
    <t>SERVICIOS ADMINISTRATIVOS DE LOS SEGUROS SOCIALES RELACIONADOS CON LOS SISTEMAS DE PROTECCIÓN EN RIESGOS LABORALES ADMINISTRADOS POR EL GOBIERNO</t>
  </si>
  <si>
    <t>SERVICIOS ADMINISTRATIVOS DE LOS SEGUROS SOCIALES RELACIONADOS CON LOS SISTEMAS DE PENSIONES ADMINISTRADOS POR EL GOBIERNO</t>
  </si>
  <si>
    <t>SERVICIOS ADMINISTRATIVOS RELACIONADOS CON LOS PROGRAMAS DE SUBSIDIO FAMILIAR Y SUBSIDIO A LA NIÑEZ</t>
  </si>
  <si>
    <t>SERVICIOS DE EDUCACIÓN DE LA PRIMERA INFANCIA</t>
  </si>
  <si>
    <t>SERVICIOS DE EDUCACIÓN PREESCOLAR</t>
  </si>
  <si>
    <t xml:space="preserve"> SERVICIOS DE EDUCACIÓN BÁSICA SECUNDARIA </t>
  </si>
  <si>
    <t>SERVICIOS DE EDUCACIÓN MEDIA ACADÉMICA</t>
  </si>
  <si>
    <t xml:space="preserve">SERVICIOS DE EDUCACIÓN MEDIA TÉCNICA </t>
  </si>
  <si>
    <t xml:space="preserve">SERVICIOS DE EDUCACIÓN POSTSECUNDARIA NO TERCIARIA </t>
  </si>
  <si>
    <t>SERVICIOS DE EDUCACIÓN POSTSECUNDARIA NO TERCIARIA GENERAL</t>
  </si>
  <si>
    <t>SERVICIOS DE EDUCACIÓN POSTSECUNDARIA NO TERCIARIA, TÉCNICA LABORAL</t>
  </si>
  <si>
    <t>SERVICIOS DE EDUCACIÓN SUPERIOR TERCIARIA NIVEL PREGRADO TÉCNICA PROFESIONAL Y TECNOLÓGICA Y SUS ESPECIALIZACIONES</t>
  </si>
  <si>
    <t>SERVICIOS DE EDUCACIÓN SUPERIOR TERCIARIA NIVEL PREGRADO UNIVERSITARIA</t>
  </si>
  <si>
    <t>SERVICIOS DE EDUCACIÓN SUPERIOR (TERCIARIA) NIVEL POSGRADO</t>
  </si>
  <si>
    <t>SERVICIOS DE EDUCACIÓN SUPERIOR NIVEL POSGRADO EN ESPECIALIZACIÓN</t>
  </si>
  <si>
    <t>SERVICIOS DE EDUCACIÓN SUPERIOR NIVEL POSGRADO EN MAESTRÍA</t>
  </si>
  <si>
    <t>SERVICIOS DE EDUCACIÓN SUPERIOR NIVEL POSGRADO EN DOCTORADO Y POSDOCTORADO</t>
  </si>
  <si>
    <t>OTROS SERVICIOS DE LA EDUCACIÓN Y LA FORMACIÓN</t>
  </si>
  <si>
    <t>SERVICIOS DE EDUCACIÓN CULTURAL</t>
  </si>
  <si>
    <t>SERVICIOS DE EDUCACIÓN DEPORTIVA Y DE RECREACIÓN</t>
  </si>
  <si>
    <t>OTROS TIPOS DE SERVICIOS EDUCATIVOS Y DE FORMACIÓN, N.C.P.</t>
  </si>
  <si>
    <t>SERVICIOS DE APOYO EDUCATIVO</t>
  </si>
  <si>
    <t>SERVICIOS PARA PACIENTES HOSPITALIZADOS</t>
  </si>
  <si>
    <t>SERVICIOS QUIRÚRGICOS A PACIENTES HOSPITALIZADOS</t>
  </si>
  <si>
    <t>SERVICIOS DE GINECOLOGÍA Y OBSTETRICIA A PACIENTES HOSPITALIZADOS</t>
  </si>
  <si>
    <t>SERVICIOS PSIQUIÁTRICOS A PACIENTES HOSPITALIZADOS</t>
  </si>
  <si>
    <t>OTROS SERVICIOS PARA PACIENTES HOSPITALIZADOS</t>
  </si>
  <si>
    <t>SERVICIOS MÉDICOS Y ODONTOLÓGICOS</t>
  </si>
  <si>
    <t>SERVICIOS MÉDICOS GENERALES</t>
  </si>
  <si>
    <t>SERVICIOS MÉDICOS ESPECIALIZADOS</t>
  </si>
  <si>
    <t>SERVICIOS ODONTOLÓGICOS</t>
  </si>
  <si>
    <t xml:space="preserve">OTROS SERVICIOS SANITARIOS </t>
  </si>
  <si>
    <t>SERVICIOS DE PARTO Y AFINES</t>
  </si>
  <si>
    <t>SERVICIOS DE ENFERMERÍA</t>
  </si>
  <si>
    <t>SERVICIOS FISIOTERAPÉUTICOS</t>
  </si>
  <si>
    <t>SERVICIOS DE AMBULANCIA</t>
  </si>
  <si>
    <t xml:space="preserve">SERVICIOS DE LABORATORIO </t>
  </si>
  <si>
    <t>SERVICIOS DE DIAGNÓSTICO DE IMÁGENES</t>
  </si>
  <si>
    <t>SERVICIOS DE BANCOS DE SANGRE, ÓRGANOS Y ESPERMA</t>
  </si>
  <si>
    <t>OTROS SERVICIOS SANITARIOS, N.C.P.</t>
  </si>
  <si>
    <t>SERVICIOS RESIDENCIALES DE SALUD, DISTINTOS A LOS PRESTADOS EN HOSPITALES</t>
  </si>
  <si>
    <t>SERVICIO DE ATENCIÓN RESIDENCIAL PARA PERSONAS MAYORES</t>
  </si>
  <si>
    <t>SERVICIOS DE ATENCIÓN RESIDENCIAL PARA PERSONAS JÓVENES CON DISCAPACIDAD</t>
  </si>
  <si>
    <t>SERVICIOS DE ATENCIÓN RESIDENCIAL PARA ADULTOS CON DISCAPACIDAD</t>
  </si>
  <si>
    <t>SERVICIOS DE ATENCIÓN RESIDENCIAL PARA NIÑOS CON RETRASO MENTAL, ENFERMEDAD MENTAL, O ABUSO DE SUSTANCIAS PSICOACTIVAS</t>
  </si>
  <si>
    <t>OTROS SERVICIOS SOCIALES CON ALOJAMIENTO PARA NIÑOS</t>
  </si>
  <si>
    <t>SERVICIOS DE ATENCIÓN RESIDENCIAL PARA ADULTOS CON RETRASO MENTAL, ENFERMEDAD MENTAL O ABUSO DE SUSTANCIAS</t>
  </si>
  <si>
    <t>OTROS SERVICIOS SOCIALES CON ALOJAMIENTO PARA ADULTOS</t>
  </si>
  <si>
    <t>SERVICIOS DE REHABILITACIÓN PROFESIONAL</t>
  </si>
  <si>
    <t>SERVICIOS DE REHABILITACIÓN PROFESIONAL PARA PERSONAS CON DISCAPACIDAD</t>
  </si>
  <si>
    <t>SERVICIOS DE REHABILITACIÓN PROFESIONAL PARA PERSONAS DESEMPLEADAS</t>
  </si>
  <si>
    <t>OTROS SERVICIOS SOCIALES SIN ALOJAMIENTO PARA PERSONAS MAYORES Y CON DISCAPACIDAD</t>
  </si>
  <si>
    <t>OTROS SERVICIOS SOCIALES SIN ALOJAMIENTO PARA PERSONAS MAYORES</t>
  </si>
  <si>
    <t>OTROS SERVICIOS SOCIALES SIN ALOJAMIENTO PARA NIÑOS CON DISCAPACIDAD</t>
  </si>
  <si>
    <t>OTROS SERVICIOS SOCIALES SIN ALOJAMIENTO PARA ADULTOS CON DISCAPACIDAD</t>
  </si>
  <si>
    <t xml:space="preserve">OTROS SERVICIOS SOCIALES SIN ALOJAMIENTO </t>
  </si>
  <si>
    <t>SERVICIOS DE CUIDADO DIURNO PARA NIÑOS</t>
  </si>
  <si>
    <t>SERVICIOS DE ORIENTACIÓN Y ASESORÍA N.C.P. RELACIONADOS CON LOS NIÑOS</t>
  </si>
  <si>
    <t>SERVICIOS SOCIALES SIN ALOJAMIENTO</t>
  </si>
  <si>
    <t>OTROS SERVICIOS SOCIALES SIN ALOJAMIENTO N.C.P.</t>
  </si>
  <si>
    <t>SERVICIOS DE ALCANTARILLADO Y TRATAMIENTO DE AGUAS RESIDUALES</t>
  </si>
  <si>
    <t>SERVICIOS DE LIMPIEZA Y VACIADO DE TANQUES SÉPTICOS</t>
  </si>
  <si>
    <t>SERVICIOS DE RECOLECCIÓN DE DESECHOS PELIGROSOS</t>
  </si>
  <si>
    <t>SERVICIOS DE RECOLECCIÓN DE DESECHOS HOSPITALARIOS Y OTROS DESECHOS BIOLÓGICOS PELIGROSOS</t>
  </si>
  <si>
    <t>SERVICIOS DE RECOLECCIÓN DE DESECHOS PELIGROSOS DE ORIGEN INDUSTRIAL (EXCEPTO HOSPITALARIOS Y OTROS DESECHOS BIOLÓGICOS PELIGROSOS)</t>
  </si>
  <si>
    <t>SERVICIOS DE RECOLECCIÓN DE OTROS DESECHOS PELIGROSOS</t>
  </si>
  <si>
    <t>SERVICIOS DE RECOLECCIÓN DE MATERIALES RECICLABLES NO PELIGROSOS</t>
  </si>
  <si>
    <t>SERVICIOS DE RECOLECCIÓN DE MATERIALES RECICLABLES NO PELIGROSOS, RESIDENCIALES</t>
  </si>
  <si>
    <t>SERVICIOS DE RECOLECCIÓN DE OTROS MATERIALES RECICLABLES NO PELIGROSOS</t>
  </si>
  <si>
    <t>SERVICIOS GENERALES DE RECOLECCIÓN DE DESECHOS</t>
  </si>
  <si>
    <t>SERVICIOS GENERALES DE RECOLECCIÓN DE DESECHOS RESIDENCIALES</t>
  </si>
  <si>
    <t>SERVICIOS GENERALES DE RECOLECCIÓN DE OTROS DESECHOS</t>
  </si>
  <si>
    <t>SERVICIOS DE PREPARACIÓN DE DESECHOS, CONSOLIDACIÓN Y ALMACENAMIENTO DE DESECHOS</t>
  </si>
  <si>
    <t>SERVICIOS DE PREPARACIÓN, CONSOLIDACIÓN Y ALMACENAMIENTO DE DESECHOS PELIGROSOS</t>
  </si>
  <si>
    <t>SERVICIOS DE DESGUACE DE BUQUES (RESTOS DE NAUFRAGIOS) Y OTROS DESMANTELAMIENTOS</t>
  </si>
  <si>
    <t xml:space="preserve">SERVICIOS DE PREPARACIÓN, CONSOLIDACIÓN Y ALMACENAMIENTO DE MATERIALES RECICLABLES NO PELIGROSOS </t>
  </si>
  <si>
    <t>SERVICIOS DE PREPARACIÓN, CONSOLIDACIÓN Y ALMACENAMIENTO DE OTROS DESECHOS NO PELIGROSOS</t>
  </si>
  <si>
    <t>SERVICIOS DE TRATAMIENTO Y DISPOSICIÓN DE DESECHOS PELIGROSOS</t>
  </si>
  <si>
    <t>SERVICIOS DE TRATAMIENTO DE DESECHOS PELIGROSOS</t>
  </si>
  <si>
    <t>SERVICIOS DE DISPOSICIÓN DE DESECHOS PELIGROSOS</t>
  </si>
  <si>
    <t>SERVICIOS DE TRATAMIENTO Y DISPOSICIÓN DE DESECHOS NO PELIGROSOS</t>
  </si>
  <si>
    <t>SERVICIOS DE RELLENOS SANITARIOS PARA DESECHOS NO PELIGROSOS</t>
  </si>
  <si>
    <t>OTROS SERVICIOS DE RELLENO SANITARIO PARA DESECHOS NO PELIGROSOS</t>
  </si>
  <si>
    <t>INCINERACIÓN DE DESECHOS NO PELIGROSOS</t>
  </si>
  <si>
    <t>OTROS SERVICIOS DE TRATAMIENTO Y DISPOSICIÓN DE DESECHOS NO PELIGROSOS</t>
  </si>
  <si>
    <t>SERVICIOS DE DESCONTAMINACIÓN</t>
  </si>
  <si>
    <t>SERVICIO DE DESCONTAMINACIÓN Y LIMPIEZA DE ESTABLECIMIENTOS</t>
  </si>
  <si>
    <t>SERVICIO DE DESCONTAMINACIÓN Y LIMPIEZA DEL AIRE DE ESTABLECIMIENTOS</t>
  </si>
  <si>
    <t>SERVICIO DE DESCONTAMINACIÓN DE ESTABLECIMIENTOS Y LIMPIEZA DE AGUA SUPERFICIAL</t>
  </si>
  <si>
    <t>SERVICIO DE DESCONTAMINACIÓN DE ESTABLECIMIENTOS Y LIMPIEZA DE SUELOS Y AGUAS SUBTERRÁNEAS</t>
  </si>
  <si>
    <t>SERVICIOS DE MEDICIÓN, CONTROL Y MONITOREO Y OTROS SERVICIOS DE DESCONTAMINACIÓN EN ESTABLECIMIENTOS N.C.P.</t>
  </si>
  <si>
    <t xml:space="preserve">SERVICIOS DE DESCONTAMINACIÓN A EDIFICACIONES </t>
  </si>
  <si>
    <t>OTROS SERVICIOS DE DESCONTAMINACIÓN N.C.P.</t>
  </si>
  <si>
    <t>SERVICIOS DE BARRIDO DE CALLES Y REMOCIÓN DE NIEVE</t>
  </si>
  <si>
    <t>OTROS SERVICIOS DE SANEAMIENTO</t>
  </si>
  <si>
    <t>SERVICIOS PROPORCIONADOS POR ORGANIZACIONES GREMIALES, COMERCIALES Y ORGANIZACIONES DE EMPLEADORES Y DE PROFESIONALES</t>
  </si>
  <si>
    <t>SERVICIOS PROPORCIONADOS POR ORGANIZACIONES GREMIALES, COMERCIALES Y DE EMPLEADORES</t>
  </si>
  <si>
    <t>SERVICIOS PROPORCIONADOS POR ORGANIZACIONES DE PROFESIONALES</t>
  </si>
  <si>
    <t>SERVICIOS RELIGIOSOS</t>
  </si>
  <si>
    <t>SERVICIOS PROPORCIONADOS POR ORGANIZACIONES POLÍTICAS</t>
  </si>
  <si>
    <t>SERVICIOS PROPORCIONADOS POR OTRAS ASOCIACIONES N.C.P.</t>
  </si>
  <si>
    <t>SERVICIOS PROPORCIONADOS POR ORGANIZACIONES DE LOS DERECHOS HUMANOS</t>
  </si>
  <si>
    <t>SERVICIOS PROPORCIONADOS POR GRUPOS DEFENSORES AMBIENTALISTAS</t>
  </si>
  <si>
    <t xml:space="preserve">OTROS SERVICIOS DEFENSORES DE GRUPOS ESPECIALES </t>
  </si>
  <si>
    <t>OTROS SERVICIOS DE APOYO PARA EL MEJORAMIENTO DEL COMPORTAMIENTO CÍVICO Y DE LAS INFRAESTRUCTURAS COMUNITARIAS</t>
  </si>
  <si>
    <t>SERVICIOS SUMINISTRADOS POR ASOCIACIONES JUVENILES</t>
  </si>
  <si>
    <t>SERVICIOS DE OTORGAMIENTO DE APOYO ECONÓMICO NO REEMBOLSABLE (SUBVENCIONES)</t>
  </si>
  <si>
    <t>ASOCIACIONES CULTURALES Y RECREATIVAS (EXCEPTO LAS ASOCIACIONES DEPORTIVAS)</t>
  </si>
  <si>
    <t>OTRAS ORGANIZACIONES CÍVICAS Y SOCIALES</t>
  </si>
  <si>
    <t>OTROS SERVICIOS SUMINISTRADOS POR ASOCIACIONES N.C.P.</t>
  </si>
  <si>
    <t xml:space="preserve">SERVICIOS AUDIOVISUALES Y SERVICIOS CONEXOS </t>
  </si>
  <si>
    <t>SERVICIOS DE GRABACIÓN DE SONIDO</t>
  </si>
  <si>
    <t xml:space="preserve">SERVICIOS DE GRABACIÓN DE SONIDO </t>
  </si>
  <si>
    <t xml:space="preserve">SERVICIOS DE GRABACIÓN EN VIVO </t>
  </si>
  <si>
    <t xml:space="preserve">SERVICIOS DE GRABACIÓN ORIGINAL DE SONIDO </t>
  </si>
  <si>
    <t>SERVICIOS DE PRODUCCIÓN DE PROGRAMAS DE TELEVISIÓN, VIDEO, RADIO Y ACTIVIDADES CINEMATOGRÁFICAS</t>
  </si>
  <si>
    <t>SERVICIOS DE PRODUCCIÓN DE PROGRAMAS DE TELEVISIÓN, VIDEO Y ACTIVIDADES CINEMATOGRÁFICAS</t>
  </si>
  <si>
    <t>SERVICIOS DE PRODUCCIÓN DE RADIO</t>
  </si>
  <si>
    <t>SERVICIOS DE PRODUCCIONES ORIGINALES DE PROGRAMAS DE TELEVISIÓN, VIDEO, RADIO Y ACTIVIDADES CINEMATOGRÁFICAS</t>
  </si>
  <si>
    <t xml:space="preserve">SERVICIOS DE POSPRODUCCIÓN DE AUDIOVISUALES </t>
  </si>
  <si>
    <t>SERVICIOS DE EDICIÓN DE AUDIOVISUALES</t>
  </si>
  <si>
    <t xml:space="preserve">SERVICIOS MAESTROS DE TRANSFERENCIA Y DUPLICACIÓN </t>
  </si>
  <si>
    <t>SERVICIOS DE RESTAURACIÓN DIGITAL Y CORRECCIÓN DE COLOR</t>
  </si>
  <si>
    <t xml:space="preserve">SERVICIOS DE EFECTOS VISUALES </t>
  </si>
  <si>
    <t xml:space="preserve">SERVICIOS DE ANIMACIÓN </t>
  </si>
  <si>
    <t>SERVICIOS DE TÍTULOS Y SUBTÍTULOS</t>
  </si>
  <si>
    <t xml:space="preserve">SERVICIOS DE DISEÑO Y EDICIÓN DE SONIDO </t>
  </si>
  <si>
    <t xml:space="preserve">OTROS SERVICIOS DE POSPRODUCCIÓN </t>
  </si>
  <si>
    <t>SERVICIOS DE DISTRIBUCIÓN DE PROGRAMAS DE TELEVISIÓN, ACTIVIDADES CINEMATOGRÁFICAS Y DE VIDEO</t>
  </si>
  <si>
    <t>SERVICIOS DE PROYECCIÓN DE PELÍCULAS</t>
  </si>
  <si>
    <t>SERVICIOS DE PROMOCIÓN Y ORGANIZACIÓN DE EVENTOS DE ARTES ESCÉNICAS</t>
  </si>
  <si>
    <t>SERVICIOS DE PRODUCCIÓN Y PRESENTACIÓN DE EVENTOS DE ARTES ESCÉNICAS</t>
  </si>
  <si>
    <t>SERVICIOS DE FUNCIONAMIENTO DE INSTALACIONES PARA PRESENTACIONES ARTÍSTICAS</t>
  </si>
  <si>
    <t>OTROS SERVICIOS DE ARTES ESCÉNICAS Y ENTRETENIMIENTO EN VIVO</t>
  </si>
  <si>
    <t>SERVICIOS DE LOS ARTISTAS INTÉRPRETES</t>
  </si>
  <si>
    <t>SERVICIOS DE AUTORES, COMPOSITORES, ESCULTORES Y OTROS ARTISTAS, EXCEPTO LOS ARTISTAS INTÉRPRETES</t>
  </si>
  <si>
    <t>SERVICIOS DE AUTORES, COMPOSITORES Y OTROS ARTISTAS DE OBRAS ORIGINALES, EXCEPTO ARTISTAS INTERPRETES, PINTORES Y ESCULTORES.</t>
  </si>
  <si>
    <t>SERVICIOS DE MUSEOS, PRESERVACIÓN DE LUGARES Y EDIFICIOS HISTÓRICOS</t>
  </si>
  <si>
    <t>SERVICIOS DE MUSEOS, EXCEPTO PRESERVACIÓN DE LUGARES Y EDIFICIOS HISTÓRICOS</t>
  </si>
  <si>
    <t>SERVICIOS DE PRESERVACIÓN DE LUGARES Y EDIFICIOS HISTÓRICOS</t>
  </si>
  <si>
    <t>SERVICIOS DE JARDINES BOTÁNICOS, ZOOLÓGICOS Y RESERVAS NATURALES</t>
  </si>
  <si>
    <t xml:space="preserve">SERVICIOS DE JARDINES BOTÁNICOS Y ZOOLÓGICOS </t>
  </si>
  <si>
    <t>SERVICIOS DE RESERVAS NATURALES, INCLUIDA LA CONSERVACIÓN DE LA FAUNA SILVESTRE</t>
  </si>
  <si>
    <t>SERVICIOS DE PROMOCIÓN Y ORGANIZACIÓN DE RECREACIÓN, DEPORTES Y EVENTOS DEPORTIVOS</t>
  </si>
  <si>
    <t>SERVICIOS DE PROMOCIÓN DE RECREACIÓN, DEPORTES Y EVENTOS DEPORTIVOS</t>
  </si>
  <si>
    <t>SERVICIOS DE CLUBES DEPORTIVOS</t>
  </si>
  <si>
    <t>SERVICIOS DE FUNCIONAMIENTO DE INSTALACIONES PARA LA RECREACIÓN, DEPORTES Y EVENTOS DEPORTIVOS</t>
  </si>
  <si>
    <t>OTROS SERVICIOS DE RECREACIÓN, DEPORTES Y EVENTOS DEPORTIVOS</t>
  </si>
  <si>
    <t>SERVICIOS DE ATLETAS</t>
  </si>
  <si>
    <t>SERVICIOS DE APOYO RELACIONADOS CON EL DEPORTE Y LA RECREACIÓN</t>
  </si>
  <si>
    <t>SERVICIOS DE PARQUES DE ATRACCIONES Y DIVERSIONES SIMILARES</t>
  </si>
  <si>
    <t>SERVICIOS DE JUEGOS DE AZAR Y APUESTAS</t>
  </si>
  <si>
    <t>SERVICIOS DE JUEGOS DE AZAR EN LÍNEA (ON-LINE)</t>
  </si>
  <si>
    <t>OTROS SERVICIOS DE JUEGOS DE AZAR Y APUESTAS</t>
  </si>
  <si>
    <t>SERVICIOS DE MÁQUINAS RECREATIVAS QUE FUNCIONAN CON MONEDAS</t>
  </si>
  <si>
    <t>OTROS SERVICIOS DE DIVERSIÓN Y ENTRETENIMIENTO N.C.P.</t>
  </si>
  <si>
    <t>SERVICIOS DE LAVADO, LIMPIEZA Y TEÑIDO</t>
  </si>
  <si>
    <t>SERVICIOS DE MÁQUINAS DE LAVANDERÍA QUE FUNCIONAN CON MONEDAS</t>
  </si>
  <si>
    <t>SERVICIOS DE LIMPIEZA EN SECO (INCLUIDA LA LIMPIEZA DE ARTÍCULOS DE PELETERÍA)</t>
  </si>
  <si>
    <t>OTROS SERVICIOS DE LIMPIEZA DE PRODUCTOS TEXTILES</t>
  </si>
  <si>
    <t>SERVICIOS DE PLANCHADO</t>
  </si>
  <si>
    <t>SERVICIOS DE TEÑIDO Y COLORACIÓN</t>
  </si>
  <si>
    <t>SERVICIOS DE TRATAMIENTOS DE BELLEZA Y DE BIENESTAR FÍSICO</t>
  </si>
  <si>
    <t>SERVICIOS DE PELUQUERÍA Y BARBERÍA</t>
  </si>
  <si>
    <t>SERVICIOS DE TRATAMIENTO COSMÉTICO, MANICURE Y PEDICURE</t>
  </si>
  <si>
    <t>SERVICIOS DE BIENESTAR FÍSICO</t>
  </si>
  <si>
    <t xml:space="preserve">OTROS SERVICIOS DE TRATAMIENTOS DE BELLEZA N.C.P. </t>
  </si>
  <si>
    <t>SERVICIOS DE MANTENIMIENTO DE CEMENTERIOS Y SERVICIOS DE CREMACIÓN</t>
  </si>
  <si>
    <t>SERVICIOS FUNERARIOS</t>
  </si>
  <si>
    <t>SERVICIOS DE ACOMPAÑAMIENTO</t>
  </si>
  <si>
    <t xml:space="preserve">INVESTIGACIÓN </t>
  </si>
  <si>
    <t>EXTENSIÓN UNIVERSITARIA</t>
  </si>
  <si>
    <t>CONCURRENCIA PASIVO PENSIONAL</t>
  </si>
  <si>
    <r>
      <t xml:space="preserve">822 Servicios de contabilidad, auditoría y teneduría de libros
82210 Servicios de auditoría  financiera
</t>
    </r>
    <r>
      <rPr>
        <sz val="11"/>
        <color theme="1"/>
        <rFont val="Arial"/>
        <family val="2"/>
      </rPr>
      <t xml:space="preserve">Los servicios de examen de registros contables y otros documentos complementarios de una organización a fin de poder opinar si las cuentas  financieras de la organización exponen de manera justa y precisa la posición de la organización en una fecha determinada, y los resultados de sus operaciones hasta dicha fecha están de conformidad con principios contables de aceptación general.
</t>
    </r>
    <r>
      <rPr>
        <b/>
        <sz val="11"/>
        <color theme="1"/>
        <rFont val="Arial"/>
        <family val="2"/>
      </rPr>
      <t xml:space="preserve">8222 Servicios de contabilidad y teneduría de libros
82221 Servicios de contabilidad
</t>
    </r>
    <r>
      <rPr>
        <sz val="11"/>
        <color theme="1"/>
        <rFont val="Arial"/>
        <family val="2"/>
      </rPr>
      <t>• Los servicios de revisión de cuentas  nancieras periódicas y anuales, y otra información contable. El alcance de la revisión es inferior al de una auditoría, y el nivel de seguridad logrado, por lo tanto, es inferior.
• La elaboración de estados  financieros con base en informaciones facilitadas por el cliente, en donde no se garantiza la exactitud de los consiguientes resultados.
• La preparación de declaraciones de impuestos de sociedades, cuando se elaboran al mismo tiempo que la preparación de estados  financieros a cambio de un mismo honorario, clasificadas aquí como: elaboración de estados de resultados, balances, análisis de balances, etc.
Otros servicios contables como certificados, valoraciones, evaluaciones, servicios de preparación de estados proforma, etc.</t>
    </r>
    <r>
      <rPr>
        <b/>
        <sz val="11"/>
        <color theme="1"/>
        <rFont val="Arial"/>
        <family val="2"/>
      </rPr>
      <t xml:space="preserve">
82222 Servicios de teneduría de libros
</t>
    </r>
    <r>
      <rPr>
        <sz val="11"/>
        <color theme="1"/>
        <rFont val="Arial"/>
        <family val="2"/>
      </rPr>
      <t xml:space="preserve">Los servicios de clasi cación y registro de transacciones comerciales en términos de dinero o cualquier unidad de medición en los libros contables.
</t>
    </r>
    <r>
      <rPr>
        <b/>
        <sz val="11"/>
        <color theme="1"/>
        <rFont val="Arial"/>
        <family val="2"/>
      </rPr>
      <t xml:space="preserve">82223 Servicios de nómina
</t>
    </r>
    <r>
      <rPr>
        <sz val="11"/>
        <color theme="1"/>
        <rFont val="Arial"/>
        <family val="2"/>
      </rPr>
      <t>-Los servicios de procesamiento de nómina.
• Los servicios de depósito directo o servicios de veri cación.
• Los servicios de condonación de impuestos y otras deducciones.
• Los servicios de preparación, visualización y almacenamiento de los libros de nómina, informes y otros documentos.</t>
    </r>
  </si>
  <si>
    <r>
      <rPr>
        <b/>
        <sz val="11"/>
        <color theme="1"/>
        <rFont val="Arial"/>
        <family val="2"/>
      </rPr>
      <t>823 Servicios de preparación y asesoramiento tributario</t>
    </r>
    <r>
      <rPr>
        <sz val="11"/>
        <color theme="1"/>
        <rFont val="Arial"/>
        <family val="2"/>
      </rPr>
      <t xml:space="preserve">
8231 82310 Servicios de preparación y asesoramiento tributario empresarial
Esta subclase incluye:
-Servicios prestados a las empresas y servicios de producción
• La prestación de servicios de asesoramiento y orientación sobre los impuestos empresariales, así como la preparación
y presentación de declaraciones de impuestos de todo tipo (ejemplo, el IVA).
</t>
    </r>
    <r>
      <rPr>
        <b/>
        <sz val="11"/>
        <color theme="1"/>
        <rFont val="Arial"/>
        <family val="2"/>
      </rPr>
      <t>8232 82320 Servicios de preparación y plani cación de impuestos personales</t>
    </r>
    <r>
      <rPr>
        <sz val="11"/>
        <color theme="1"/>
        <rFont val="Arial"/>
        <family val="2"/>
      </rPr>
      <t xml:space="preserve">
Esta subclase incluye:
• Los servicios de plani cación y preparación de impuestos para:
• Empresas no constituidas en sociedad.
• Personas particulares.</t>
    </r>
  </si>
  <si>
    <r>
      <rPr>
        <b/>
        <sz val="11"/>
        <color theme="1"/>
        <rFont val="Arial"/>
        <family val="2"/>
      </rPr>
      <t>832 Servicios de arquitectura, servicios de planeación urbana y ordenación del territorio; servicios de arquitectura paisajista
8321 Servicios de arquitectura y servicios de asesoría</t>
    </r>
    <r>
      <rPr>
        <sz val="11"/>
        <color theme="1"/>
        <rFont val="Arial"/>
        <family val="2"/>
      </rPr>
      <t xml:space="preserve">
• Los servicios de asesoría en diseño y prediseño.
• La preparación de diseños y documentos de construcción.
• Los planes, estudios y otros servicios de asesoramiento relacionados con el diseño de los edificios.
</t>
    </r>
    <r>
      <rPr>
        <b/>
        <sz val="11"/>
        <color theme="1"/>
        <rFont val="Arial"/>
        <family val="2"/>
      </rPr>
      <t>83211 Servicios de asesoramiento en arquitectura</t>
    </r>
    <r>
      <rPr>
        <sz val="11"/>
        <color theme="1"/>
        <rFont val="Arial"/>
        <family val="2"/>
      </rPr>
      <t xml:space="preserve">
• Los servicios de arquitectura pueden ser proporcionados en un paquete que abarca todas las fases de un proyecto de
construcción, incluidos el asesoramiento, el diseño y las fases de prediseño, o pueden ser concedidas individualmente.
</t>
    </r>
    <r>
      <rPr>
        <b/>
        <sz val="11"/>
        <color theme="1"/>
        <rFont val="Arial"/>
        <family val="2"/>
      </rPr>
      <t>83212 Servicios de arquitectura para los proyectos de construcción de viviendas</t>
    </r>
  </si>
  <si>
    <r>
      <rPr>
        <b/>
        <sz val="11"/>
        <color theme="1"/>
        <rFont val="Arial"/>
        <family val="2"/>
      </rPr>
      <t>834 Servicios cientí cos y otros servicios técnicos
8341 Servicios de prospección geológica, geofísica y otros
83411 Servicios de consultoría geológica y geofísica</t>
    </r>
    <r>
      <rPr>
        <sz val="11"/>
        <color theme="1"/>
        <rFont val="Arial"/>
        <family val="2"/>
      </rPr>
      <t xml:space="preserve">
Esta subclase incluye:
• La asesoría, orientación y asistencia relacionada a la ubicación de los depósitos de minerales, campos de petróleo, gas y las aguas subterráneas mediante el estudio de las propiedades de la tierra y de las rocas, formaciones y estructuras.
• La asesoría en materia de exploración y explotación de minerales, derivados del petróleo y del gas natural, incluyendo: – Pre-factibilidad y estudios de viabilidad.
– Los servicios de evaluación de proyectos.
• La evaluación de anomalías geológicas, geofísicas y geoquímicas.
• La cartografía de la super cie geológica o topografía.
• Los servicios de consultoría y prospección geológicos y geofísicos.
</t>
    </r>
    <r>
      <rPr>
        <b/>
        <sz val="11"/>
        <color theme="1"/>
        <rFont val="Arial"/>
        <family val="2"/>
      </rPr>
      <t>8342 Servicios de topografía de super cie y cartografía</t>
    </r>
  </si>
  <si>
    <r>
      <t xml:space="preserve">Los servicios de transmisión de señales electrónicas (trá co) a través de internet.
• Los servicios de acceso a internet.
• Los servicios de telecomunicaciones a través de internet y redes similares distribuidas para computadores, que soportan el servicio, pero no hacen parte de las redes normales de telecomunicaciones.
</t>
    </r>
    <r>
      <rPr>
        <b/>
        <sz val="11"/>
        <color theme="1"/>
        <rFont val="Arial"/>
        <family val="2"/>
      </rPr>
      <t>84210 Servicios básicos de internet
8422 Servicios de acceso a internet
84222 Servicios de acceso a internet de banda ancha
84290 Otros servicios de telecomunicaciones a través de internet</t>
    </r>
  </si>
  <si>
    <t>Consideraciones generales del grupo Focal</t>
  </si>
  <si>
    <t>Recursos recibidos de otros gobiernos o instituciones públicas o privadas de carácter nacional o internacional, sincontraprestación directa, pero con la destinación que establezca el donante (Ministerio de Hacienda y Crédito Público, 2011, pág. 246).</t>
  </si>
  <si>
    <t>Corresponde a los recursos por concepto de donaciones, recibidos de gobiernos de carácter internacional, sin contraprestación directa, pero con la destinación que establezca el donante.</t>
  </si>
  <si>
    <t>Corresponde a los recursos por concepto de donaciones, recibidos de organizaciones de carácter internacional, sin contraprestación directa, pero con la destinación que establezca el donante.</t>
  </si>
  <si>
    <t>Comprende los ingresos por concepto de liquidaciones de seguros no de vida, excepcionalmente cuantiosas, que se reciben luego de un desastre o una catástrofe natural.</t>
  </si>
  <si>
    <r>
      <rPr>
        <b/>
        <sz val="11"/>
        <color theme="1"/>
        <rFont val="Arial"/>
        <family val="2"/>
      </rPr>
      <t>82110 Servicios de asesoramiento y representación jurídica en derecho penal</t>
    </r>
    <r>
      <rPr>
        <sz val="11"/>
        <color theme="1"/>
        <rFont val="Arial"/>
        <family val="2"/>
      </rPr>
      <t xml:space="preserve">
Los servicios de asesoramiento, representación, redacción de documentos y servicios conexos (defensa, búsqueda de pruebas, testigos, expertos, etc.) en materia de derecho penal.
82120 Servicios de asesoramiento y representación jurídica relativos a otros campos del derecho Los servicios de asesoramiento, representación y otros servicios relacionados con asuntos legales, judiciales y cuasi judiciales relativos al derecho civil, derecho administrativo, derecho constitucional, derecho internacional, derecho
</t>
    </r>
    <r>
      <rPr>
        <b/>
        <sz val="11"/>
        <color theme="1"/>
        <rFont val="Arial"/>
        <family val="2"/>
      </rPr>
      <t>82130 Servicios de documentación y certi cación jurídica</t>
    </r>
    <r>
      <rPr>
        <sz val="11"/>
        <color theme="1"/>
        <rFont val="Arial"/>
        <family val="2"/>
      </rPr>
      <t xml:space="preserve">
Los servicios de redacción, elaboración, certi cación de documentos y servicios conexos relacionados con patentes, derechos de autor y otros derechos de propiedad intelectual.
• Los servicios de redacción, elaboración, certi cación de documentos y servicios conexos relacionados con otros documentos jurídicos, testamentos, contratos de matrimonio, contratos comerciales, estatutos de sociedades,  notarios públicos, curadores urbanos, entre otros. militar y otros campos del derecho, excepto el derecho penal.
</t>
    </r>
    <r>
      <rPr>
        <b/>
        <sz val="11"/>
        <color theme="1"/>
        <rFont val="Arial"/>
        <family val="2"/>
      </rPr>
      <t xml:space="preserve">8219 Otros servicios jurídicos
82191 Servicios de arbitraje y conciliación
</t>
    </r>
    <r>
      <rPr>
        <sz val="11"/>
        <color theme="1"/>
        <rFont val="Arial"/>
        <family val="2"/>
      </rPr>
      <t>Esta subclase incluye: Sección 8. Servicios prestados a las empresas y servicios de producción
• Los servicios de arbitraje o negociación para resolver controversias entre los trabajadores y la administración, entre empresas o entre particulares.
Esta subclase excluye:
• Los servicios de representación en nombre de una de las partes en la controversia. Se incluyen en la subclase 82120,
«Servicios de asesoramiento y representación jurídica relativos a otros campos del derecho».</t>
    </r>
    <r>
      <rPr>
        <b/>
        <sz val="11"/>
        <color theme="1"/>
        <rFont val="Arial"/>
        <family val="2"/>
      </rPr>
      <t xml:space="preserve">
82199 Otros servicios jurídicos n.c.p.
Esta subclase incluye:
• Los servicios de custodia.
• Otros servicios legales n.c.p.</t>
    </r>
  </si>
  <si>
    <r>
      <rPr>
        <b/>
        <sz val="11"/>
        <color theme="1"/>
        <rFont val="Arial"/>
        <family val="2"/>
      </rPr>
      <t>831 Servicios de consultoría en administración y servicios de gestión; servicios de tecnología de la información
8311 Servicios de consultoría en administración y servicios de gestión
83111 Servicios de consultoría estratégica en gestión</t>
    </r>
    <r>
      <rPr>
        <sz val="11"/>
        <color theme="1"/>
        <rFont val="Arial"/>
        <family val="2"/>
      </rPr>
      <t xml:space="preserve">
Los servicios de asistencia, orientación y asesoría en relación con las estrategias y normativas de sociedades y la planeación, estructuración y supervisión general de una organización. Más concretamente, las actuaciones de consultoría en materia de gestión que pueden incluir una o más de las siguientes actividades:
• La formulación de políticas.
• La determinación de la estructura de la organización (sistema decisorio) que responderá con mayor efectividad a los objetivos de la organización.
• La reglamentación normativa.
• Los planes de estrategias de negocios.
• El desarrollo empresarial y los servicios de consultoría de reestructuración, como en fusiones, adquisiciones, empresas conjuntas, alianzas estratégicas, la diversi cación y la privatización. La de nición de un sistema de información en materia de gestión.
• La preparación de informes y controles de gestión.
• Los planes de cambio en la sociedad.
• La auditoría de gestión.
• La elaboración de programas para incrementar bene cios.
• Otras cuestiones de interés particular para la administración superior de una organización.
• El desarrollo de una estrategia de comercio electrónico.
</t>
    </r>
    <r>
      <rPr>
        <b/>
        <sz val="11"/>
        <color theme="1"/>
        <rFont val="Arial"/>
        <family val="2"/>
      </rPr>
      <t>83112 Servicios de consultoría en gestión  financiera</t>
    </r>
    <r>
      <rPr>
        <sz val="11"/>
        <color theme="1"/>
        <rFont val="Arial"/>
        <family val="2"/>
      </rPr>
      <t xml:space="preserve">
Los servicios de asistencia en materia de asesoría de carácter  nanciero, como por ejemplo:
• El capital de trabajo y la gestión de la liquidez; la determinación de una estructura de capital apropiada.
• El análisis de las propuestas de inversión de capital.
• La administración de activos.
• La gestión de sistemas de contabilidad y de controles presupuestarios.
• Los servicios de consultoría  financiera relacionada con las fusiones, las adquisiciones, etc. y la asesoría sobre métodos relacionados con valoración, pago y control de las  finanzas internacionales.
</t>
    </r>
    <r>
      <rPr>
        <b/>
        <sz val="11"/>
        <color theme="1"/>
        <rFont val="Arial"/>
        <family val="2"/>
      </rPr>
      <t>83113 Servicios de consultoría en gestión de recursos humanos</t>
    </r>
    <r>
      <rPr>
        <sz val="11"/>
        <color theme="1"/>
        <rFont val="Arial"/>
        <family val="2"/>
      </rPr>
      <t xml:space="preserve">
Esta subclase incluye:
La asesoría, orientación y asistencia relacionada a los recursos humanos, estrategias, políticas, prácticas y procedimientos de una organización. Las funciones de consultoría en materia de recursos humanos pueden incluir una o más de las siguientes actividades:
• Contratación, compensación, bene cios y evaluación del desempeño.
• Desarrollo del clima organizacional.
• Formación de los empleados y políticas de incentivos.
• Procedimientos de reubicación y de planes de asistencia a los empleados.
• Programas de promoción.
• Cumplimiento de la normatividad en salud ocupacional, seguridad industrial y la compensación y equidad en el empleo.
• Gestión de relaciones laborales.
• Auditorías de recursos humanos.
</t>
    </r>
    <r>
      <rPr>
        <b/>
        <sz val="11"/>
        <color theme="1"/>
        <rFont val="Arial"/>
        <family val="2"/>
      </rPr>
      <t>83114 Servicios de consultoría en gestión de la comercialización</t>
    </r>
  </si>
  <si>
    <r>
      <rPr>
        <b/>
        <sz val="11"/>
        <color theme="1"/>
        <rFont val="Arial"/>
        <family val="2"/>
      </rPr>
      <t>833 Servicios de ingeniería</t>
    </r>
    <r>
      <rPr>
        <sz val="11"/>
        <color theme="1"/>
        <rFont val="Arial"/>
        <family val="2"/>
      </rPr>
      <t xml:space="preserve">
• La aplicación de los principios y leyes físicas en el diseño, desarrollo y utilización de las máquinas, materiales, instrumentos, estructuras, procesos y sistemas. Los servicios de este tipo implican la elaboración de los diseños, planes y estudios relacionados con proyectos de ingeniería.
</t>
    </r>
    <r>
      <rPr>
        <b/>
        <sz val="11"/>
        <color theme="1"/>
        <rFont val="Arial"/>
        <family val="2"/>
      </rPr>
      <t>8331 83310 Servicios de asesoría en ingeniería</t>
    </r>
    <r>
      <rPr>
        <sz val="11"/>
        <color theme="1"/>
        <rFont val="Arial"/>
        <family val="2"/>
      </rPr>
      <t xml:space="preserve">
Esta subclase incluye:
• La asesoría a clientes aplicando los principios de ingeniería, cuando se realiza independientemente de un proyecto de ingeniería, incluyendo el análisis de políticas, estudios y auditorías.
• La prestación de testimonio de un testigo que, en virtud de la experiencia, entrenamiento, habilidad o conocimiento de ingeniería, es reconocido como habilitado para emitir una opinión informada sobre estos asuntos.
• La investigación de un sistema defectuoso de ingeniería o de la estructura para determinar los factores causales.
</t>
    </r>
    <r>
      <rPr>
        <b/>
        <sz val="11"/>
        <color theme="1"/>
        <rFont val="Arial"/>
        <family val="2"/>
      </rPr>
      <t>8332 Servicios de ingeniería para proyectos específicos
83321 Servicios de ingeniería para proyectos de construcción</t>
    </r>
    <r>
      <rPr>
        <sz val="11"/>
        <color theme="1"/>
        <rFont val="Arial"/>
        <family val="2"/>
      </rPr>
      <t xml:space="preserve">
Esta subclase incluye:
• La aplicación de las leyes físicas y los principios de la ingeniería en el diseño, el desarrollo y la utilización de máquinas, materiales, instrumentos, estructuras, procesos y sistemas para proyectos de construcción, así como los servicios de gestión de proyectos de construcción.
</t>
    </r>
    <r>
      <rPr>
        <b/>
        <sz val="11"/>
        <color theme="1"/>
        <rFont val="Arial"/>
        <family val="2"/>
      </rPr>
      <t>83322 Servicios de ingeniería para proyectos industriales y de fabricación
83323 Servicios de ingeniería para proyectos de transporte
83324 Servicios de ingeniería para proyectos de energía
83325 Servicios de ingeniería para proyectos de telecomunicaciones y de radiodifusión</t>
    </r>
  </si>
  <si>
    <r>
      <rPr>
        <b/>
        <sz val="11"/>
        <color theme="1"/>
        <rFont val="Arial"/>
        <family val="2"/>
      </rPr>
      <t>835 Servicios veterinarios
8351 83510 Servicios de veterinaria para animales domésticos</t>
    </r>
    <r>
      <rPr>
        <sz val="11"/>
        <color theme="1"/>
        <rFont val="Arial"/>
        <family val="2"/>
      </rPr>
      <t xml:space="preserve">
Esta subclase incluye:
• Los servicios veterinarios de hospitales y centros no hospitalarios, así como servicios quirúrgicos y odontológicos prestados a animales domésticos. Estos servicios están destinados a curar, reanimar y/o mantener la salud del animal.
• Los servicios hospitalarios, de laboratorio y técnicos, así como los de nutrición (con dietas especiales) y otras instalaciones y otros recursos.
• Las recomendaciones dietéticas para animales de compañía.
</t>
    </r>
    <r>
      <rPr>
        <b/>
        <sz val="11"/>
        <color theme="1"/>
        <rFont val="Arial"/>
        <family val="2"/>
      </rPr>
      <t xml:space="preserve">83520 Servicios de veterinaria para ganado
</t>
    </r>
    <r>
      <rPr>
        <sz val="11"/>
        <color theme="1"/>
        <rFont val="Arial"/>
        <family val="2"/>
      </rPr>
      <t>Los servicios de hospital y veterinarios para animales, servicios médicos, quirúrgicos y dentales para el ganado no prestados en hospitales. Estos servicios están encaminados a curar al animal o a restablecer y/o mantener su salud.
• Los servicios de hospital, laboratorio y técnicos, alimentos (incluidas dietas especiales) y otras instalaciones y otros recursos.
• Las recomendaciones dietéticas para el ganado</t>
    </r>
  </si>
  <si>
    <r>
      <rPr>
        <b/>
        <sz val="11"/>
        <color theme="1"/>
        <rFont val="Arial"/>
        <family val="2"/>
      </rPr>
      <t>836 Servicios de publicidad y el suministro de espacio o tiempo publicitarios
8361 Servicios publicitarios
83611 Servicios completos de publicidad</t>
    </r>
    <r>
      <rPr>
        <sz val="11"/>
        <color theme="1"/>
        <rFont val="Arial"/>
        <family val="2"/>
      </rPr>
      <t xml:space="preserve">
La planeación, el desarrollo de conceptos y la ejecución de una gama completa de servicios para una campaña publicitaria, incluyendo:
• La creación de la idea básica de un anuncio.
• La redacción de anuncios de publicidad y diseño de escenarios.
• Selección de los medios de comunicación que deben utilizarse.
• El diseño de anuncios, ilustraciones, carteles, etc.
• La descripción de los escenarios para las películas publicitarias.
• La colocación de anuncios en los medios de comunicación.
• La descripción de los escenarios para las películas publicitarias.
• La colocación de anuncios en los medios de comunicación.
</t>
    </r>
    <r>
      <rPr>
        <b/>
        <sz val="11"/>
        <color theme="1"/>
        <rFont val="Arial"/>
        <family val="2"/>
      </rPr>
      <t>83612 Marketing directo y servicios de correo directo</t>
    </r>
  </si>
  <si>
    <r>
      <t xml:space="preserve">837 Servicios de investigación de mercados y de encuestas de opinión pública
83700 Servicios de investigación de mercados y de encuestas de opinión pública
</t>
    </r>
    <r>
      <rPr>
        <sz val="11"/>
        <color theme="1"/>
        <rFont val="Arial"/>
        <family val="2"/>
      </rPr>
      <t>El análisis de mercados, análisis de la competencia y comportamiento de los consumidores.
• La utilización de modelos de investigación obtenidos de monografías y métodos de análisis estadísticos, econométricos, a través de encuestas, etc.
• Los servicios de investigación destinados a obtener información sobre la opinión pública en relación con cuestiones sociales, económicas, políticas y de otro tipo.</t>
    </r>
  </si>
  <si>
    <r>
      <rPr>
        <b/>
        <sz val="11"/>
        <color theme="1"/>
        <rFont val="Arial"/>
        <family val="2"/>
      </rPr>
      <t>838 Servicios fotográficos y servicios de revelado fotográ co
8381 Servicios fotográficos y servicios de videografía de eventos
83811 Servicios fotográficos</t>
    </r>
    <r>
      <rPr>
        <sz val="11"/>
        <color theme="1"/>
        <rFont val="Arial"/>
        <family val="2"/>
      </rPr>
      <t xml:space="preserve">
Los servicios que consisten en retratar a personas u otros temas en estudios u otros lugares, como o cinas u hogares de clientes. En estos servicios se incluye por lo general el revelado y la impresión de las fotografías de acuerdo con las instrucciones del cliente:
• Fotografías de identi cación o pasaporte.
• Retratos de niños.
• Retratos familiares o militares.
• Fotografías de modas.
• Fotos de sociedades.
</t>
    </r>
    <r>
      <rPr>
        <b/>
        <sz val="11"/>
        <color theme="1"/>
        <rFont val="Arial"/>
        <family val="2"/>
      </rPr>
      <t>83812 Servicios de fotografía publicitaria y servicios conexos
83813 Fotografía de eventos y servicios de videografía de eventos</t>
    </r>
  </si>
  <si>
    <r>
      <rPr>
        <b/>
        <sz val="11"/>
        <color theme="1"/>
        <rFont val="Arial"/>
        <family val="2"/>
      </rPr>
      <t>839 Otros servicios profesionales y técnicos n.c.p.
8391 Servicios especializados de diseño
83911 Servicios de diseño de interiores</t>
    </r>
    <r>
      <rPr>
        <sz val="11"/>
        <color theme="1"/>
        <rFont val="Arial"/>
        <family val="2"/>
      </rPr>
      <t xml:space="preserve">
La planeación y el diseño de espacios interiores para atender a las necesidades físicas, estéticas y funcionales de la gente.
• La elaboración de diseños para decoración de interiores.
• La decoración de interiores, incluida la de escaparates y puestos de mercado
83912 Servicios de diseño industrial
</t>
    </r>
    <r>
      <rPr>
        <b/>
        <sz val="11"/>
        <color theme="1"/>
        <rFont val="Arial"/>
        <family val="2"/>
      </rPr>
      <t xml:space="preserve">83920 Diseños originales
</t>
    </r>
    <r>
      <rPr>
        <sz val="11"/>
        <color theme="1"/>
        <rFont val="Arial"/>
        <family val="2"/>
      </rPr>
      <t xml:space="preserve">Diseños de productos industriales.
• Diseños estéticos.
• Diseño grá co.
</t>
    </r>
    <r>
      <rPr>
        <b/>
        <sz val="11"/>
        <color theme="1"/>
        <rFont val="Arial"/>
        <family val="2"/>
      </rPr>
      <t>8393 Servicios de consultoría científica y técnica n.c.p.
83931 Servicios de consultoría ambiental
83939 Otros servicios de consultoría cientí ca y técnica n.c.p.
83940 Compilaciones originales de datos/información
83950 Servicios de traducción e interpretación
83990 Todos los demás servicios profesionales, técnicos y empresariales n.c.p</t>
    </r>
  </si>
  <si>
    <t>84110 Servicios de operadores
8412 Servicios de telefonía fija
84121 Servicios de telefonía  fija; acceso y utilización
84122 Servicios de telefonía  ja, funciones especiales de llamada
8413 Servicios de telecomunicaciones móviles
84140 Servicios de redes privadas
84150 Servicios de transmisión de datos</t>
  </si>
  <si>
    <r>
      <rPr>
        <b/>
        <sz val="11"/>
        <color theme="1"/>
        <rFont val="Arial"/>
        <family val="2"/>
      </rPr>
      <t>8431 Servicios de información basados en textos en línea (on-line)
84311 Servicios de libros en línea (on-line)</t>
    </r>
    <r>
      <rPr>
        <sz val="11"/>
        <color theme="1"/>
        <rFont val="Arial"/>
        <family val="2"/>
      </rPr>
      <t xml:space="preserve">
• Los servicios de libros en línea, incluyendo los textos escolares, libros de referencia general, como: diccionarios, enciclopedias, atlas, libros de mapas y gráficos, entre otros.
</t>
    </r>
    <r>
      <rPr>
        <b/>
        <sz val="11"/>
        <color theme="1"/>
        <rFont val="Arial"/>
        <family val="2"/>
      </rPr>
      <t>84312 Servicios de periódicos y revistas en línea (on-line)</t>
    </r>
    <r>
      <rPr>
        <sz val="11"/>
        <color theme="1"/>
        <rFont val="Arial"/>
        <family val="2"/>
      </rPr>
      <t xml:space="preserve">
Esta subclase incluye:
• Los servicios de publicaciones editadas en internet, donde se actualiza el contenido principal a intervalos  jos, usualmente
sobre una base diaria, semanal o mensual; ya sea en las ventas de ejemplares de suscripción o individual.
• Los servicios de titulares en secciones de los periódicos enviados vía email con frecuencia diaria o con mayor frecuencia.
• Los servicios de boletines informativos de publicación periódica.
</t>
    </r>
    <r>
      <rPr>
        <b/>
        <sz val="11"/>
        <color theme="1"/>
        <rFont val="Arial"/>
        <family val="2"/>
      </rPr>
      <t>84313 Servicios de listas de correo y directorios en línea (on-line)
8432 Servicios de contenidos de audio en línea (on-line)</t>
    </r>
  </si>
  <si>
    <r>
      <rPr>
        <b/>
        <sz val="11"/>
        <color theme="1"/>
        <rFont val="Arial"/>
        <family val="2"/>
      </rPr>
      <t>84410 Servicios de agencias de noticias para periódicos y revistas</t>
    </r>
    <r>
      <rPr>
        <sz val="11"/>
        <color theme="1"/>
        <rFont val="Arial"/>
        <family val="2"/>
      </rPr>
      <t xml:space="preserve">
• Los servicios de investigación, recolección y suministro de noticias en forma de manuscritos o reportes gráfico  para las empresas de medios impresos de comunicación como periódicos, revistas y libros.
• Los servicios prestados por periodistas independientes y reporteros graficos de prensa.
</t>
    </r>
    <r>
      <rPr>
        <b/>
        <sz val="11"/>
        <color theme="1"/>
        <rFont val="Arial"/>
        <family val="2"/>
      </rPr>
      <t>8442 84420 Servicios de agencias de noticias para medios audiovisuales</t>
    </r>
    <r>
      <rPr>
        <sz val="11"/>
        <color theme="1"/>
        <rFont val="Arial"/>
        <family val="2"/>
      </rPr>
      <t xml:space="preserve">
• Los servicios de investigación, recolección y suministro de noticias en forma de manuscritos o reportes gráficos para estaciones de radio, televisión y compañías de cine.
• Los servicios prestados por periodistas independientes y reporteros gráficos de prensa.</t>
    </r>
  </si>
  <si>
    <r>
      <rPr>
        <b/>
        <sz val="11"/>
        <color theme="1"/>
        <rFont val="Arial"/>
        <family val="2"/>
      </rPr>
      <t>84510 Servicios de bibliotecas</t>
    </r>
    <r>
      <rPr>
        <sz val="11"/>
        <color theme="1"/>
        <rFont val="Arial"/>
        <family val="2"/>
      </rPr>
      <t xml:space="preserve">
• Los servicios de colección, catálogos, conservación y recuperación de libros, enciclopedias, atlas y similares.
• Los servicios de préstamo de libros y grabaciones, los cuales son gratuitos.
</t>
    </r>
    <r>
      <rPr>
        <b/>
        <sz val="11"/>
        <color theme="1"/>
        <rFont val="Arial"/>
        <family val="2"/>
      </rPr>
      <t xml:space="preserve">84520 Servicios de archivos
</t>
    </r>
    <r>
      <rPr>
        <sz val="11"/>
        <color theme="1"/>
        <rFont val="Arial"/>
        <family val="2"/>
      </rPr>
      <t>Los servicios de recolección, catálogos, conservación y recuperación de archivos públicos, incluyendo archivos digitales.
• Los servicios operacionales de archivos históricos, incluyendo archivos digitales, los cuales son gratuitos</t>
    </r>
  </si>
  <si>
    <r>
      <rPr>
        <b/>
        <sz val="11"/>
        <color theme="1"/>
        <rFont val="Arial"/>
        <family val="2"/>
      </rPr>
      <t>846 Servicios de programación, distribución y transmisión de programas
8461 Servicios de transmisión de programas de radio y televisión
84611 Servicios de transmisión de programas de radio</t>
    </r>
    <r>
      <rPr>
        <sz val="11"/>
        <color theme="1"/>
        <rFont val="Arial"/>
        <family val="2"/>
      </rPr>
      <t xml:space="preserve">
• Los servicios de transmisión al aire de contenidos de radio, con protección a la propiedad intelectual.
84612 Servicios de transmisión de programas de televisión
Esta subclase incluye:
• Los servicios de transmisión al aire de contenidos de televisión, con protección a la propiedad intelectual.
</t>
    </r>
    <r>
      <rPr>
        <b/>
        <sz val="11"/>
        <color theme="1"/>
        <rFont val="Arial"/>
        <family val="2"/>
      </rPr>
      <t>8462 Servicios de programación de canales de radio y televisión
84621 Servicios de programación de canales de radio</t>
    </r>
    <r>
      <rPr>
        <sz val="11"/>
        <color theme="1"/>
        <rFont val="Arial"/>
        <family val="2"/>
      </rPr>
      <t xml:space="preserve">
Esta subclase incluye:
• Los servicios de montaje de programas y emisiones radiales como parte de la alineación diaria de una estación para la distribución por parte de otros.</t>
    </r>
  </si>
  <si>
    <t>Los servicios prestados en el proceso de conversión de sonidos, palabras y música a un formato físico permanente que utiliza el equipo técnico especializado de un estudio de grabación de sonido Todos los servicios de grabación realizados en la ubicación de un evento público en vivo, como conferencia, seminario o concierto, etc.
• Los servicios de grabación de programas de radio en vivo, realizados en un estudio de grabación de sonido.
Los servicios de grabación original de sonidos, palabras o música, convertidos en formato digital o análogo.
Los servicios de producción y realización de películas, incluyendo dibujos animados diseñados principalmente para su exhibición en salas de cine.
• Los servicios de producción y realización de todo tipo de películas (ejemplo: series, tele lmes, incluidos los dibujos animados) diseñadas principalmente para mostrar en la televisión.
• Los servicios de producción y realización de películas promocionales o de publicidad.
• Los servicios de producción de programas de televisión en vivo o pregrabados.</t>
  </si>
  <si>
    <t>Corresponde a los ingresos que recibe una unidad por la venta de productos de madera; libros, diarios o publicaciones impresas; productos de refinación de petróleo y combustibles; productos químicos; productos de caucho y plástico; productos de vidrio; muebles; desechos; entre otros.</t>
  </si>
  <si>
    <t>Corresponde a los ingresos que recibe una unidad por la venta de edificios y obras de ingeniería civil. en esta sección se incluyen también servicios de construcción como preparaciones de terreno, montaje de construcciones prefabricadas, instalaciones, servicios de terminación y acabados de edificios, entre otros.</t>
  </si>
  <si>
    <t>Corresponde a los ingresos que recibe una unidad por servicios de venta al por mayor y al detal; servicios de alojamiento; servicios de suministro de comidas y bebidas; servicios de transporte de pasajeros o de carga; servicios de mensajería y servicios de distribución de electricidad, gas y agua</t>
  </si>
  <si>
    <t>Corresponde a los ingresos que recibe una unidad por la venta de servicios financieros, seguros, servicios de mantenimiento de activos financieros, servicios inmobiliarios y arrendamientos.</t>
  </si>
  <si>
    <t>Corresponde a los ingresos que recibe una unidad por la venta de servicios de investigación y desarrollo, servicios jurídicos y contables, servicios de consultoría, servicios de publicidad, servicios de impresión servicios de telecomunicaciones, servicios de limpieza, servicios de seguridad, servicios de mantenimiento, entre otros.</t>
  </si>
  <si>
    <t>Son los ingresos recibidos como producto de conciliaciones o fallos en procesos judiciales a favor del Estado en donde haya lugar a una indemnización económica.</t>
  </si>
  <si>
    <t>Corresponde a los ingresos por concepto de transferencias recibidas por otras unidades de gobierno, distintas de los aportes de la Nación.</t>
  </si>
  <si>
    <t>Los recursos de capital son aquellos fondos que entran a las arcas públicas de manera esporádica, porque su cuantía es indeterminada, lo cual difícilmente asegura su continuidad durante amplios periodos presupuestales (Corte Constitucional, Sentencia C-1072/2002).</t>
  </si>
  <si>
    <t>Son los ingresos recibidos a cambio de poner activos financieros a disposición de otra unidad. Entiéndase por activos financieros, aquellos activos que tienen un pasivo de contrapartida, es decir, que generan a su propietario un derecho sobre otra unidad institucional (Fondo Monetario Internacional, 2014, pág. 194).</t>
  </si>
  <si>
    <t>Ejemplo: ventas en tienda universitaria y museos</t>
  </si>
  <si>
    <t>Ejemplo: Editorial</t>
  </si>
  <si>
    <t>Ejemplo: alojamiento en la Sede Amazonia</t>
  </si>
  <si>
    <t>Ejemplo:boleteria de museos, jardin botanico, planetario</t>
  </si>
  <si>
    <t>El reintegro aplica como ingreso en el presupuesto cuando corresponde a recursos registrados como gastos ejecutados en una vigencia fiscal anterior, que ingresan nuevamente en la vigencia en curso.</t>
  </si>
  <si>
    <r>
      <rPr>
        <b/>
        <sz val="11"/>
        <color theme="1"/>
        <rFont val="Arial"/>
        <family val="2"/>
      </rPr>
      <t>8111 Servicios de investigación y desarrollo experimental en ciencias naturales</t>
    </r>
    <r>
      <rPr>
        <sz val="11"/>
        <color theme="1"/>
        <rFont val="Arial"/>
        <family val="2"/>
      </rPr>
      <t xml:space="preserve">
   81111 Servicios de investigación y desarrollo experimental en ciencias físicas
   81112 Servicios de investigación y desarrollo experimental en la química y la biología
   81119 Servicios de investigación y desarrollo experimental en otras ciencias naturales
</t>
    </r>
    <r>
      <rPr>
        <b/>
        <sz val="11"/>
        <color theme="1"/>
        <rFont val="Arial"/>
        <family val="2"/>
      </rPr>
      <t>8112 Servicios de investigación y desarrollo experimental en ingeniería y tecnología</t>
    </r>
    <r>
      <rPr>
        <sz val="11"/>
        <color theme="1"/>
        <rFont val="Arial"/>
        <family val="2"/>
      </rPr>
      <t xml:space="preserve">
   81121 Servicios de investigación y desarrollo experimental en biotecnología
   81129 Servicios de investigación y desarrollo experimental en ingeniería y tecnología
   81130 Servicios de investigación y desarrollo experimental en ciencias médicas y farmacia
   81140 Servicios de investigación y desarrollo experimental en ciencias agrícolas</t>
    </r>
  </si>
  <si>
    <r>
      <rPr>
        <b/>
        <sz val="11"/>
        <color theme="1"/>
        <rFont val="Arial"/>
        <family val="2"/>
      </rPr>
      <t>8121 Servicios de investigación y desarrollo experimental en las ciencias sociales</t>
    </r>
    <r>
      <rPr>
        <sz val="11"/>
        <color theme="1"/>
        <rFont val="Arial"/>
        <family val="2"/>
      </rPr>
      <t xml:space="preserve">
   81211 Servicios de investigación y desarrollo experimental en psicología
   81212 Servicios de investigación y desarrollo experimental en economía
   81213 Servicios de investigación y desarrollo experimental en el derecho
   81219 Servicios de investigación y desarrollo experimental en otras ciencias sociales 
</t>
    </r>
    <r>
      <rPr>
        <b/>
        <sz val="11"/>
        <color theme="1"/>
        <rFont val="Arial"/>
        <family val="2"/>
      </rPr>
      <t>8122 Servicios de investigación y desarrollo experimental en humanidades</t>
    </r>
    <r>
      <rPr>
        <sz val="11"/>
        <color theme="1"/>
        <rFont val="Arial"/>
        <family val="2"/>
      </rPr>
      <t xml:space="preserve">
   81221 Servicios de investigación y desarrollo experimental en lenguas y literatura
   81229 Servicios de investigación y desarrollo experimental en otras humanidades</t>
    </r>
  </si>
  <si>
    <r>
      <rPr>
        <b/>
        <sz val="11"/>
        <color theme="1"/>
        <rFont val="Arial"/>
        <family val="2"/>
      </rPr>
      <t xml:space="preserve">8130 Servicios interdisciplinarios de investigación y desarrollo experimental. 
   </t>
    </r>
    <r>
      <rPr>
        <sz val="11"/>
        <color theme="1"/>
        <rFont val="Arial"/>
        <family val="2"/>
      </rPr>
      <t>81300 Servicios interdisciplinarios de investigación y desarrollo experimental.
Los servicios de investigación y desarrollo experimental en la combinación de métodos y conocimientos de las ciencias naturales, ingeniería y ciencias sociales y humanidades.</t>
    </r>
  </si>
  <si>
    <r>
      <rPr>
        <b/>
        <sz val="11"/>
        <color theme="1"/>
        <rFont val="Arial"/>
        <family val="2"/>
      </rPr>
      <t xml:space="preserve">8140 Creaciones originales relacionadas con la investigación y desarrollo
   </t>
    </r>
    <r>
      <rPr>
        <sz val="11"/>
        <color theme="1"/>
        <rFont val="Arial"/>
        <family val="2"/>
      </rPr>
      <t>81400 Creaciones originales relacionadas con la investigación y desarrollo
Las creaciones originales científicas es decir, ideas, planes, planos, fórmulas para las invenciones, productos y procesos que se pueden proteger, la licencia de la propiedad industrial, los secretos comerciales, las patentes, etc.
La creación de estas obras originales se hace por cuenta propia; es decir, su producción se destina a la venta que se lleva a cabo sin un contrato o comprador conocido.</t>
    </r>
  </si>
  <si>
    <t xml:space="preserve">8611 Servicios de apoyo a la producción de cultivos
86111 Servicios agrícolas posteriores a la cosecha
• La preparación de cultivos para mercados primarios.
• Los servicios de desmotado del algodón.
• Los servicios de extracción de aceite crudo de palma
86112 Servicios de procesamiento de semillas
Los servicios para mejorar la calidad de la propagación de la semilla, incluyendo el tratamiento de semillas genéticamente modificadas:
• La eliminación de materiales de siembra, semillas más pequeñas de lo normal o dañadas por insectos y semillas inmaduras, de forma mecánica.
• La eliminación de la humedad de la semilla a un nivel seguro para el almacenamiento de semillas.
• El secado, limpieza, clasi cación y tratamiento de las semillas que se comercializan.
86113 Servicios preparatorios para la siembra y la cosecha
Esta subclase incluye:
• El labrado de los campos para preparación de la siembra.
• La siembra, cultivo y fertilización de la cosecha.
86119 Otros servicios de apoyo a la producción agrícola
Esta subclase incluye:
• La fumigación de cultivos incluso desde el aire.
• El control de plagas agrícolas.
• La poda de árboles frutales y viñedos.
• El trasplante y entresacado de cultivos.
• La recolección de la cosecha.
• El suministro de maquinaria agrícola con tripulación y operarios.
• El funcionamiento de los sistemas de irrigación para  nes agrícolas.
• Los otros servicios necesarios para la producción agrícola.
8612 Servicios pecuarios
86121 Servicios de cría de animales de granja
86129 Otros servicios de cría de animales
</t>
  </si>
  <si>
    <t>LEY 1819 COOPERATIVAS</t>
  </si>
  <si>
    <t>SANEAMIENTO DE PASIVOS</t>
  </si>
  <si>
    <t>PROGRAMA DE ACCESO Y PERMANENCIA A LA EDUCACIÓN SUPERIOR</t>
  </si>
  <si>
    <t xml:space="preserve">Los ingresos corrientes tienen como elemento característico, no categórico, la regularidad de los mismos, en oposición a los ingresos de capital, en los que la eventualidad es la característica clave. </t>
  </si>
  <si>
    <t>Son los ingresos corrientes que por ley no están definidos como impuestos.  Los ingresos no tributarios comprenderán las tasas y las multas.</t>
  </si>
  <si>
    <r>
      <t xml:space="preserve">Es la contribución social al sistema de seguridad social en salud. Este recaudo se realiza en virtud de la Ley 100 de 1993, la cual creó el Sistema de Seguridad Social en Salud y estableció como deberes del empleado y el empleador, realizar cumplidamente los aportes correspondientes (Ley 100 de 1993, Art. 161). 
</t>
    </r>
    <r>
      <rPr>
        <b/>
        <sz val="11"/>
        <color rgb="FFFF0000"/>
        <rFont val="Arial"/>
        <family val="2"/>
      </rPr>
      <t xml:space="preserve">NOTA EXPLICATIVA: </t>
    </r>
    <r>
      <rPr>
        <b/>
        <sz val="11"/>
        <color theme="1"/>
        <rFont val="Arial"/>
        <family val="2"/>
      </rPr>
      <t>Aplica para las universidades que tienen unidades de salud propias, con presupuesto propio.</t>
    </r>
  </si>
  <si>
    <t xml:space="preserve">Son los ingresos recibidos por las unidades de salud de las IES correspondientes a la cotización  al sistema de seguridad social de salud a cargo del afiliado, en los términos establecidos en la normatividad vigente. </t>
  </si>
  <si>
    <t xml:space="preserve">Son los ingresos recibidos por las unidades de salud de las IES correspondientes a la cotización  al sistema de seguridad social de salud a cargo del empleador, en los términos establecidos en la normatividad vigente. </t>
  </si>
  <si>
    <t xml:space="preserve">Son los ingresos recibidos por las unidades de salud de las IES correspondientes a la cotización  al sistema de seguridad social de salud a cargo del pensionado, en los términos establecidos en la normatividad vigente. </t>
  </si>
  <si>
    <t>Son ingresos derivados de la prestación directa y efectiva de un servicio público individualizado y específico, adquirido de forma voluntaria por un tercero. las tasas solo pueden ser fijadas por ley, y se transfiere la competencia para que, una vez fijadas, la entidad determine las tarifas correspondientes a través de un acto administrativo (Corte Constitucional, Sentencia C-837/2001). Para el caso de las IES aplica para los derechos pecuniarios autorizados por el Artículo 122 de la Ley 30 de 1992.</t>
  </si>
  <si>
    <t>Son los ingresos recibidos por los servicios de educación que conducen a un título en los niveles de formación técnico profesional, tecnológico o profesional . Estos servicios son la educación que ofrecen los institutos técnicos o tecnológicos, las instituciones universitarias y las universidades.</t>
  </si>
  <si>
    <t>Son los ingresos percibidos por la IES por los servicios de educación que conducen a un título universitario de pregrado y sus servicios conexos.</t>
  </si>
  <si>
    <t>Corresponde al recaudo de las IES realizado por los aspirantes a ingresar a los distintos
programas curriculares de pregrado de acuerdo a las normas vigentes.</t>
  </si>
  <si>
    <t>Corresponde a los ingresos recaudados por las IES por concepto de derechos de grado que cancelan los estudiantes de pregrado próximos a graduarse, previo del cumplimiento de los requisitos para tal efecto.</t>
  </si>
  <si>
    <t>Corresponde a los ingresos recaudados por las IES  por concepto de matrícula de la vigencia de los estudiantes de pregrado, liquidado de acuerdo con la normatividad vigente.</t>
  </si>
  <si>
    <t>Son los ingresos percibidos por la IES por los servicios de educación que conducen a un título universitario de posgrado y sus servicios conexos.</t>
  </si>
  <si>
    <t>Corresponde al recaudo de las IES realizado por los aspirantes a ingresar a los distintos
programas curriculares de posgrado de acuerdo a las normas vigentes.</t>
  </si>
  <si>
    <t>Corresponde a los ingresos recaudados por las IES por concepto de derechos de grado que cancelan los estudiantes de posgrado próximos a graduarse, previo del cumplimiento de los requisitos para tal efecto.</t>
  </si>
  <si>
    <t>Corresponde a los ingresos recaudados por las IES  por concepto de matrícula de la vigencia de los estudiantes de posgrado, liquidado de acuerdo con la normatividad vigente.</t>
  </si>
  <si>
    <t>Corresponde al ingreso por concepto del recaudo de multas y sanciones pecuniarias derivadas del incumplimiento de las normas definidas por las IES y que se establecen con el fin de prevenir un comportamiento considerado indeseable. Incluye: El recaudo de interes de mora  por el cumplimiento del pago en los tiempos establecidos.</t>
  </si>
  <si>
    <t xml:space="preserve">Corresponde al recaudo de penalidades pecuniarias relacionadas con el incumplimiento de las normas disciplinarias establecidas por las IES. </t>
  </si>
  <si>
    <t>Corresponden al recaudo de penalidades pecuniarias que se imputan como consecuencia de acciones u omisiones relacionadas con una obligación contractual establecidas en la normativa de las IES.</t>
  </si>
  <si>
    <t>Corresponden al recaudo de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estudiantes y a los particulares el acatamiento de una disciplina cuya observancia propende indudablemente a la realización de sus cometidos; y a su vez, constituye un complemento de la potestad de mando, pues contribuye a asegurar el cumplimiento de las decisiones administrativas.
Incluye: multas de biblioteca, perdida de elementos deportivos, de laboratorio, entre otros</t>
  </si>
  <si>
    <t>Recaudo por concepto del retraso en que ha incurrido un tercero dentro de los plazos establecidos para el pago de una obligación. Los intereses de mora representan el resarcimiento tarifado o indemnización de los perjuicios que padece el acreedor por no tener consigo el dinero en la oportunidad debida (Corte Constitucional, Sentencia C-604/2012).</t>
  </si>
  <si>
    <t>Corresponde a los ingresos por actividades misionales que recibe una unidad regularmente por la venta de servicios de investigación y extensión, entre los cuales se encuentra: los servicios de investigación y desarrrollo, los servicios jurídicos y contables, servicios de consultoría, servicios de publicidad, servicios de impresión servicios de telecomunicaciones, servicios de limpieza, servicios de seguridad, servicios de mantenimiento, entre otros.</t>
  </si>
  <si>
    <t>Ingresos recibidos por las IES  para el fomento  de la Ciencia, Tecnología e Innovación,  fomento a la producción de conocimientos y construcción de capacidades que promuevan el desarrollo integral del país y el bienestar de la sociedad.
Referenciar el detalle  del CPC tomo II,pagina 259 ver: https://www.dane.gov.co/files/sen/nomenclatura/cpc/CPC_tomoII_web.pdf</t>
  </si>
  <si>
    <t>Son los ingresos recibidos en el marco de la extensión universitaria.</t>
  </si>
  <si>
    <t>Son los ingresos recibidos en el marco de la extensión universitaria.
Mas información, ir a la pagina 291 del CPC DANE tomo II</t>
  </si>
  <si>
    <t>Son los ingresos recibidos en el marco de la extensión universitaria.
Mas información, ir a la pagina 345 del CPC DANE tomo II</t>
  </si>
  <si>
    <t xml:space="preserve">92911 Servicios de educación cultural 
92912 Servicios de educación deportiva y de recreación 
92919 Otros tipos de servicios educativos y de formación, n.c.p.
92920 Servicios de apoyo educativo </t>
  </si>
  <si>
    <t>EJEMPLO: servicios de consulta médica y servicios odontologicos, citas de psicologia.</t>
  </si>
  <si>
    <t xml:space="preserve"> Cursos de cine y televisión, Mas información, ir a la pagina 482 del CPC DANE tomo II</t>
  </si>
  <si>
    <t xml:space="preserve">Corresponde a los ingresos por concepto de la venta de bienes y servicios que no están relacionados directamente con las funciones misionales de las IES. Es decir, que la venta de dichos bienes y servicios no resulta del desarrollo de las actividades económicas o sociales que realiza regularmente la institución. Generalmente, estas ventas tienen un carácter incidental. </t>
  </si>
  <si>
    <t xml:space="preserve">EJERCICIO DE HOMOLOGACIÓN </t>
  </si>
  <si>
    <t xml:space="preserve">RECAUDO </t>
  </si>
  <si>
    <t>LARGO</t>
  </si>
  <si>
    <t>CONCATENADO</t>
  </si>
  <si>
    <t>Comprende los ingresos por transacciones monetarias que realizan otras unidades de gobierno a las IES sin recibir de este último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t>
  </si>
  <si>
    <t>Comprende los ingresos que reciben las IES por concepto de indemnizaciones otorgadas por un sistema de aseguramiento contra riesgos, así como ingresos por liquidaciones de seguros no de vida que no sean excepcionales (Fondo Monetario Internacional, 2014, pág. 126). EJEMPLO: Recuperación por siniestros</t>
  </si>
  <si>
    <t>Son los ingresos recibidos por las IES  como producto de conciliaciones o fallos en procesos judiciales a favor del Estado en donde haya lugar a una indemnización económica. EJEMPLO: Fallos judiciales  a favor de la universidad.</t>
  </si>
  <si>
    <t>Son los recursos correspondientes a la devolución del IVA que pagan las IES por los bienes, insumos y servicios que adquieren (Ley 30 de 1992, Art. 92; Decreto 2627 de 1993, Art.1º). Incluye: Devoluciones del IVA de vigencias anteriores y de la vigencia actual.</t>
  </si>
  <si>
    <t>Corresponde a las transferencias recibidas por las IES de otras unidades de gobierno.</t>
  </si>
  <si>
    <t>PLAN DE FOMENTO A LA CALIDAD</t>
  </si>
  <si>
    <t xml:space="preserve">Corresponde a los recursos del presupuesto de la Nación que el gobierno transfiere a las IES con el objeto de contribuir a la atención de sus compromisos y al cumplimiento de sus funciones (Ministerio de Hacienda y Crédito Público, 2011). </t>
  </si>
  <si>
    <t>LEY 30 ART 86</t>
  </si>
  <si>
    <t>LEY 30 ART 87</t>
  </si>
  <si>
    <t>DEVOLUCIÓN VOTACIONES</t>
  </si>
  <si>
    <t>Son los ingresos que reciben las IES por transferencias que realizan entidades territoriales con el propósito de cubrir el pago de obligaciones pensionales .</t>
  </si>
  <si>
    <t>Corresponde a los ingresos por concepto de transferencias recibidas por las IES para el acceso y permanencia de estudiantes. EJEMPLO: Programa ser pilo paga, Generación Excelencia.
Excluye: los ingresos de Generación Equidad y el valor de matrícula recibido de cada estudiante beneficiario el cual se registra en el concepto. 1-02-2-80 DERECHOS PECUNIARIOS EDUCACIÓN SUPERIOR (MATRICULAS)</t>
  </si>
  <si>
    <t>Corresponde al ingreso que perciben las distintas dependencias de las IES por operaciones intrauniversitarias.</t>
  </si>
  <si>
    <t>La disposición de activos comprende los recursos provenientes del traslado de derecho y dominio parcial o total de activos con destino a la financiación del presupuesto en las IES.</t>
  </si>
  <si>
    <t>Son los ingresos recibidos por las IES a cambio de poner sus activos financieros a disposición de otra unidad. Entiéndase por activos financieros, aquellos activos que tienen un pasivo de contrapartida, es decir, que generan a su propietario un derecho sobre otra unidad institucional (Fondo Monetario Internacional, 2014, pág. 194).</t>
  </si>
  <si>
    <t>Corresponde a los ingresos por concepto de la venta de acciones cuya titularidad corresponde a la institución de educación superior, para la enajenación de la propiedad accionaria</t>
  </si>
  <si>
    <t>Corresponde a los ingresos por concepto de la disminución de la cifra del capital que tiene una institución de educación superior en una sociedad. Una reducción de capital se puede dar por
i) devolución de aportaciones,
ii) condonación de dividendos pasivos
iii) restablecimiento del patrimonio de la sociedad disminuido en situación de pérdidas, o
 iv) constitución o incremento de la reserva legal.</t>
  </si>
  <si>
    <t>Son los recursos recibidos por las IES esporádicamente, a cambio de poner ciertos activos no financieros (activos producidos y activos no producidos) a disposición de otra unidad.</t>
  </si>
  <si>
    <t>Corresponde a los ingresos por concepto de la venta de activos no financieros no clasificables en los rubros anteriores. EJEMPLO: venta de semovientes que contablemente estan como propiedad, planta y equipo.</t>
  </si>
  <si>
    <t>Comprende los ingresos por concepto de las ganancias que reciben las IES, en calidad de propietaria de inversiones de capital, a cambio de poner fondos a disposición de alguna sociedad (Fondo Monetario Internacional, 2014, pág. 152).EJEMPLO: Universidades que posean acciones o sean socias de unidades económicas.</t>
  </si>
  <si>
    <t>Recursos por concepto de las rentas de inversión derivadas de las operaciones financieras que realizan las IES con sus excedentes de liquidez (Decreto 111 de 1996, Art. 102).</t>
  </si>
  <si>
    <t>Corresponde a los ingresos por concepto de rendimientos de los valores distintos a las acciones. Los valores distintos a las acciones se definen como instrumentos financieros negociables, que sirven de evidencia de la obligación de liquidarlos mediante el suministro de efectivo (Fondo Monetario Internacional, 2014, pág. 194). Ademas de los no clasificables en las cuentas TITULOS PARTICIPATIVOS Y DEPÓSITOS. EJEMPLO: Bonos emitidos por entidades financieras.</t>
  </si>
  <si>
    <t>Ingresos por concepto de la renta de inversión que generan los fondos en préstamo que tienen las IES. Estos ingresos se devengan durante la vigencia del activo financiero y la tasa a la que se devengan puede expresarse como un porcentaje del principal pendiente, una suma predeterminada de dinero, o ambas (Fondo Monetario Internacional, 2014, pág. 105).</t>
  </si>
  <si>
    <t>Ingresos por concepto de rendimientos financieros derivados de los recursos que pertenecen a un tercero, y se puede hacer uso de los mismos siempre y cuando  este pactado en acto administrativo.</t>
  </si>
  <si>
    <t>Comprende los ingresos por transacciones monetarias que reciben las IES para la adquisición de un bien o el pago de un pasivo, sin recibir de esta última ningún bien, servicio o activo a cambio como contrapartida directa. A diferencia de las transferencias corrientes, estas implican el traspaso de la propiedad de un activo (distinto del efectivo y de las existencias) de una unidad a otra, la obligación de adquirir o de disponer de un activo por una o ambas partes, o la obligación de pagar un pasivo por parte del receptor (Fondo Monetario Internacional, 2014, pág. 46).</t>
  </si>
  <si>
    <t xml:space="preserve"> Los recaudos de vigencias anteriores se registran por concepto de ingreso</t>
  </si>
  <si>
    <t xml:space="preserve">Ingresos por concepto de la amortización de préstamos realizados por las IES a personas naturales.
Incluye: Prestamos a estudiantes, </t>
  </si>
  <si>
    <t>Ingresos por concepto de la amortización de los préstamos que hacen las IES a personas naturales. El valor amortizado de un préstamo refleja la eliminación gradual del pasivo mediante pagos regulares durante un período de tiempo específico (Fondo Monetario Internacional, 2014, pág. 62).</t>
  </si>
  <si>
    <t>Es un concepto que resulta en un ingreso para las IES como resultado del ejercicio financiero, y que quedan disponibles para ingresar como un recurso de capital para financiar el presupuesto del año siguiente.</t>
  </si>
  <si>
    <t>Comprende los recursos percibidos por las IES, en virtud de la delegación de la función de administración de estos por parte de otra entidad de gobierno o particular no vinculado a la entidad. Los recursos de terceros en administración no constituyen un ingreso para la entidad administradora, en tanto, la propiedad de estos y su destinación están a cargo  de la entidad que los entrega.</t>
  </si>
  <si>
    <t>DEFINICIONES CCP SUE</t>
  </si>
  <si>
    <t>2 NIVELES</t>
  </si>
  <si>
    <t>NOTA EXPLICATIVA:Los reintegros que se reconocen en las IES  corresponden a aquellos que excepcionalmente ingresan de una vigencia anterior y por tanto se consideran una irregularidad al principio de anualidad presupuestal.
Los reintegros que se efectúan sobre pagos dentro de la misma vigencia fiscal
corresponden a operaciones de tesorería que presupuestalmente representan un menor registro de gasto efectivo.</t>
  </si>
  <si>
    <t xml:space="preserve">Corresponde a los ingresos que recibe una unidad por la venta de servicios educativos, servicios de salud, servicios culturales y deportivos, servicios de tratamiento y recolección de desechos, servicios proporcionados por  asociaciones, entre otros. </t>
  </si>
  <si>
    <t>Corresponde a los ingresos por concepto de rendimientos financieros derivados de los depósitos que tienen las IES en las entidades vigiladas por la Superintendencia Financiera.
Incluye:  Portafolio financiero: CDTs, titulos valores,rendimientos en fiducias, entre otros.</t>
  </si>
  <si>
    <r>
      <t xml:space="preserve">822 Servicios de contabilidad, auditoría y teneduría de libros
82210 Servicios de auditoría  financiera
</t>
    </r>
    <r>
      <rPr>
        <sz val="11"/>
        <color theme="1"/>
        <rFont val="Arial"/>
        <family val="2"/>
      </rPr>
      <t xml:space="preserve">Los servicios de examen de registros contables y otros documentos complementarios de una organización a fin de poder opinar si las cuentas  financieras de la organización exponen de manera justa y precisa la posición de la organización en una fecha determinada, y los resultados de sus operaciones hasta dicha fecha están de conformidad con principios contables de aceptación general.
</t>
    </r>
    <r>
      <rPr>
        <b/>
        <sz val="11"/>
        <color theme="1"/>
        <rFont val="Arial"/>
        <family val="2"/>
      </rPr>
      <t xml:space="preserve">8222 Servicios de contabilidad y teneduría de libros
82221 Servicios de contabilidad
</t>
    </r>
    <r>
      <rPr>
        <sz val="11"/>
        <color theme="1"/>
        <rFont val="Arial"/>
        <family val="2"/>
      </rPr>
      <t>• Los servicios de revisión de cuentas  nancieras periódicas y anuales, y otra información contable. El alcance de la revisión es inferior al de una auditoría, y el nivel de seguridad logrado, por lo tanto, es inferior.
• La elaboración de estados  financieros con base en informaciones facilitadas por el cliente, en donde no se garantiza la exactitud de los consiguientes resultados.
• La preparación de declaraciones de impuestos de sociedades, cuando se elaboran al mismo tiempo que la preparación de estados  financieros a cambio de un mismo honorario, clasificadas aquí como: elaboración de estados de resultados, balances, análisis de balances, etc.
Otros servicios contables como certificados, valoraciones, evaluaciones, servicios de preparación de estados proforma, etc.</t>
    </r>
    <r>
      <rPr>
        <b/>
        <sz val="11"/>
        <color theme="1"/>
        <rFont val="Arial"/>
        <family val="2"/>
      </rPr>
      <t xml:space="preserve">
82222 Servicios de teneduría de libros
</t>
    </r>
    <r>
      <rPr>
        <sz val="11"/>
        <color theme="1"/>
        <rFont val="Arial"/>
        <family val="2"/>
      </rPr>
      <t xml:space="preserve">Los servicios de clasificación y registro de transacciones comerciales en términos de dinero o cualquier unidad de medición en los libros contables.
</t>
    </r>
    <r>
      <rPr>
        <b/>
        <sz val="11"/>
        <color theme="1"/>
        <rFont val="Arial"/>
        <family val="2"/>
      </rPr>
      <t xml:space="preserve">82223 Servicios de nómina
</t>
    </r>
    <r>
      <rPr>
        <sz val="11"/>
        <color theme="1"/>
        <rFont val="Arial"/>
        <family val="2"/>
      </rPr>
      <t>-Los servicios de procesamiento de nómina.
• Los servicios de depósito directo o servicios de veri cación.
• Los servicios de condonación de impuestos y otras deducciones.
• Los servicios de preparación, visualización y almacenamiento de los libros de nómina, informes y otros documentos.</t>
    </r>
  </si>
  <si>
    <t>Aplica por ejemplo el servicio de nomina que cobra la UDENAR a sus empleados</t>
  </si>
  <si>
    <t>Se acordó detallar hasta el nivel 6 (Columna señalada en color gris), y marcar con una X por parte de cada universidad el clasificador que considere aplica en cada caso.</t>
  </si>
  <si>
    <t>MATRÍCULAS</t>
  </si>
  <si>
    <t xml:space="preserve">  </t>
  </si>
  <si>
    <t>5</t>
  </si>
  <si>
    <t>6</t>
  </si>
  <si>
    <t>7</t>
  </si>
  <si>
    <t>8</t>
  </si>
  <si>
    <t>SERVICIO DE EMPAQUE</t>
  </si>
  <si>
    <t>SERVICIO DE ORGANIZACIÓN DE VIAJES, OPERACIONES TURÍSTICOS Y SERVICIOS CONEXOS</t>
  </si>
  <si>
    <t>SERVICIOS DE APOYO A LA AGRICULTURA, LA CAZA, LA SILVICULTURA Y LA PESCA</t>
  </si>
  <si>
    <t>SERVICIOS DE FABRICACIÓN DE LA REFINACIÓN DEL PETRÓLEO, PRODUCTOS QUÍMICOS Y FARMACÉUTICOS</t>
  </si>
  <si>
    <t xml:space="preserve">85910 Servicios de información crediticia
85920 Servicios de agencias de cobranza
8593 Servicios auxiliares por teléfono
85931   Servicios de centros de llamadas telefónicas (call center)
 85939 Otros servicios auxiliares por teléfono
85940 Servicios administrativos combinados de oficina
8595 Servicios auxiliares especializados de oficina
85951 Servicios de copia y reproducción
85952 Servicios de compilación de listas para envíos por correox
85953 Servicios de correo 
85954 Servicios de preparación de documentos y otros servicios especializados de apoyo a oficina
</t>
  </si>
  <si>
    <t>Los servicios de reproducción en papel ferroprusiato, fotocopia y otros servicios de reproducción distintos de la impresión.</t>
  </si>
  <si>
    <t>RECURSOS DE TERCEROS</t>
  </si>
  <si>
    <t>Corresponde a recursos de carácter transitorio que por disposición legal deben ser recepcionados por las IES para su posterior asignación a los beneficiarios o ejecutores de los mismos</t>
  </si>
  <si>
    <t>Son los ingresos que reciben las IES por transferencias que realiza la Nación con el propósito de cubrir el pago de obligaciones pensionales .</t>
  </si>
  <si>
    <t>Servicios de empleo
8511 Búsqueda de personal y servicios de referencia
85111 Servicios de búsqueda de talento ejecutivo 7810 85111
85112 Servicios de colocación de empleo permanente (excepto los
servicios de búsqueda de talento ejecutivo) 7810 85112
8512 Servicios de suministro de personal (mano de obra)
85121 Servicios de contratación de personal 7810 85123*, 85129*
85122 Servicios de dotación (contratación) temporal de personal 7820 85121*, 85122*,
85123*, 85124*,
85129*
85123 Servicios de dotación (contratación) de personal de largo plazo
(nómina)
7830 85121*, 85122*,
85123*, 85124*,
85129*
85124 Servicios de colocación de personal temporal a permanente 7820 85121*, 85122*,
85123*, 85124*,
85129*
85125 Servicios de colocación de personal (co-empleo) 7830 85121*, 85122*,
85123*, 85124*,
85129*
852 Servicios de investigación y seguridad
8521 85210 Servicios de investigación 8030 85210
8522 85220 Servicios de consultoría en seguridad 7490 85220
8523 85230 Servicios de sistemas de seguridad 8020 85230
8524 85240 Servicios de vehículos blindados 8010 85240
8525 85250 Servicios de protección (guardas de seguridad) 8010 85250
8529 85290 Otros servicios de seguridad 8010 85290
853 Servicios de limpieza
8531 85310 Servicios de desinfección y exterminación 8129 85310
8532 85320 Servicios de limpieza de ventanas 8129 85320
8533 85330 Servicios de limpieza general 8121 85330
8534 85340 Servicios especializados de limpieza 8129 85340
854 Servicios de empaque
8540 85400 Servicios de empaque 8292 85400
855 Servicios de organización de viajes, operadores turísticos y
servicios conexos
8551 Servicios de reserva para transporte
85511 Servicios de reserva para transporte aéreo 7911 67811*, 67813*
85512 Servicios de reserva para transporte por ferrocarril 7990 67811*, 67813*
85513 Servicios de reserva para transporte por autobús 7990 67811*, 67813*
85514 Servicios de reserva para alquiler de vehículos 7990 67811*, 67813*
85519 Otros servicios de reserva y organización de transporte n.c.p. 7990 67811*, 67813*
8552 Servicios de reserva de alojamiento, cruceros y paquetes
turísticos
85521 Servicios de reserva de alojamiento 7990, 7911 67811*, 67813*
85522 Servicios de intercambio de tiempo compartido
Servicios de reserva de cruceros 7911 67811*, 67813*
85524 Servicios de reserva de paquetes turísticos 7911 67811*, 67813*
8553 Otros servicios de reserva
85531 Servicios de reserva de centros de convenciones, centros de
congresos y salas de exposiciones 8230 67813*
85539 Servicios de reserva de entradas para eventos, servicios de
entretenimiento y esparcimiento y otros servicios de reserva
7990 96230*, 96411*,
96421*, 96422*,
96520*, 96910*
8554 85540 Servicios de operadores turísticos 7912 67812
8555 85550 Servicios de guías de turismo 7990 67820
8556 Servicios de promoción turística y de información al visitante
85561 Servicios de promoción turística 7990 67813*
85562 Servicios de información al visitante 7990 67813*
859 Otros servicios auxiliares
8591 85910 Servicios de información crediticia 8291 85910
8592 85920 Servicios de agencias de cobranza 8291 85920
8593 Servicios auxiliares por teléfono
85931 Servicios de centros de llamadas telefónicas (call center) 8220 85931
85939 Otros servicios auxiliares por teléfono 8220 85939
8594 85940 Servicios administrativos combinados de o_x001F_cina 8211 85990*
8595 Servicios auxiliares especializados de o_x001F_cina
85951 Servicios de copia y reproducción 8219 85940
85952 Servicios de compilación de listas para envíos por correo 8299 85950*
85953 Servicios de correo 8219 85950*
85954 Servicios de preparación de documentos y otros servicios
especializados de apoyo a o_x001F_cina 8219 85990*
8596 Servicios de organización y asistencia de convenciones y ferias
85961 Servicios de organización y asistencia de convenciones 8230 85970*
85962 Servicios de organización y asistencia de ferias comerciales 8230 85970*
8597 85970 Servicios de mantenimiento y cuidado del paisaje 8130 85990*
8599 Otros servicios de apoyo y de información n.c.p.
85991 Otros servicios de información 6399 85990*
85999 Otros servicios de apoyo n.c.p.</t>
  </si>
  <si>
    <t>PRODUCTOS METÁLICOS Y PAQUETES DE SOFTWARE</t>
  </si>
  <si>
    <t>RECUPERACIÓN CUOTAS PARTES PENSIONALES</t>
  </si>
  <si>
    <t>Comprende los ingresos provenientes de las cuotas partes pensionales por cobrar que hayan quedado a cargo o que hayan sido reconocidas a favor de Institución de Educación Superior con Fondo de pensiones propio. Se considera Recuperación de Cartera las cuotas partes pensionales segun el MEFP (Manual de Estadisticas de Finanzas Públicas).</t>
  </si>
  <si>
    <t>La prestación de servicios de asesoramiento y asistencia operativa a la administración y/o a los acreedores de empresas insolventes y/o en calidad de liquidador o fideicomisario en caso de bancarrota.</t>
  </si>
  <si>
    <t>82110 Servicios de asesoramiento y representación jurídica en derecho penal
Los servicios de asesoramiento, representación, redacción de documentos y servicios conexos (defensa, búsqueda de pruebas, testigos, expertos, etc.) en materia de derecho penal.
82120 Servicios de asesoramiento y representación jurídica relativos a otros campos del derecho Los servicios de asesoramiento, representación y otros servicios relacionados con asuntos legales, judiciales y cuasi judiciales relativos al derecho civil, derecho administrativo, derecho constitucional, derecho internacional, derecho
82130 Servicios de documentación y certi cación jurídica
Los servicios de redacción, elaboración, certi cación de documentos y servicios conexos relacionados con patentes, derechos de autor y otros derechos de propiedad intelectual.
• Los servicios de redacción, elaboración, certi cación de documentos y servicios conexos relacionados con otros documentos jurídicos, testamentos, contratos de matrimonio, contratos comerciales, estatutos de sociedades,  notarios públicos, curadores urbanos, entre otros. militar y otros campos del derecho, excepto el derecho penal.
8219 Otros servicios jurídicos
82191 Servicios de arbitraje y conciliación
Esta subclase incluye: Sección 8. Servicios prestados a las empresas y servicios de producción
• Los servicios de arbitraje o negociación para resolver controversias entre los trabajadores y la administración, entre empresas o entre particulares.
Esta subclase excluye:
• Los servicios de representación en nombre de una de las partes en la controversia. Se incluyen en la subclase 82120,
«Servicios de asesoramiento y representación jurídica relativos a otros campos del derecho».
82199 Otros servicios jurídicos n.c.p.
Esta subclase incluye:
• Los servicios de custodia.
• Otros servicios legales n.c.p.</t>
  </si>
  <si>
    <t>823 Servicios de preparación y asesoramiento tributario
8231 82310 Servicios de preparación y asesoramiento tributario empresarial
Esta subclase incluye:
-Servicios prestados a las empresas y servicios de producción
• La prestación de servicios de asesoramiento y orientación sobre los impuestos empresariales, así como la preparación
y presentación de declaraciones de impuestos de todo tipo (ejemplo, el IVA).
8232 82320 Servicios de preparación y plani cación de impuestos personales
Esta subclase incluye:
• Los servicios de plani cación y preparación de impuestos para:
• Empresas no constituidas en sociedad.
• Personas particulares.</t>
  </si>
  <si>
    <t>831 Servicios de consultoría en administración y servicios de gestión; servicios de tecnología de la información
8311 Servicios de consultoría en administración y servicios de gestión
83111 Servicios de consultoría estratégica en gestión
Los servicios de asistencia, orientación y asesoría en relación con las estrategias y normativas de sociedades y la planeación, estructuración y supervisión general de una organización. Más concretamente, las actuaciones de consultoría en materia de gestión que pueden incluir una o más de las siguientes actividades:
• La formulación de políticas.
• La determinación de la estructura de la organización (sistema decisorio) que responderá con mayor efectividad a los objetivos de la organización.
• La reglamentación normativa.
• Los planes de estrategias de negocios.
• El desarrollo empresarial y los servicios de consultoría de reestructuración, como en fusiones, adquisiciones, empresas conjuntas, alianzas estratégicas, la diversi cación y la privatización. La de nición de un sistema de información en materia de gestión.
• La preparación de informes y controles de gestión.
• Los planes de cambio en la sociedad.
• La auditoría de gestión.
• La elaboración de programas para incrementar bene cios.
• Otras cuestiones de interés particular para la administración superior de una organización.
• El desarrollo de una estrategia de comercio electrónico.
83112 Servicios de consultoría en gestión  financiera
Los servicios de asistencia en materia de asesoría de carácter  nanciero, como por ejemplo:
• El capital de trabajo y la gestión de la liquidez; la determinación de una estructura de capital apropiada.
• El análisis de las propuestas de inversión de capital.
• La administración de activos.
• La gestión de sistemas de contabilidad y de controles presupuestarios.
• Los servicios de consultoría  financiera relacionada con las fusiones, las adquisiciones, etc. y la asesoría sobre métodos relacionados con valoración, pago y control de las  finanzas internacionales.
83113 Servicios de consultoría en gestión de recursos humanos
Esta subclase incluye:
La asesoría, orientación y asistencia relacionada a los recursos humanos, estrategias, políticas, prácticas y procedimientos de una organización. Las funciones de consultoría en materia de recursos humanos pueden incluir una o más de las siguientes actividades:
• Contratación, compensación, bene cios y evaluación del desempeño.
• Desarrollo del clima organizacional.
• Formación de los empleados y políticas de incentivos.
• Procedimientos de reubicación y de planes de asistencia a los empleados.
• Programas de promoción.
• Cumplimiento de la normatividad en salud ocupacional, seguridad industrial y la compensación y equidad en el empleo.
• Gestión de relaciones laborales.
• Auditorías de recursos humanos.
83114 Servicios de consultoría en gestión de la comercialización</t>
  </si>
  <si>
    <t>832 Servicios de arquitectura, servicios de planeación urbana y ordenación del territorio; servicios de arquitectura paisajista
8321 Servicios de arquitectura y servicios de asesoría
• Los servicios de asesoría en diseño y prediseño.
• La preparación de diseños y documentos de construcción.
• Los planes, estudios y otros servicios de asesoramiento relacionados con el diseño de los edificios.
83211 Servicios de asesoramiento en arquitectura
• Los servicios de arquitectura pueden ser proporcionados en un paquete que abarca todas las fases de un proyecto de
construcción, incluidos el asesoramiento, el diseño y las fases de prediseño, o pueden ser concedidas individualmente.
83212 Servicios de arquitectura para los proyectos de construcción de viviendas</t>
  </si>
  <si>
    <t>833 Servicios de ingeniería
• La aplicación de los principios y leyes físicas en el diseño, desarrollo y utilización de las máquinas, materiales, instrumentos, estructuras, procesos y sistemas. Los servicios de este tipo implican la elaboración de los diseños, planes y estudios relacionados con proyectos de ingeniería.
8331 83310 Servicios de asesoría en ingeniería
Esta subclase incluye:
• La asesoría a clientes aplicando los principios de ingeniería, cuando se realiza independientemente de un proyecto de ingeniería, incluyendo el análisis de políticas, estudios y auditorías.
• La prestación de testimonio de un testigo que, en virtud de la experiencia, entrenamiento, habilidad o conocimiento de ingeniería, es reconocido como habilitado para emitir una opinión informada sobre estos asuntos.
• La investigación de un sistema defectuoso de ingeniería o de la estructura para determinar los factores causales.
8332 Servicios de ingeniería para proyectos específicos
83321 Servicios de ingeniería para proyectos de construcción
Esta subclase incluye:
• La aplicación de las leyes físicas y los principios de la ingeniería en el diseño, el desarrollo y la utilización de máquinas, materiales, instrumentos, estructuras, procesos y sistemas para proyectos de construcción, así como los servicios de gestión de proyectos de construcción.
83322 Servicios de ingeniería para proyectos industriales y de fabricación
83323 Servicios de ingeniería para proyectos de transporte
83324 Servicios de ingeniería para proyectos de energía
83325 Servicios de ingeniería para proyectos de telecomunicaciones y de radiodifusión</t>
  </si>
  <si>
    <t>834 Servicios cientí cos y otros servicios técnicos
8341 Servicios de prospección geológica, geofísica y otros
83411 Servicios de consultoría geológica y geofísica
Esta subclase incluye:
• La asesoría, orientación y asistencia relacionada a la ubicación de los depósitos de minerales, campos de petróleo, gas y las aguas subterráneas mediante el estudio de las propiedades de la tierra y de las rocas, formaciones y estructuras.
• La asesoría en materia de exploración y explotación de minerales, derivados del petróleo y del gas natural, incluyendo: – Pre-factibilidad y estudios de viabilidad.
– Los servicios de evaluación de proyectos.
• La evaluación de anomalías geológicas, geofísicas y geoquímicas.
• La cartografía de la super cie geológica o topografía.
• Los servicios de consultoría y prospección geológicos y geofísicos.
8342 Servicios de topografía de super cie y cartografía</t>
  </si>
  <si>
    <t>835 Servicios veterinarios
8351 83510 Servicios de veterinaria para animales domésticos
Esta subclase incluye:
• Los servicios veterinarios de hospitales y centros no hospitalarios, así como servicios quirúrgicos y odontológicos prestados a animales domésticos. Estos servicios están destinados a curar, reanimar y/o mantener la salud del animal.
• Los servicios hospitalarios, de laboratorio y técnicos, así como los de nutrición (con dietas especiales) y otras instalaciones y otros recursos.
• Las recomendaciones dietéticas para animales de compañía.
83520 Servicios de veterinaria para ganado
Los servicios de hospital y veterinarios para animales, servicios médicos, quirúrgicos y dentales para el ganado no prestados en hospitales. Estos servicios están encaminados a curar al animal o a restablecer y/o mantener su salud.
• Los servicios de hospital, laboratorio y técnicos, alimentos (incluidas dietas especiales) y otras instalaciones y otros recursos.
• Las recomendaciones dietéticas para el ganado</t>
  </si>
  <si>
    <t>836 Servicios de publicidad y el suministro de espacio o tiempo publicitarios
8361 Servicios publicitarios
83611 Servicios completos de publicidad
La planeación, el desarrollo de conceptos y la ejecución de una gama completa de servicios para una campaña publicitaria, incluyendo:
• La creación de la idea básica de un anuncio.
• La redacción de anuncios de publicidad y diseño de escenarios.
• Selección de los medios de comunicación que deben utilizarse.
• El diseño de anuncios, ilustraciones, carteles, etc.
• La descripción de los escenarios para las películas publicitarias.
• La colocación de anuncios en los medios de comunicación.
• La descripción de los escenarios para las películas publicitarias.
• La colocación de anuncios en los medios de comunicación.
83612 Marketing directo y servicios de correo directo</t>
  </si>
  <si>
    <t>837 Servicios de investigación de mercados y de encuestas de opinión pública
83700 Servicios de investigación de mercados y de encuestas de opinión pública
El análisis de mercados, análisis de la competencia y comportamiento de los consumidores.
• La utilización de modelos de investigación obtenidos de monografías y métodos de análisis estadísticos, econométricos, a través de encuestas, etc.
• Los servicios de investigación destinados a obtener información sobre la opinión pública en relación con cuestiones sociales, económicas, políticas y de otro tipo.</t>
  </si>
  <si>
    <t>838 Servicios fotográficos y servicios de revelado fotográ co
8381 Servicios fotográficos y servicios de videografía de eventos
83811 Servicios fotográficos
Los servicios que consisten en retratar a personas u otros temas en estudios u otros lugares, como o cinas u hogares de clientes. En estos servicios se incluye por lo general el revelado y la impresión de las fotografías de acuerdo con las instrucciones del cliente:
• Fotografías de identi cación o pasaporte.
• Retratos de niños.
• Retratos familiares o militares.
• Fotografías de modas.
• Fotos de sociedades.
83812 Servicios de fotografía publicitaria y servicios conexos
83813 Fotografía de eventos y servicios de videografía de eventos</t>
  </si>
  <si>
    <t>839 Otros servicios profesionales y técnicos n.c.p.
8391 Servicios especializados de diseño
83911 Servicios de diseño de interiores
La planeación y el diseño de espacios interiores para atender a las necesidades físicas, estéticas y funcionales de la gente.
• La elaboración de diseños para decoración de interiores.
• La decoración de interiores, incluida la de escaparates y puestos de mercado
83912 Servicios de diseño industrial
83920 Diseños originales
Diseños de productos industriales.
• Diseños estéticos.
• Diseño grá co.
8393 Servicios de consultoría científica y técnica n.c.p.
83931 Servicios de consultoría ambiental
83939 Otros servicios de consultoría cientí ca y técnica n.c.p.
83940 Compilaciones originales de datos/información
83950 Servicios de traducción e interpretación
83990 Todos los demás servicios profesionales, técnicos y empresariales n.c.p</t>
  </si>
  <si>
    <t>841 Servicios de telefonía y otras telecomunicaciones
8411 84110 Servicios de operadores
Esta subclase incluye:
• Los servicios de administración en los sistemas de telecomunicaciones inalámbricas o por cable, para originar, terminar
o transferir llamadas de un operador a otro.
• Los servicios de cobro por interconexión, liquidación o terminación de llamadas nacionales o internacionales.
• Los servicios de cobro de llamadas de larga distancia, originadas de un teléfono público o desde la red local de otro operador.
• Los servicios de cobro por la utilización conjunta de instalaciones, como los equipos utilizados en los postes.
• Los servicios de cobro por el uso exclusivo de circuitos.
Los servicios de provisión de acceso a la red telefónica pública conmutada para la transmisión y conmutación de voz,
datos y video cuando la llamada se hace desde la ubicación _x001F_ja de un cliente.
• Los servicios de gestión de llamadas para uso desde una ubicación _x001F_ja de un cliente; con una tarifa independiente del cargo de acceso.
84121 Servicios de telefonía _x001F_FIja; acceso y utilización
Esta subclase incluye:
• Los servicios de provisión de acceso y uso a la red telefónica pública conmutada para la transmisión y conmutación
de voz, datos y video cuando la llamada se hace desde la ubicación _x001F_ja de un cliente o desde teléfonos monederos
públicos o semipúblicos, o teléfonos operados con tarjeta.
• Los servicios de telefonía para la entrada y salida de llamadas, desde y hacia destinos nacionales e internacionales.
• Los Servicios de Mensajería Corta (SMS) y Servicios de Mensajería Multimedia (MMS).
• Los servicios de dispositivos de llamadas incorporados con el servicio de acceso.</t>
  </si>
  <si>
    <t>Los servicios de transmisión de señales electrónicas (trá co) a través de internet.
• Los servicios de acceso a internet.
• Los servicios de telecomunicaciones a través de internet y redes similares distribuidas para computadores, que soportan el servicio, pero no hacen parte de las redes normales de telecomunicaciones.
84210 Servicios básicos de internet
8422 Servicios de acceso a internet
84222 Servicios de acceso a internet de banda ancha
84290 Otros servicios de telecomunicaciones a través de internet</t>
  </si>
  <si>
    <t>8431 Servicios de información basados en textos en línea (on-line)
84311 Servicios de libros en línea (on-line)
• Los servicios de libros en línea, incluyendo los textos escolares, libros de referencia general, como: diccionarios, enciclopedias, atlas, libros de mapas y gráficos, entre otros.
84312 Servicios de periódicos y revistas en línea (on-line)
Esta subclase incluye:
• Los servicios de publicaciones editadas en internet, donde se actualiza el contenido principal a intervalos  jos, usualmente
sobre una base diaria, semanal o mensual; ya sea en las ventas de ejemplares de suscripción o individual.
• Los servicios de titulares en secciones de los periódicos enviados vía email con frecuencia diaria o con mayor frecuencia.
• Los servicios de boletines informativos de publicación periódica.
84313 Servicios de listas de correo y directorios en línea (on-line)
8432 Servicios de contenidos de audio en línea (on-line)</t>
  </si>
  <si>
    <t>84410 Servicios de agencias de noticias para periódicos y revistas
• Los servicios de investigación, recolección y suministro de noticias en forma de manuscritos o reportes gráfico  para las empresas de medios impresos de comunicación como periódicos, revistas y libros.
• Los servicios prestados por periodistas independientes y reporteros graficos de prensa.
8442 84420 Servicios de agencias de noticias para medios audiovisuales
• Los servicios de investigación, recolección y suministro de noticias en forma de manuscritos o reportes gráficos para estaciones de radio, televisión y compañías de cine.
• Los servicios prestados por periodistas independientes y reporteros gráficos de prensa.</t>
  </si>
  <si>
    <t>84510 Servicios de bibliotecas
• Los servicios de colección, catálogos, conservación y recuperación de libros, enciclopedias, atlas y similares.
• Los servicios de préstamo de libros y grabaciones, los cuales son gratuitos.
84520 Servicios de archivos
Los servicios de recolección, catálogos, conservación y recuperación de archivos públicos, incluyendo archivos digitales.
• Los servicios operacionales de archivos históricos, incluyendo archivos digitales, los cuales son gratuitos</t>
  </si>
  <si>
    <t>846 Servicios de programación, distribución y transmisión de programas
8461 Servicios de transmisión de programas de radio y televisión
84611 Servicios de transmisión de programas de radio
• Los servicios de transmisión al aire de contenidos de radio, con protección a la propiedad intelectual.
84612 Servicios de transmisión de programas de televisión
Esta subclase incluye:
• Los servicios de transmisión al aire de contenidos de televisión, con protección a la propiedad intelectual.
8462 Servicios de programación de canales de radio y televisión
84621 Servicios de programación de canales de radio
Esta subclase incluye:
• Los servicios de montaje de programas y emisiones radiales como parte de la alineación diaria de una estación para la distribución por parte de otros.</t>
  </si>
  <si>
    <t>8611 Servicios de apoyo a la producción de cultivos
86111 Servicios agrícolas posteriores a la cosecha
Esta subclase incluye:
•    La preparación de cultivos para mercados primarios.
•    Los servicios de desmotado del algodón.
•    Los servicios de extracción de aceite crudo de palma.
86112 Servicios de procesamiento de semillas
Esta subclase incluye:
Los servicios para mejorar la calidad de la propagación de la semilla, incluyendo el tratamiento de semillas genéticamente modificadas:
•    La eliminación de materiales de siembra, semillas más pequeñas de lo normal o dañadas por insectos y semillas inmaduras, de forma mecánica.
•    La eliminación de la humedad de la semilla a un nivel seguro para el almacenamiento de semillas.
•    El secado, limpieza, clasificación y tratamiento de las semillas que se comercializan.
86113 Servicios preparatorios para la siembra y la cosecha
Esta subclase incluye:
•    El labrado de los campos para preparación de la siembra.
•    La siembra, cultivo y fertilización de la cosecha.
86119 Otros servicios de apoyo a la producción agrícola
Esta subclase incluye:
•    La fumigación de cultivos incluso desde el aire.
•    El control de plagas agrícolas.
•    La poda de árboles frutales y viñedos.
•    El trasplante y entresacado de cultivos.
•    La recolección de la cosecha.
•    El suministro de maquinaria agrícola con tripulación y operarios.
•    El funcionamiento de los sistemas de irrigación para fines agrícolas.
•    Los otros servicios necesarios para la producción agrícola.
8612 Servicios pecuarios
86121 Servicios de cría de animales de granja
86129 Otros servicios de cría de animales
8613   86130 Servicios de apoyo a la caza
Esta subclase incluye:
•    Los servicios de sacrificio de la vida silvestre, como la fauna; animales relacionados a la cacería de venados, osos, gua- camayos, loros, cóndores, pumas, jaguares y otros servicios de sacrificio de animales relacionado a la cacería, n.c.p. como por ejemplo la captura en tierra de mamíferos marinos, como focas y morsas.
8614   86140 Servicios de apoyo a la silvicultura y explotación forestal
Esta subclase incluye:
•    Los servicios relacionados con la producción forestal, tales como: trasplante, reforestación, adelgazamiento, inventarios forestales, evaluación de la madera y protección contra incendios.
•    Los servicios relacionados con la tala de árboles, tales como: tala, corte, descortezado y transporte de troncos dentro del bosque.
•    Los servicios de viveros forestales.
8615   86150 Servicios de apoyo a la pesca
Esta subclase incluye:
•    Los servicios relacionados con la pesca y explotación de criaderos de peces y granjas piscícolas.
•    La recolección de otros organismos y materiales marinos: perlas naturales, esponjas, corales y algas.</t>
  </si>
  <si>
    <t xml:space="preserve">6211 Servicios de apoyo a la extracción de petróleo y gas
Esta subclase incluye:
•    Los servicios de apoyo de construcción, reparación y desmantelamiento de torres de perforación.
•    La cementación del entubado, bombeo, rellenado y abandono de pozos de petróleo.
•    Los servicios de perforación y de exploración relacionados con la extracción de petróleo y gas natural.
•    Los servicios especializados de extinción de incendios.
6219 Servicios de apoyo a otras industrias mineras
Esta subclase incluye:
•    El drenaje y bombeo de minas.
•    La eliminación de residuos y otros servicios de preparación y desarrollo de terrenos y propiedades minerales, a excepción de la extracción de petróleo y gas.
•    Los servicios de perforación relacionados con las operaciones mineras, a excepción de extracción de petróleo y gas.
</t>
  </si>
  <si>
    <t xml:space="preserve"> 8631 Servicios de apoyo a la transmisión y distribución de electricidad
 86311 Servicios de transmisión de electricidad (a comisión o por contrato) 
Esta subclase incluye:
•    Los servicios de transmisión de electricidad a comisión o por contrato que consisten en el transporte de la energía generada en grandes bloques a través de líneas de transmisión hasta los sitios donde se hace la reducción que permite distribuir la energía a los consumidores finales.
86312 Servicios de distribución de electricidad (a comisión o por contrato)
8632   86320 Servicios de distribución de gas por tuberías (a comisión o por contrato)
8633    86330 Servicios de distribución de agua por tubería (a comisión o por contrato)
8634   86340 Servicios de distribución de vapor, agua caliente y aire acondicionado, suministrados por tubería (a comisión o por contrato)
</t>
  </si>
  <si>
    <t>92911 Servicios de educación cultural 
92912 Servicios de educación deportiva y de recreación 
92919 Otros tipos de servicios educativos y de formación, n.c.p.
92920 Servicios de apoyo educativo 
Educacion para el trabajo y el desarrollo humano (CINE-DANE) no contemplados en los clasificadores anteriores.
EJEMPLO: diplomados, simposios, talleres, congresos, cursos de extensión, cursos de profundización, cursos actualización, conferencias, ferias y programas de formación docente.</t>
  </si>
  <si>
    <t>Los servicios que se incluyen son bajo supervisión médica.
9311 Servicios para pacientes hospitalizados
Esta clase incluye:
•    Los servicios a pacientes hospitalizados.
93111 Servicios quirúrgicos a pacientes hospitalizados
Esta subclase incluye:
•    Los servicios quirúrgicos bajo dirección médica bien sea en la modalidad presencial o por telemedicina a pacientes hospitalizados, encaminados a la restauración y mantenimiento de la salud.
Esta subclase excluye:
•    Los servicios prestados por hospitales y consultorios de atención ambulatoria. Se incluyen en las subclases 93121, «Servicios médicos generales» o 93122, «Servicios médicos especializados».
•    Los servicios de odontología. Se incluyen en la subclase 93123, «Servicios odontológicos».
93112 Servicios de ginecología y obstetricia a pacientes hospitalizados
Esta subclase incluye:
•    Los servicios de ginecología y obstetricia bajo la dirección de los médicos a pacientes hospitalizados, orientados a la curación y a mantener la salud de los pacientes.
Esta subclase excluye:
•    Los servicios de consulta en ginecología y obstetricia a pacientes ambulatorios. Se incluyen en la subclase 93122, «Servicios médicos especializados».
•    Los servicios de parto prestados por profesionales calißcados que no sean médicos. Se incluyen en la subclase 93191,
«Servicios de parto y aßnes».
93113 Servicios psiquiátricos a pacientes hospitalizados
Esta subclase incluye:
 Los servicios psiquiátricos, bajo la dirección de los médicos, a pacientes hospitalizados, orientados a mantener la salud de los mismos.
Esta subclase excluye:
•    Los servicios de consulta en psiquiatría a pacientes ambulatorios. Se incluyen en la subclase 93122, «Servicios médicos especializados».
93119 Otros servicios para pacientes hospitalizados
Esta subclase incluye:
•    Otros servicios hospitalarios bajo dirección médica a pacientes hospitalizados, orientados principalmente a la cura- ción y mantenimiento de la salud de los mismos. Estos servicios incluyen médicos y paramédicos, servicios farmacéu- ticos, servicios de rehabilitación, servicios de enfermería y de laboratorio y servicios técnicos, incluidos los servicios radiológicos e imagenológicos o de apoyo diagnóstico y de anestesia, entre otros.
Esta subclase excluye:
•    Los servicios prestados por las clínicas a pacientes externos. Se incluyen en las subclases 93121, «Servicios médicos generales», o 93122, «Servicios médicos especializados».
•    Los servicios de odontología. Se incluyen en la subclase 93123, «Servicios odontológicos».
•    Los servicios de ßsioterapia cuando no hacen parte del equipo de tratamiento en las unidades de cuidados intensivos y que están a cargo de profesionales calißcados que no sean médicos. Se incluyen en la subclase 93193, «Servicios ßsioterapéuticos».
•    Los servicios de ambulancia. Se incluyen en la subclase 93194, «Servicios de ambulancia».
9312 Servicios médicos y odontológicos
93121 Servicios médicos generales
Esta subclase incluye:
Los servicios de medicina general que consisten en la promoción, prevención, diagnóstico y tratamientos médicos para enfermedades físicas y mentales, tales como:
•    Consultas.
•    Chequeos físicos de rutina.
•    Servicios farmacéuticos.
Estos servicios no se limitan a enfermedades específicas o particulares. Pueden ser prestados a través de prácticas de medicina general y también por clínicas ambulatorias, en las residencias, en empresas y escuelas; también pueden ser suministrados por teléfono, internet u otros medios.
 Los servicios de ortodoncia, como son: el tratamiento de dientes protuberantes, mordida cruzada, sobremordida, entre otros, incluyendo también cirugía dental, incluso cuando se administra en hospitales de forma ambulatoria, los servicios en el campo de la cirugía oral y otros servicios dentales especializados, por ejemplo, en el campo de la periodoncia, endodoncia y la reconstrucción.
•    El diagnóstico y tratamiento de enfermedades que afectan al paciente en la cavidad bucal, y los servicios dirigidos a la prevención de enfermedades dentales.
Estos servicios pueden ser prestados en clínicas de salud, como los anexos a las escuelas, empresas, hogares de ancianos, etc., así como en los consultorios. Cubren los servicios en el ámbito de la odontología general, tales como exámenes de rutina, atención preventiva, tratamiento de caries, etcétera.
9319 Otros servicios sanitarios 93191 Servicios de parto y aßnes Esta subclase incluye:
•    Los servicios tales como: la supervisión durante el embarazo y el parto, supervisión de la madre después del nacimien- to, los cuales son proporcionados por personas capacitadas, que no sean médicos.
Esta subclase excluye:
•    Los servicios de ginecología y obstetricia en centros hospitalarios y en los hogares. Se incluyen en la subclase 93112,
«Servicios de ginecología y obstetricia a pacientes hospitalizados».
•    Los servicios de consulta en ginecología y obstetricia para pacientes ambulatorios. Se incluyen en la subclase 93122,
«Servicios médicos especializados».
93192 Servicios de enfermería
Esta subclase incluye:
•    Los servicios en cuidados de enfermería (sin ingreso), el asesoramiento y la prevención para los pacientes en los hogares, el servicio de atención de maternidad, higiene infantil, etc.
Estos servicios son proporcionados por profesionales calificados, que no sean médicos.
93193 Servicios ßsioterapéuticos
Esta subclase incluye:
•    Los servicios en el campo de la fisioterapia, ergoterapia, terapia ocupacional, entre otros.
Estos servicios son proporcionados por profesionales calificados, que no sean médicos.
93194 Servicios de ambulancia
Esta subclase incluye:
93122 Servicios médicos especializados
Esta subclase incluye:
•    Los servicios de consulta en pediatría, ginecología-obstetricia, neurología y psiquiatría, entre otras especialidades.
•    Los servicios de consulta con el cirujano, servicios de tratamiento a pacientes ambulatorios en clínicas, como diálisis, quimioterapia, terapia con insulina, tratamiento de las vías respiratorias, radioterapia y similares.
•    Los servicios de hospitalización día que comúnmente están relacionados con procedimientos de especialidades como gastroenterología, urología y cirugía plástica, los cuales están sujetos a criterio del médico tratante. Para que los servicios de hospitalización día sean categorizados como tales, deben cumplir los siguientes requisitos:
–    Orden de hospitalización día.
–    Nota de ingreso.
–    Nota de enfermedad.
–    Registro de signos vitales.
–    Evolución.
–    Orden de salida.
–    Nota de egreso (epicrisis), resumen de la hospitalización.
•    También se incluyen aquí, las actividades de apoyo diagnóstico propias de cada especialidad (como rayos X, elec- trocardiogramas, endoscopias, entre otros). Estos servicios pueden ser prestados en la práctica de profesionales especializados y también emitidos por consulta externa, en la residencia de los pacientes, en las empresas y escuelas, o por teléfono, internet (telemedicina) u otros medios.
Esta subclase excluye:
•    Los servicios prestados por los hospitales a pacientes hospitalizados. Se incluyen en la clase 9311, «Servicios para pacientes hospitalizados».
•    Los servicios de parto prestados por profesionales calißcados que no sean médicos. Se incluyen en la subclase 93191,
«Servicios de parto y aßnes».
•    Los servicios de laboratorios médicos. Se incluyen en la subclase 93195, «Servicios de laboratorio».
93123 Servicios odontológicos
Esta subclase incluye:
  El servicio de transporte de pacientes en ambulancia o en cualquier otro medio de transporte, con o sin reanimación y equipos o personal médico.
93195 Servicios de laboratorio
Esta subclase incluye:
•    El análisis y servicios de pruebas de los laboratorios clínicos.
Esta subclase excluye:
•    Los servicios médicos y de laboratorio para animales de compañía. Se incluyen en la subclase 83510, «Servicios de veterinaria para animales domésticos».
•    Los servicios médicos y de laboratorio para ganado. Se incluyen en la subclase 83520, «Servicios de veterinaria para ganado».
93196 Servicios de diagnóstico de imágenes
Esta subclase incluye:
•    Los servicios de diagnóstico de imágenes, ejemplo: rayos X, ultrasonido, resonancia magnética (RM), etc.
93197 Servicios de bancos de sangre, órganos y esperma
Esta subclase incluye:
•    Los servicios prestados por los bancos de sangre, semen, embriones, tejido, trasplante de órganos, incluyendo almacenaje y catalogación de muestras disponibles, ya sea para la venta de ejemplares, para donación o para beneficiarios potenciales, entre otros.
93199 Otros servicios sanitarios, n.c.p.
Esta subclase incluye:
•    Otros servicios paramédicos de la salud humana no clasificados en otra parte, como la acupuntura, aromaterapia, terapia del lenguaje, la homeopatía, la terapia de la alimentación, etc.</t>
  </si>
  <si>
    <t>Servicios residenciales de salud, distintos a los prestados en hospitales Esta subclase incluye:
•    Los servicios médicos combinados con servicios de enfermería, sin la supervisión de un médico ubicado en las instalaciones.
9322 Servicios de atención residencial para personas mayores y con discapacidad
93221 Servicios de atención residencial para personas mayores
Esta subclase incluye:
  Los servicios combinados de alojamiento y atención médica, bajo la dirección de los médicos. Se incluyen en la clase 9311,
«Servicios para pacientes hospitalizados».
•    Los servicios combinados de alojamiento y atención médica, sin la supervisión de un médico. Se incluyen en la subclase 93210, «Servicios residenciales de salud, distintos a los prestados en hospitales».
93222 Servicios de atención residencial para personas jóvenes con discapacidad
Esta subclase incluye:
•    Los servicios de atención durante todo el día en instituciones residenciales para personas jóvenes con discapacidades físicas o intelectuales, incluidas la discapacidad visual, auditiva y del lenguaje.
«Servicios para pacientes hospitalizados».
•    Los servicios combinados de alojamiento y atención médica, sin la supervisión de un médico. Se incluyen en la subclase 93210, «Servicios residenciales de salud, distintos a los prestados en hospitales».
93223 Servicios de atención residencial para adultos con discapacidad
Esta subclase incluye:
•    Los servicios de atención durante todo el día en instituciones residenciales para adultos con discapacidad física o intelectual, incluidas aquellas discapacidades para ver, oír o hablar.</t>
  </si>
  <si>
    <t>3301 Servicios de atención residencial para niños con retraso mental, enfermedad mental o abuso de sustancias psicoactivas
Los servicios residenciales de asistencia social. Estos incluyen los servicios de atención durante todo el día a niños y jóvenes; por ejemplo: los servicios sociales prestados por los orfanatos, los hogares para niños necesitados de protec- ción, hogares para niños con problemas emocionales y las casas de corrección de menores, entre otros.
93304 Otros servicios sociales con alojamiento para adultos
Esta subclase incluye:
•    Los servicios residenciales de asistencia social y de atención durante el día para adultos, entre los que se contemplan: los servicios sociales proporcionados por hogares para madres solteras y otros servicios de rehabilitación social.</t>
  </si>
  <si>
    <t>9341 Servicios de rehabilitación profesional
93411 Servicios de rehabilitación profesional para personas con discapacidad
Esta subclase incluye:
•    Los servicios de rehabilitación profesional para personas con discapacidad, cuando la asistencia social es un componente predominante.
93412 Servicios de rehabilitación profesional para personas desempleadas
Esta subclase incluye:
•    Los servicios de readaptación profesional para personas desempleadas, cuando la asistencia social es componente predominante.
93491 Otros servicios sociales sin alojamiento para personas mayores
Esta subclase incluye:
•    Los servicios de asistencia social y visitas para ancianos.
93492 Otros servicios sociales sin alojamiento para niños con discapacidad
Esta subclase incluye:
•    Los servicios sociales no residenciales, tales como la provisión de refugio durante el día a jóvenes con discapacidad y la enseñanza a niños, incluyendo juegos relacionados.
93493 Otros servicios sociales sin alojamiento para adultos con discapacidad
Esta subclase incluye:
•    Los servicios de asistencia y visita a adultos con discapacidad.</t>
  </si>
  <si>
    <t>9351   93510 Servicios de cuidado diurno para niños
Esta subclase incluye:
•    El suministro de vivienda durante el día, incluida la enseñanza primaria y juegos relacionados con los niños pequeños (servicios de guarderías) y las escuelas infantiles.
93520 Servicios de orientación y asesoría n.c.p. relacionados con los niños
Esta subclase incluye:
•    Los servicios de asesoría no clasificados en otra parte, y que son prestados a individuos y familias; prestados generalmente a padres de niños y jóvenes, ya sea en sus residencias o en otros lugares.
Estas asesorías tratan principalmente sobre el comportamiento y otros problemas relacionados con los niños; por ejemplo: separaciones en el hogar, problemas escolares, problemas de desarrollo, la prevención de crueldad con los niños y los servicios de adopción, entre otros.
3530 Servicios sociales sin alojamiento
Esta subclase incluye:
•    Los servicios sociales que no incluyen servicios de alojamiento, tales como:
–  Los servicios relacionados con las ayudas sociales, el alquiler de suplementos; también se incluyen aquí los servicios de asesorías sobre el presupuesto de los hogares, entre otros.
3590 Otros servicios sociales sin alojamiento n.c.p.
Esta subclase incluye:
Los servicios de asesoría no clasificados en otra parte, los cuales son prestados a individuos y familias, generalmente a los padres de familia, ya sea en sus hogares o en otro lugar.
Tales servicios comprenden:
•    Servicios de orientación matrimonial.
•    Servicios de orientación impartida a personas en libertad condicional.
•    Los servicios de asistencia social a las víctimas de desastre, los refugiados e inmigrantes, incluso los servicios de albergue de carácter temporal.</t>
  </si>
  <si>
    <t>Los servicios prestados en el proceso de conversión de sonidos, palabras y música a un formato físico permanente que utiliza el equipo técnico especializado de un estudio de grabación de sonido Todos los servicios de grabación realizados en la ubicación de un evento público en vivo, como conferencia, seminario o concierto, etc.
• Los servicios de grabación de programas de radio en vivo, realizados en un estudio de grabación de sonido.
Los servicios de grabación original de sonidos, palabras o música, convertidos en formato digital o análogo.
Los servicios de producción y realización de películas, incluyendo dibujos animados diseñados principalmente para su exhibición en salas de cine.
• Los servicios de producción y realización de todo tipo de películas (ejemplo: series, telefilmes, incluidos los dibujos animados) diseñadas principalmente para mostrar en la televisión.
• Los servicios de producción y realización de películas promocionales o de publicidad.
• Los servicios de producción de programas de televisión en vivo o pregrabados.
9612 Servicios de producción de programas de televisión, video, radio y actividades cinematográficas
96121 Servicios de producción de programas de televisión, video y actividades cinematográficas
96122 Servicios de producción de radio
96123 Servicios de producciones originales de programas de televisión, video, radio y actividades cinematográficas
9613 Servicios de posproducción de audiovisuales
96131 Servicios de edición de audiovisuales
96132 Servicios maestros de transferencia y duplicación
Esta subclase incluye:
•    Los servicios de transferencia; es decir, la transferencia de una obra audiovisual (producida en cine, video o medios digitales, etc.), a partir de un formato a otro con el fin de adaptar la producción a un formato seleccionado para su presentación o para la conservación de sus características (ejemplo, la creación de copias maestras de seguridad o duplicación del original por deterioro). Los ejemplos incluyen la transferencia de película a cinta, cinta de película, medios digitales a película, medios digitales a cinta, diapositiva a video, foto a video, etc.
•    Los servicios de copia y duplicado para las obras audiovisuales, con excepción de la película; es decir, la creación y reproducción de obras audiovisuales a corto o largo plazo (video, medios digitales, etc.) para una variedad de usos.
Las reproducciones se pueden producir en una variedad de formatos, incluyendo VHS, DVD, video, etc.
96133 Servicios de restauración digital y corrección de color
Esta subclase incluye:
•    Los servicios de corrección de color; es decir, agregar, modificar o excluir color de las obras audiovisuales (producidas en cine, video o medios digitales, etc.), por vía electrónica, utilizando las técnicas digitales.
96134 Servicios de efectos visuales
96135 Servicios de animación
96136 Servicios de títulos y subtítulos
96137 Servicios de diseño y edición de sonido
96139 Otros servicios de posproducción
96140 Servicios de distribución de programas de televisión, actividades cinematográßcas y de video
9615    96150 Servicios de proyección de películas</t>
  </si>
  <si>
    <t>6210 Servicios de promoción y organización de eventos de artes escénicas
Esta subclase incluye:
Los servicios de promoción y organización para:
•    Teatro, ópera, ballet, espectáculos musicales y conciertos.
•    Actuaciones «luz y sonido».
•    Los espectáculos de marionetas.
•    Los juegos artificiales.
•    Actuaciones de circo.
9622    96220 Servicios de producción y presentación de eventos de artes escénicas
Esta subclase incluye:
Los servicios de producción y presentación para:
•    Teatro, ópera, ballet, espectáculos musicales y conciertos.
•    Los espectáculos de marionetas.
•    Actuaciones de circo.
96230 Servicios de funcionamiento de instalaciones para presentaciones artísticas
Esta subclase incluye:
•    Los servicios de funcionamiento de salas de concierto, teatros, óperas, salas de música, incluidos los servicios de venta de las entradas.
96290 Otros servicios de artes escénicas y entretenimiento en vivo
Esta subclase incluye:
•    Los servicios de administración de derechos vinculados a las obras artísticas, literarias, musicales, excepto obras cinematográficas y audiovisuales.
•    Los servicios auxiliares de entretenimiento n.c.p., como:
–  Funcionamiento de escenarios y telones de fondo.
–  Funcionamiento de equipos de iluminación y sonido para las artes escénicas.</t>
  </si>
  <si>
    <t xml:space="preserve">  96310 Servicios de los artistas intérpretes
Esta subclase incluye:
•    Los servicios de los actores, lectores, cantantes, músicos, bailarines, acróbatas, presentadores de televisión y otros artistas del espectáculo.
•    Los servicios de modelos independientes.
9632    96320 Servicios de autores, compositores, escultores y otros artistas, excepto los artistas intérpretes
Esta subclase incluye:
•    Los servicios de autores, compositores y escultores.
•    Los servicios de diseñadores de teatro, diseñadores de escena (escenográfos), diseñadores de iluminación, diseñadores de vestuario.
•    Los servicios de restauración de obras de arte.
9633    96330 Servicios de autores, compositores y otros artistas de obras originales, excepto artistas intérpretes, pintores y escultores
Esta subclase incluye:
Los servicios de obras originales de:Los autores; es decir, manuscritos de libros.
•    Los compositores; es decir, la partitura original de la música, excepto el registro maestro de derechos de autor producidos de ella.
•    Otros artistas que no sean los artistas intérpretes, pintores y escultores.
La creación de estas obras originales se realiza por cuenta propia; es decir, su producción se destina a la venta sin tener un contrato previo o comprador específico.</t>
  </si>
  <si>
    <t>Servicios de preservación y museos
9641 Servicios de museos, preservación de lugares y edificios históricos 96411 Servicios de museos, excepto preservación de lugares y edißcios históricos Esta subclase incluye:
•    Los servicios de exposición de colecciones de todo tipo (arte, historia, ciencia y tecnología).
•    Los servicios de administración y conservación de colecciones de arte, historia, ciencia y tecnología.
•    Los servicios de organización de exposiciones itinerantes para las colecciones de arte, historia, ciencia y tecnología.
96412 Servicios de preservación de lugares y edißcios históricos
Esta subclase incluye:
•    Los servicios de funcionamiento de sitios, monumentos y edificios históricos, incluidos el acceso y los servicios de visitas.
•    Los servicios de conservación de sitios, monumentos y edificios históricos.
9642 Servicios de jardines botánicos, zoológicos y reservas naturales
96421 Servicios de jardines botánicos y zoológicos
Esta subclase incluye:
•    Los servicios de funcionamiento de jardines botánicos y zoológicos, incluidos el acceso y los servicios de visitas.
•    Los servicios de mantenimiento y conservación de jardines botánicos y zoológicos.
96422 Servicios de reservas naturales, incluida la conservación de la fauna silvestre
Esta subclase incluye:
•    Los servicios de funcionamiento de parques nacionales, parques naturales y reservas naturales, incluyendo la supervisión, el acceso y los servicios de visita.
•    Los servicios de conservación y mantenimiento de los parques nacionales, parques naturales y reservas naturales.</t>
  </si>
  <si>
    <t>6511 Servicios de promoción de recreación, deportes y eventos deportivos
Esta subclase incluye:
•    Los servicios proporcionados por los productores o promotores de eventos deportivos, con o sin instalaciones.
96512 Servicios de clubes deportivos
Esta subclase incluye:
•    Los servicios de administración y organización de eventos deportivos de los clubes deportivos que ofrecen la oportunidad de practicar deportes; por ejemplo, clubes de fútbol, clubes de bolos, clubes de natación, clubes de golf, clubes de boxeo, clubes de físicoculturismo, clubes de ajedrez, clubes de atletismo, etc.
9652    96520 Servicios de funcionamiento de instalaciones para la recreación, deportes y eventos deportivos
Esta subclase incluye:
•    Los servicios de funcionamiento y acceso a deportes en instalaciones deportivas o recreativas cubiertas o al aire libre, como: estadios, canchas, pistas de patinaje, piscinas de natación, campos deportivos, pistas de carrera, campos de golf, boleras, canchas de tenis, plazas de eventos, etc.
•    Los servicios de academias de equitación.
6590 Otros servicios de recreación, deportes y eventos deportivos
Esta subclase incluye:
•    Los servicios de deportes extremos y similares como: parapente, rafting, rápel, paracaidismo, escalada, kayak, espeleología, torrentismo, montañismo, buceo, paintball, buncee dumping, puenting, motocross, karts, mountain bike, skate, entre otros.</t>
  </si>
  <si>
    <t xml:space="preserve"> Servicios de atletas y servicios de auxiliares conexos
9661    96610 Servicios de atletas
Esta subclase incluye:
•    Los servicios prestados por deportistas y atletas particulares por cuenta propia. 9662    96620 Servicios de apoyo relacionados con el deporte y la recreación Esta subclase incluye:
•    Los servicios proporcionados por los jueces y cronometradores deportivos.
•    Los servicios de guías de montaña.
•    Los servicios de guías de caza.
•    Los servicios de orientación de la pesca.
•    Los servicios relacionados con el entrenamiento de animales para actividades deportivas y recreativas.
•    Otros servicios deportivos y de recreación n.c.p.
Esta subclase excluye:
•    Los servicios de alquiler de material deportivo. Se incluyen en la subclase 73240, «Servicios de arrendamiento sin opción de compra de equipo para la diversión y esparcimiento».
•    Los servicios de guías turísticos. Se incluyen en la subclase 85550, «Servicios de guías de turismo».</t>
  </si>
  <si>
    <t xml:space="preserve">  Los servicios de parques de diversiones y parques temáticos.
•    Los servicios prestados para actividades de ocio y diversión.
•    Los servicios de funcionamiento de los ferrocarriles preservados.
9692 Servicios de juegos de azar y apuestas
96921 Servicios de juegos de azar en línea (on line)
Esta subclase incluye:
•    Los servicios de juegos de azar en línea.
96929 Otros servicios de juegos de azar y apuestas
Esta subclase incluye:
•    Los servicios de organización y venta de loterías, lottos y apuestas en establecimientos especiales.
•    Los servicios de casinos y casas de juego de azar.
•    Los servicios de juego de máquinas tragamonedas.
9693    96930 Servicios de máquinas recreativas que funcionan con monedas
Esta subclase incluye:
•    Los servicios proporcionados por máquinas recreativas que funcionan con monedas como:
–  Los juegos de fútbol de mesa.
–  Los juegos de hockey.
–  Los juegos de pinball.
–  Los videojuegos.
•    Los servicios prestados por máquinas que funcionan con monedas para juegos recreativos y de esparcimiento:
–  Los juegos de los niños que funcionan con monedas.</t>
  </si>
  <si>
    <t>Corresponde a los ingresos que recibe una unidad por la venta de productos relacionados con la agricultura, la horticultura, la silvicultura y los productos de explotación forestal. Incluye también la venta de animales o productos animales, y la venta de pescados o productos de la pesca.</t>
  </si>
  <si>
    <t>Corresponde a los ingresos que recibe una unidad por la venta de productos alimenticios como la carne; las preparaciones y conservas de pescados, frutas y hortalizas; los productos lácteos y ovoproductos; los productos de la molinería; y todo tipo de bebidas. Esta sección incluye también la venta de hilados, tejidos, artículos textiles y productos de cuero.</t>
  </si>
  <si>
    <t xml:space="preserve">Aplica cuando las universidades fabrican los libros </t>
  </si>
  <si>
    <t>Corresponde a los ingresos que recibe una unidad por la venta de metales básicos o productos metálicos elaborados; maquinaria de uso general o especial; máquinas para oficina y contabilidad; aparatos eléctricos; aparatos de radio, televisión y comunicaciones; aparatos médicos y equipo de transporte.</t>
  </si>
  <si>
    <t xml:space="preserve">Aplica cuando se tiene el servicio de cafeteria propia </t>
  </si>
  <si>
    <t>Corresponde a los ingresos por concepto de la venta de bienes y la prestación de servicios que realizan las Instituciones de Educación Superior en desarrollo de sus funciones y competencias legales, independientemente de que las mismas estén o no relacionadas con actividades de producción, o si se venden o no a precios económicamente significativos. Las ventas de bienes y servicios se registran sin deducir los costos de su recaudo (Decreto 111 de 1996, Art. 35).
NOTA EXPLICATIVA: La desagregación de la cuenta 1-02-5  obedece a la adopción del estandar internacional, lo cual no implica que los ingresos que reciben las IES las catalogue como empresas productoras de mercado.</t>
  </si>
  <si>
    <t>Son los ingresos que se reciben en retorno por poner ciertos activos financieros a disposición de terceros, sin trasladar el derecho o dominio, total o parcial del activo (Fondo Monetario Internacional 2014, pág. 105). Los rendimientos financieros se clasifican en:
2-05-1 Recursos de la entidad
2-05-2 Intereses por préstamos
2-05-3 Rendimientos recursos de terceros
NE: De acuerdo con el Artículo 31 del EOP, los rendimientos financieros son recursos de capital, por lo que se mantiene esta clasificación, aun cuando el MEFP los considera ingresos corrientes.</t>
  </si>
  <si>
    <t>Corresponde a los recursos por concepto de donaciones, recibidos de agentes económicos, sin contraprestación directa, pero con la destinación que establezca el donante.</t>
  </si>
  <si>
    <t>Corresponde a servicios de extension, ejecutadas por las areas de educación fisica y deporte. Excluye:  los programas desarrollados por bienestar universitario, EJEMPLO: Instituto de Educación y deporte.
6210 Servicios de promoción y organización de eventos de artes escénicas
Esta subclase incluye:
Los servicios de promoción y organización para:
•    Teatro, ópera, ballet, espectáculos musicales y conciertos.
•    Actuaciones «luz y sonido».
•    Los espectáculos de marionetas.
•    Los juegos artificiales.
•    Actuaciones de circo.
9622    96220 Servicios de producción y presentación de eventos de artes escénicas
Esta subclase incluye:
Los servicios de producción y presentación para:
•    Teatro, ópera, ballet, espectáculos musicales y conciertos.
•    Los espectáculos de marionetas.
•    Actuaciones de circo.
96230 Servicios de funcionamiento de instalaciones para presentaciones artísticas
Esta subclase incluye:
•    Los servicios de funcionamiento de salas de concierto, teatros, óperas, salas de música, incluidos los servicios de venta de las entradas.
96290 Otros servicios de artes escénicas y entretenimiento en vivo
Esta subclase incluye:
•    Los servicios de administración de derechos vinculados a las obras artísticas, literarias, musicales, excepto obras cinematográficas y audiovisuales.
•    Los servicios auxiliares de entretenimiento n.c.p., como:
–  Funcionamiento de escenarios y telones de fondo.
–  Funcionamiento de equipos de iluminación y sonido para las artes escénicas.</t>
  </si>
  <si>
    <t>16</t>
  </si>
  <si>
    <t>DEVOLUCIONES SEGURIDAD SOCIAL - PENSIONES</t>
  </si>
  <si>
    <t xml:space="preserve">APROPIACIÓN PRESUPUESTO </t>
  </si>
  <si>
    <t>OBSERVACIONES CONTRALORIA GENERAL DE LA REPUBLICA.</t>
  </si>
  <si>
    <t>Se incluirá en el CICP ya que el recaudo esta regulado por la ley 30 de 1992 y ley 647 de 2001.</t>
  </si>
  <si>
    <t>Desagregar en aportes empleado y aportes empleador.</t>
  </si>
  <si>
    <r>
      <t>Son las transferencias que realizan a las Instituciones de Educación Superior por sus derechos de participación en los ingresos no tributarios distintos del SGP. Se consideran transferencias de participaciones en y no tributarios, todos los ingresos derivados de impuestos, contribuciones, multas y sanciones y derechos económicos por uso de recursos naturales, cuya administración mantiene la nación u otra entidad territorial, pero tiene la obligación legal realizar el giro de estos recursos</t>
    </r>
    <r>
      <rPr>
        <b/>
        <sz val="11"/>
        <color rgb="FFFF0000"/>
        <rFont val="Arial"/>
        <family val="2"/>
      </rPr>
      <t xml:space="preserve"> </t>
    </r>
    <r>
      <rPr>
        <b/>
        <i/>
        <sz val="11"/>
        <color theme="1"/>
        <rFont val="Arial"/>
        <family val="2"/>
      </rPr>
      <t xml:space="preserve">(en su totalidad o un porcentaje) </t>
    </r>
    <r>
      <rPr>
        <b/>
        <sz val="11"/>
        <color theme="1"/>
        <rFont val="Arial"/>
        <family val="2"/>
      </rPr>
      <t xml:space="preserve">a las Instituciones de Educación Superior.
</t>
    </r>
  </si>
  <si>
    <r>
      <t xml:space="preserve">Son los  ingresos que reciben las IES  por concepto de estampillas según lo estipulado por la normativa vigente, con el fin de fortalecer el sistema  de educación pública. 
</t>
    </r>
    <r>
      <rPr>
        <b/>
        <sz val="11"/>
        <color rgb="FFFF0000"/>
        <rFont val="Arial"/>
        <family val="2"/>
      </rPr>
      <t xml:space="preserve">OJO: </t>
    </r>
    <r>
      <rPr>
        <b/>
        <sz val="11"/>
        <color theme="1"/>
        <rFont val="Arial"/>
        <family val="2"/>
      </rPr>
      <t xml:space="preserve"> Revisar con Contabilidad el manejo de las cuentas recíprocas
Se crearan en el nivel siete las estampillas de cada universidad, POR EJEMPLO: </t>
    </r>
    <r>
      <rPr>
        <sz val="11"/>
        <color theme="1"/>
        <rFont val="Arial"/>
        <family val="2"/>
      </rPr>
      <t>ESTAMPILLA  UTP HACIA EL TERCER MILENIO,  ESTAMPILLA "PRO UNIVERSIDAD NACIONAL DE COLOMBIA",ESTAMPILLA PRO UNIVERSIDAD DEL VALLE,  ESTAMPILLA UNIVERSIDAD DISTRITAL. ESTAMPILLA UNIVERSIDAD DE ANTIOQUIA. entre otras.</t>
    </r>
  </si>
  <si>
    <t>11</t>
  </si>
  <si>
    <t>14</t>
  </si>
  <si>
    <t>15</t>
  </si>
  <si>
    <t>17</t>
  </si>
  <si>
    <t>18</t>
  </si>
  <si>
    <t>19</t>
  </si>
  <si>
    <t>20</t>
  </si>
  <si>
    <t>21</t>
  </si>
  <si>
    <t>22</t>
  </si>
  <si>
    <t>24</t>
  </si>
  <si>
    <t>25</t>
  </si>
  <si>
    <t>26</t>
  </si>
  <si>
    <t>Corresponde a los derechos que debe pagar el aspirante/ estudiante por la participación en un programa académico.
Son los ingresos que perciben las IES por concepto de formación en pregrado, posgrado y sus servicios conexos, establecidos en el artículo 122 de la ley 30 de 1992. 
No incluye: Los derechos por la realización de cursos especiales y de educación permanente, se clasifican en el concepto  de ingreso 1-02-5-01 VENTAS DE ESTABLECIMIENTO DE MERCADO</t>
  </si>
  <si>
    <t>Corresponde a los ingresos por concepto de la venta de bienes y la prestación de servicios que realizan las IES en función directa de sus fines misionales de formación, investigación y extensión.</t>
  </si>
  <si>
    <t>UNICO CCP SUE</t>
  </si>
  <si>
    <t>Transferencias de otras entidades del gobierno general</t>
  </si>
  <si>
    <t>1.1.02.06.006</t>
  </si>
  <si>
    <t>IMPUTACION CICP</t>
  </si>
  <si>
    <t>CICP</t>
  </si>
  <si>
    <t>1.2.07.01.006</t>
  </si>
  <si>
    <t>Otras instituciones financieras</t>
  </si>
  <si>
    <t>1.1.02.05.002.06</t>
  </si>
  <si>
    <t>Servicios de alojamiento; servicios de suministro de comidas y bebidas; servicios de transporte; y servicios de distribución de electricidad, gas y agua</t>
  </si>
  <si>
    <t>Servicios de la construcción</t>
  </si>
  <si>
    <t>1.1.02.05.002.05</t>
  </si>
  <si>
    <t>1.1.02.05.002.04</t>
  </si>
  <si>
    <t>Productos metálicos, maquinaria y equipo</t>
  </si>
  <si>
    <t>NO EXISTE EN EL CICP</t>
  </si>
  <si>
    <t>CPC DANE</t>
  </si>
  <si>
    <t>CUENTA ACTUAL PRESUPUESTO 2020 HOMOLOGABLE</t>
  </si>
  <si>
    <t>OBSERVACIONES GRUPO FOCAL UDEA - UTP -UIS - VALLE - UNAL</t>
  </si>
  <si>
    <r>
      <t xml:space="preserve">Es la contribución social que se recauda para los fondos de seguridad social en pensiones. Este recaudo se realiza en virtud de la Ley 100 de 1993, por medio de la cual se creó el Sistema de Seguridad Social de Pensiones, y se estableció la obligatoriedad de la afiliación de todos los empleados al sistema.
</t>
    </r>
    <r>
      <rPr>
        <b/>
        <sz val="11"/>
        <color rgb="FFFF0000"/>
        <rFont val="Arial"/>
        <family val="2"/>
      </rPr>
      <t>NOTA EXPLICATIVA:</t>
    </r>
    <r>
      <rPr>
        <b/>
        <sz val="11"/>
        <color theme="1"/>
        <rFont val="Arial"/>
        <family val="2"/>
      </rPr>
      <t xml:space="preserve"> Aquellas IES a las que les aplique la ley 1371 de 2009 "Ley de concurrencia para el pago de pasivo pensional de las universidades estatales",  los ingresos se registran en la cuenta 1-02-6-05-01-01-1-5  INGRESOS DE CONCURRENCIA PASIVO PENSIONAL.</t>
    </r>
  </si>
  <si>
    <r>
      <t xml:space="preserve">Comprende los recursos que perciben las Instituciones de Educación Superior como contraprestación por la expedición del respectivo documento que certifique o haga constar por verdadera los hechos que sean solicitados ante la entidad.
</t>
    </r>
    <r>
      <rPr>
        <b/>
        <sz val="11"/>
        <color rgb="FFFF0000"/>
        <rFont val="Arial"/>
        <family val="2"/>
      </rPr>
      <t xml:space="preserve">NOTA EXPLICATIVA: </t>
    </r>
    <r>
      <rPr>
        <b/>
        <sz val="11"/>
        <color theme="1"/>
        <rFont val="Arial"/>
        <family val="2"/>
      </rPr>
      <t>Es este clasificador solo se registran los ingresos por concepto de certificaciones y constancias de orden administrativo.</t>
    </r>
  </si>
  <si>
    <t>Educacion para el trabajo y el desarrollo humano (CINE-DANE) no contemplados en los clasificadores anteriores.
EJEMPLO: diplomados, simposios, talleres, congresos, cursos de extensión, cursos de profundización, cursos actualización, conferencias, ferias y programas de formación docente.</t>
  </si>
  <si>
    <r>
      <t xml:space="preserve">Corresponde a los ingresos que recibe una unidad regularmente por la venta de servicios generales relacionados con la administración pública, servicios educativos, servicios de salud, servicios culturales y deportivos, servicios de tratamiento y recolección de desechos, servicios proporcionados por asociaciones, entre otros.
</t>
    </r>
    <r>
      <rPr>
        <b/>
        <sz val="11"/>
        <color rgb="FFFF0000"/>
        <rFont val="Arial"/>
        <family val="2"/>
      </rPr>
      <t>NOTA EXPLICATIVA:</t>
    </r>
    <r>
      <rPr>
        <b/>
        <sz val="11"/>
        <color theme="1"/>
        <rFont val="Arial"/>
        <family val="2"/>
      </rPr>
      <t xml:space="preserve"> Son los ingresos recibidos en el marco de la extensión universitaria.</t>
    </r>
  </si>
  <si>
    <t>Corresponde al aporte de pensiones a cargo del empleado</t>
  </si>
  <si>
    <t>Corresponde al aporte de pensiones a cargo del empleador</t>
  </si>
  <si>
    <t>RECURSOS DEL SISTEMA DE SEGURIDAD SOCIAL INTEGRAL</t>
  </si>
  <si>
    <t>SISTEMA GENERAL DE PENSIONES</t>
  </si>
  <si>
    <t>Se aprueba por la contraloría la creación del Concepto de ingreso</t>
  </si>
  <si>
    <r>
      <rPr>
        <sz val="11"/>
        <color rgb="FFFF0000"/>
        <rFont val="Arial"/>
        <family val="2"/>
      </rPr>
      <t>SERVICIOS DE EDUCACIÓN SUPERIOR (TERCIARIA)</t>
    </r>
    <r>
      <rPr>
        <sz val="11"/>
        <rFont val="Arial"/>
        <family val="2"/>
      </rPr>
      <t xml:space="preserve"> NIVEL PREGRADO</t>
    </r>
  </si>
  <si>
    <r>
      <rPr>
        <sz val="11"/>
        <color rgb="FFFF0000"/>
        <rFont val="Arial"/>
        <family val="2"/>
      </rPr>
      <t xml:space="preserve">SERVICIOS DE EDUCACIÓN SUPERIOR (TERCIARIA) </t>
    </r>
    <r>
      <rPr>
        <sz val="11"/>
        <rFont val="Arial"/>
        <family val="2"/>
      </rPr>
      <t>NIVEL POSGRADO</t>
    </r>
  </si>
  <si>
    <t xml:space="preserve">Comprende los recursos que perciben las IES como contraprestación por la expedición del respectivo documento que certifique o haga constar por verdadera los hechos que sean solicitados ante la entidad, asi mismo, incluye  los ingresos no contemplados en los anteriores clasificadores para el nivel de posgrado.
EJEMPLO:  Certificaciones y constancias de alumnos y ex -alumnos, duplicados y remplazos de diplomas y actas de grado, copia del plan de estudios, reserva de cupo, supletorios, habilitaciones,cancelaciones y  adiciones. </t>
  </si>
  <si>
    <t>NIVEL POSGRADO</t>
  </si>
  <si>
    <t>3</t>
  </si>
  <si>
    <t>NIVEL PREGRADO</t>
  </si>
  <si>
    <t>Corresponde a los ingresos recibidos por el cobro de servicios adicionales  al de matrícula, diferentes a los derechos pecuniarios establecidos en el art.122 de la ley 30 de 1992 . Estos recursos estan orientados a  garantizar el servicio educativo. POR EJEMPLO: Acceso a redes y servicios de información,  formación y uso de espacios deportivos, entre otros.
NOTA EXPLICATIVA: Los derechos complementarios no pueden exceder del 20% del valor de la matrícula según el paragrafo 2 del artículo 122 de la ley 30 de 1992. Si excede el 20% del valor de la matricula reglamentado por la ley se clasifica en:
Venta de Bienes y Servicios.
Ventas de establecimientos de Mercado.</t>
  </si>
  <si>
    <t>DERECHOS COMPLEMENTARIOS EDUCACIÓN SUPERIOR</t>
  </si>
  <si>
    <t>usar la desagregación del CICP de tipo y de entidad</t>
  </si>
  <si>
    <t>CERTIFICACIONES, CONSTANCIAS ACADÉMICAS</t>
  </si>
  <si>
    <t xml:space="preserve">CERTIFICACIONES, CONSTANCIAS ACADÉMICAS </t>
  </si>
  <si>
    <t xml:space="preserve">El reintegro aplica como ingreso en el presupuesto cuando corresponde a recursos registrados como gastos ejecutados en una vigencia fiscal anterior, que ingresan en la vigencia en curso.Incluye: Reintegro de incapacidades, legalización de avances, incumplimiento de comisiones de estudio, entre otros.
</t>
  </si>
  <si>
    <t>DISPOSICIÓN DE RECURSOS BIOLOGICOS CULTIVADOS</t>
  </si>
  <si>
    <t>DISPOSICIÓN DE PRODUCTOS DE LA PROPIEDAD INTELECTUAL</t>
  </si>
  <si>
    <t>EMPRESAS INDUSTRIALES Y COMERCIALES DEL ESTADO SOCIETARIAS</t>
  </si>
  <si>
    <t>SOCIEDADES DE ECONOMÍA MIXTA</t>
  </si>
  <si>
    <t>INVERSIONES PATRIMONIALES NO CONTROLADAS</t>
  </si>
  <si>
    <t>INVERSIONES EN ENTIDADES CONTROLADAS - ENTIDADES EN EL EXTERIOR</t>
  </si>
  <si>
    <t>INVERSIONES EN ENTIDADES CONTROLADAS - SOCIEDADES PÚBLICAS</t>
  </si>
  <si>
    <t xml:space="preserve">Corresponde a los ingresos por concepto de las utilidades y dividendos de las EICE societarias, incluyendo la cuantía que corresponde a las entidades de gobierno por su participación en el capital de la empresa </t>
  </si>
  <si>
    <t xml:space="preserve">Corresponde a los ingresos por concepto de las utilidades y dividendos de las EICE societarias, en la cuantía que corresponde a las entidades de gobierno por su participación en el capital de la empresa. </t>
  </si>
  <si>
    <t>Corresponde a los ingresos por concepto de dividendos y utilidades que se reciben de las inversiones realizadas en entidades con sede en el exterior, con la intención de ejercer control o de compartirlo.</t>
  </si>
  <si>
    <t>Corresponde a los ingresos por concepto de dividendos y utilidades que se reciben de las inversiones realizadas en sociedades públicas, con la intención de ejercer control o de compartirlo.</t>
  </si>
  <si>
    <t>BANCOS COMERCIALES</t>
  </si>
  <si>
    <t>ENTIDADES DE FOMENTO</t>
  </si>
  <si>
    <t>RECURSOS DE CONTRATOS DE EMPRÉSTITOS EXTERNOS</t>
  </si>
  <si>
    <t>GOBIERNOS</t>
  </si>
  <si>
    <t xml:space="preserve">Comprende los recursos provenientes de las líneas de crédito que contrata un gobierno extranjero con el Gobierno Nacional. Para la ejecución de estos recursos, generalmente debe celebrarse un convenio marco previo entre los dos gobiernos, a partir del cual se desarrollan programas o proyectos. </t>
  </si>
  <si>
    <t>Comprende los recursos provenientes de los créditos adquiridos con entidades de fomento residentes fuera del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</si>
  <si>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Comprende los recursos provenientes de los créditos adquiridos con bancos comerciales residentes fuera del país. Un banco comercial es un intermediario financiero que capta recursos de quienes tienen dinero disponible para colocarlos en manos de quienes lo necesitan</t>
  </si>
  <si>
    <t>ORGANISMOS MULTILATERALES</t>
  </si>
  <si>
    <t>BANCOS CENTRALES Y AGENCIAS DE GOBIERNOS</t>
  </si>
  <si>
    <t xml:space="preserve">Comprende los recursos provenientes de las líneas de crédito que es contratado con un banco central o una agencia de gobierno. Para la ejecución de estos recursos, generalmente debe celebrarse un convenio marco previo entre los dos gobiernos, a partir del cual se desarrollan programas o proyectos. </t>
  </si>
  <si>
    <t>BID</t>
  </si>
  <si>
    <t>BIRF</t>
  </si>
  <si>
    <t>Comprende  los  recursos  provenientes  de  los  contratos  de  empréstito  celebrados  con  el  Banco Interamericano de Desarrollo - BID. Los recursos que ofrece el BID a los gobiernos o a las instituciones controladas por los gobiernos, son otorgados como préstamos de garantía soberana y pueden ser utilizados para apoyar  proyectos de  inversión pública  o para apoyar cambios  institucionales y de política sectorial.</t>
  </si>
  <si>
    <t xml:space="preserve">Comprende  los  recursos  provenientes  de  los  contratos  de  empréstito  celebrados  con  el  Banco Internacional de Reconstrucción y Fomento - BIRF. </t>
  </si>
  <si>
    <t>CAF</t>
  </si>
  <si>
    <t>Comprende los recursos provenientes de los contratos de empréstito celebrados con el Banco de Desarrollo  de  América Latina  -  CAF.  Con  los  recursos  de  la  CAF  se  pueden  financiar  planes de infraestructura relacionados con la vialidad, el transporte, las  telecomunicaciones, la generación y transmisión de energía, el agua y el saneamiento ambiental; así como también proyectos que propician el desarrollo fronterizo y la integración física entre los países de la región.</t>
  </si>
  <si>
    <t>OTRAS INSTITUCIONES FINANCIERAS</t>
  </si>
  <si>
    <t xml:space="preserve">Corresponde a los ingresos por contratación de créditos con entidades financieras que por su naturaleza no son clasificables en los rubros anteriores. </t>
  </si>
  <si>
    <t>RECURSOS DE CONTRATOS DE EMPRÉSTITOS INTERNOS</t>
  </si>
  <si>
    <t>DEL SECTOR PRIVADO</t>
  </si>
  <si>
    <t>23</t>
  </si>
  <si>
    <t>ESTAMPILLA PRO DESARROLLO DE LA UNIVERSIDAD DE LA AMAZONIA</t>
  </si>
  <si>
    <t>ESTAMPILLA LA UNIVERSIDAD DE ANTIOQUIA</t>
  </si>
  <si>
    <t>ESTAMPILLA PRO CIUDADELA UNIVERSITARIA DEL ATLÁNTICO</t>
  </si>
  <si>
    <t>ESTAMPILLA UNIVERSIDAD DE CALDAS Y UNIVERSIDAD NACIONAL SEDE MANIZALES</t>
  </si>
  <si>
    <t>ESTAMPILLA UNIVERSIDAD DE CARTAGENA</t>
  </si>
  <si>
    <t>ESTAMPILLA PRO CREACIÓN DE LA SECCIONAL UNIVERSIDAD DE CARTAGENA EN EL CARMEN DE BOLÍVAR</t>
  </si>
  <si>
    <t>ESTAMPILLA UNIVERSIDAD DEL CAUCA</t>
  </si>
  <si>
    <t>ESTAMPILLA PRO UNIVERSIDAD POPULAR DEL CESAR</t>
  </si>
  <si>
    <t>ESTAMPILLA PRO UNIVERSIDAD TECNOLÓGICA DEL CHOCÓ</t>
  </si>
  <si>
    <t>ESTAMPILLA PRO DESARROLLO DE LA UNIVERSIDAD DE CÓRDOBA</t>
  </si>
  <si>
    <t>ESTAMPILLA PRO DESARROLLO UNIVERSIDAD DE CUNDINAMARCA</t>
  </si>
  <si>
    <t>ESTAMPILLA PRO UNIVERSIDAD DE LA GUAJIRA</t>
  </si>
  <si>
    <t>ESTAMPILLA UNIVERSIDAD DE LOS LLANOS</t>
  </si>
  <si>
    <t>ESTAMPILLA REFUNDACIÓN UNIVERSIDAD DEL MAGDALENA</t>
  </si>
  <si>
    <t>ESTAMPILLA PRO DESARROLLO DE LA UNIVERSIDAD DE NARIÑO</t>
  </si>
  <si>
    <t>ESTAMPILLA PRO DESARROLLO DE LA UNIVERSIDAD PÚBLICA DEL NORTE DE SANTANDER</t>
  </si>
  <si>
    <t>ESTAMPILLA PRO UNIVERSIDAD DEL PACÍFICO</t>
  </si>
  <si>
    <t>ESTAMPILLA PRO UNIVERSIDAD DEL QUINDÍO</t>
  </si>
  <si>
    <t>ESTAMPILLA PRO UNIVERSIDAD INDUSTRIAL DE SANTANDER</t>
  </si>
  <si>
    <t>ESTAMPILLA DE LA UNIVERSIDAD DE SUCRE</t>
  </si>
  <si>
    <t>ESTAMPILLA PRO DESARROLLO DE LA UNIVERSIDAD SURCOLOMBIANA DEL HUILA</t>
  </si>
  <si>
    <t>ESTAMPILLA PRO UNIVERSIDAD DEL TOLIMA</t>
  </si>
  <si>
    <t>ESTAMPILLA PRO UNIVERSIDAD DEL VALLE</t>
  </si>
  <si>
    <t>ESTAMPILLA PRO UNIVERSIDAD TECNOLÓGICA DE PEREIRA</t>
  </si>
  <si>
    <t>ESTAMPILLA PRO UNIVERSIDAD PEDAGÓGICA Y TECNOLÓGICA DE COLOMBIA</t>
  </si>
  <si>
    <t>ESTAMPILLA UNIVERSIDAD DISTRITAL FRANCISCO JOSÉ DE CALDAS</t>
  </si>
  <si>
    <t>Se modifica el nombre y se deja solamente NIVEL PREGRADO</t>
  </si>
  <si>
    <t>Se modifica el nombre y se deja solamente NIVEL POSGRADO</t>
  </si>
  <si>
    <t>Se crea este nuevo clasificador reglamentado por el parágrafo 2do del artículo 122 de la ley 30</t>
  </si>
  <si>
    <t>Se elimina el clasificador porque fue tomado del CPC Dane pero al  ser un derecho pecuniario de educación superior no debe tomarse esta clasificación que solo aplica a la venta de bienes y servicios.</t>
  </si>
  <si>
    <r>
      <t xml:space="preserve"> Se propone la siguiente definición: </t>
    </r>
    <r>
      <rPr>
        <sz val="11"/>
        <color theme="1"/>
        <rFont val="Arial"/>
        <family val="2"/>
      </rPr>
      <t>Valor recaudado por concepto de la devolución de aportes correspondiente a los tiempos laborados o cotizados en el sector público o al ISS y que no fueron incluidos en la liquidación de la pensión, equivalentes a las cotizaciones para pensión de vejez que efectuó o hubiere efectuado al Régimen de Invalidez, Vejez y Muerte del ISS, actualizados con el DTF pensional.</t>
    </r>
  </si>
  <si>
    <t>CLASIFICADOR APROBADO POR LA CONTRALORIA.</t>
  </si>
  <si>
    <t>Se modifica el nombre de OTRAS DONACIONES a DEL SECTOR PRIVADO para que quede unificado al CICP</t>
  </si>
  <si>
    <t>VENTAS DE ESTABLECIMIENTOS DE MERCADO</t>
  </si>
  <si>
    <t>VENTAS INCIDENTALES DE ESTABLECIMIENTOS NO DE MERCADO</t>
  </si>
  <si>
    <t>OTROS BIENES TRANSPORTABLES (EXCEPTO PRODUCTOS METÁLICOS, MAQUINARIA Y EQUIPO)</t>
  </si>
  <si>
    <t xml:space="preserve">SE TOMA LA DESAGREGACIÓN QUE HACE EL CICP </t>
  </si>
  <si>
    <t>RECURSOS DE CRÉDITO EXTERNO</t>
  </si>
  <si>
    <t>BANCA COMERCIAL</t>
  </si>
  <si>
    <t>NACIÓN</t>
  </si>
  <si>
    <t>BANCA DE FOMENTO</t>
  </si>
  <si>
    <t>INSTITUTOS DE DESARROLLO DEPARTAMENTAL Y/O MUNICIPAL</t>
  </si>
  <si>
    <t xml:space="preserve">Comprende los recursos que se perciben las IES como contraprestación por la expedición del respectivo documento que certifique o haga constar por verdadera los hechos que sean solicitados ante la entidad, asi mismo, incluye  los ingresos no contemplados en los anteriores clasificadores para el nivel de pregrado 
EJEMPLO:  Certificaciones y constancias de alumnos y ex -alumnos, duplicados y remplazos de diplomas y actas de grado, copia del plan de estudios, reserva de cupo, supletorios, habilitaciones,cancelaciones y  adiciones. </t>
  </si>
  <si>
    <t>AHORRO VOLUNTARIO DE LOS TRABAJADORES</t>
  </si>
  <si>
    <t>Indemnizaciones relacionadas con seguros no de vida</t>
  </si>
  <si>
    <t>1.2.08.02</t>
  </si>
  <si>
    <t>RECUPERACIÓN DE CARTERA-PRÉSTAMOS</t>
  </si>
  <si>
    <t>Se añaden los clasificadores del CICP por tipo y entidad.</t>
  </si>
  <si>
    <t>Corresponden a las transferencias provenientes de gobiernos extranjeros condicionadas a la adquisición de activos</t>
  </si>
  <si>
    <t>Corresponde a las transferencias provenientes de organizaciones internacionales no condicionadas a la adquisición de activos</t>
  </si>
  <si>
    <t>Corresponde a las transferencias provenientes de organizaciones internacionales condicionadas a la adquisición de activos</t>
  </si>
  <si>
    <t>Corresponde a las donaciones provenientes del sector privado no condicionadas a la adquisición de actovis</t>
  </si>
  <si>
    <t>Corresponde a las donaciones provenientes del sector privado condicionadas a la adquisición de actovis</t>
  </si>
  <si>
    <t>Son los recursos recibidos por concepto de los ahorros que voluntariamente hacen sus trabajadores.</t>
  </si>
  <si>
    <t>27</t>
  </si>
  <si>
    <t>28</t>
  </si>
  <si>
    <t>ESTAMPILLA PRO UNIVERSIDAD NACIONAL Y DEMAS UNIVERSIDADES ESTATALES DE COLOMBIA</t>
  </si>
  <si>
    <t>LEY 1697 DE 2013</t>
  </si>
  <si>
    <t>ESTAMPILLA PRO UNIVERSIDAD PEGAGOGICA NACIONAL</t>
  </si>
  <si>
    <t>LEY 1489 DE 2011</t>
  </si>
  <si>
    <t>DISPOSICIÓN DE ACTIVOS FIJOS</t>
  </si>
  <si>
    <t>DISPOSICIÓN DE OTROS ACTIVOS FIJOS</t>
  </si>
  <si>
    <t>DISPOSICIÓN DE EDIFICACIONES Y ESTRUCTURAS</t>
  </si>
  <si>
    <t>DISPOSICIÓN DE MAQUINARIA Y EQUIPO</t>
  </si>
  <si>
    <t>DISPOSICIÓN DE RECURSOS BIOLÓGICOS CULTIVADOS</t>
  </si>
  <si>
    <t>Corresponde a los ingresos por concepto de transacciones de capital referentes a la venta de activos no financieros . Sobre estos activos se ejerce un derecho de propiedad, y generan beneficios económicos por mantenerlos o utilizarlos durante un período de tiempo. Los activos no financieros incluyen tanto activos producidos como no producidos y los productos de la propiedad intelectual.</t>
  </si>
  <si>
    <t>Ingresos por concepto de la venta de todo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(FMI, 2014, pág. 179), los cuales se clasifican en otras estructuras.</t>
  </si>
  <si>
    <t>Ingresos por la concepto de la venta de activos como equipo de transporte, maquinaria relacionada con tecnologías de la información y las comunicaciones y otras maquinarias y equipos no clasificados en otra partida.</t>
  </si>
  <si>
    <t>DISPOSICIÓN DE ACTIVOS NO PRODUCIDOS</t>
  </si>
  <si>
    <t>DISPOSICIÓN DE  TIERRAS Y TERRENOS</t>
  </si>
  <si>
    <t>DISPOSICIÓN DE RECURSOS BIOLÓGICOS NO CULTIVADOS</t>
  </si>
  <si>
    <t>Corresponde a los ingresos por adquisición de deuda con aquellos bancos comerciales que ofrecen sus recursos a tasas y condiciones vigentes del mercado. Estos recursos pueden dirigirse a cualquier sector.</t>
  </si>
  <si>
    <t>Corresponde a los ingresos por desembolsos de créditos otorgados por la Nación a las entidades del gobierno (nivel nacional y subnacional). Estos créditos están sujetos a condonación según los términos pactados en los convenios de desempeño y/o en los documentos que hagan sus veces.</t>
  </si>
  <si>
    <t>Comprende los recursos provenientes de los créditos adquiridos con entidades de fomento residentes en 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t>
  </si>
  <si>
    <t>Corresponde a los ingresos por desembolsos realizados durante la vigencia por concepto de los créditos concedidos a la entidad de gobierno por parte de los fondos o institutos de desarrollo.</t>
  </si>
  <si>
    <t>Corresponden a las transferencias provenientes de gobiernos extranjeros no condicionadas a la adquisición de activos</t>
  </si>
  <si>
    <t xml:space="preserve">Ingresos por la disposición de activos no mencionados en los rubros anteriores, a saber, recursos biológicos cultivados y productos de propiedad intelectual. </t>
  </si>
  <si>
    <t>Ingresos por concepto de recursos biológicos  que generan productos de forma repetida, tanto animales como vegetales, cuyo crecimiento natural y regeneración se encuentra bajo el control de la entidad.</t>
  </si>
  <si>
    <t xml:space="preserve">Ingresos por la disposición de  productos de la propiedad intelectual, los cuales son el resultado de la investigación, el desarrollo o la innovación conducente a conocimientos que pueden venderse en el mercado.  </t>
  </si>
  <si>
    <t>Ingresos por la disposición de tierras y terrenos propiamente dichas, incluyendo la cubierta de suelo y las aguas superficiales asociadas, sobre los que se han establecido derechos de propiedad y de las cuales pueden derivarse beneficios económicos para los propietarios por su posesión o uso.</t>
  </si>
  <si>
    <t>Ingresos por la disposición de activos no producidos, los cuales incluyen los activos de origen natural e intangible. Los activos de origen natural son recursos naturales sobre los que se ejercen derechos de propiedad (Fondo Monetario Internacional, 2014, pág. 207).</t>
  </si>
  <si>
    <t xml:space="preserve">Ingresos por concepto de la venta de activos no financieros producidos que se utilizan de forma repetida o continua en procesos de producción por más de un año y cuyo precio es significativo para la entidad.
En este rubro se deben registrar las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t>
  </si>
  <si>
    <t>Ingresos por la disposición de animales y plantas de producchión cuyo crecimiento natural no se encuentra bajo el control de la entidad.</t>
  </si>
  <si>
    <t xml:space="preserve">TRANSFERENCIA DEL RECAUDO DE ESTAMPILLAS </t>
  </si>
  <si>
    <t>Se corrige la ubicación del clasificador según el CICP 2.0 de la Contraloria</t>
  </si>
  <si>
    <t>1.1.02.06.006.07</t>
  </si>
  <si>
    <t xml:space="preserve">Transferencia del recaudo de Estampillas </t>
  </si>
  <si>
    <t>1.1.02.02.116</t>
  </si>
  <si>
    <t>Derechos pecuniarios educación superior</t>
  </si>
  <si>
    <t>1.1.02.02.116.01.01</t>
  </si>
  <si>
    <t xml:space="preserve"> Nivel pregrado</t>
  </si>
  <si>
    <t>1.1.02.02.116.01.01.01</t>
  </si>
  <si>
    <t xml:space="preserve">Inscripciones </t>
  </si>
  <si>
    <t>1.1.02.02.116.01.01.02</t>
  </si>
  <si>
    <t>Derechos de grado</t>
  </si>
  <si>
    <t>1.1.02.02.116.01.01.03</t>
  </si>
  <si>
    <t>Matrículas</t>
  </si>
  <si>
    <t>1.1.02.02.116.01.01.04</t>
  </si>
  <si>
    <t>Certificaciones, constancias academicas y derechos complementarios</t>
  </si>
  <si>
    <t>1.1.02.02.116.01.02</t>
  </si>
  <si>
    <t>Nivel posgrado</t>
  </si>
  <si>
    <t>1.1.02.02.116.01.02.01</t>
  </si>
  <si>
    <t>1.1.02.02.116.01.02.02</t>
  </si>
  <si>
    <t>1.1.02.02.116.01.02.03</t>
  </si>
  <si>
    <t>1.1.02.02.116.01.02.04</t>
  </si>
  <si>
    <t>1.1.02.02.116.02</t>
  </si>
  <si>
    <t>Derechos complementarios asociados a la educación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</si>
</sst>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2"/>
      <color theme="1"/>
      <name val="Arial"/>
    </font>
    <font>
      <sz val="11"/>
      <color theme="1"/>
      <name val="Calibri"/>
      <family val="2"/>
      <scheme val="minor"/>
    </font>
    <font>
      <sz val="10"/>
      <color theme="1"/>
      <name val="Arial Narrow"/>
      <family val="2"/>
    </font>
    <font>
      <sz val="10"/>
      <color theme="0"/>
      <name val="Arial Narrow"/>
      <family val="2"/>
    </font>
    <font>
      <sz val="12"/>
      <color theme="1"/>
      <name val="Calibri"/>
      <family val="2"/>
      <scheme val="minor"/>
    </font>
    <font>
      <sz val="11"/>
      <color rgb="FFFF0000"/>
      <name val="Arial"/>
      <family val="2"/>
    </font>
    <font>
      <sz val="11"/>
      <color theme="1"/>
      <name val="Arial"/>
      <family val="2"/>
    </font>
    <font>
      <sz val="11"/>
      <name val="Arial"/>
      <family val="2"/>
    </font>
    <font>
      <b/>
      <sz val="11"/>
      <color rgb="FF1E4E79"/>
      <name val="Arial"/>
      <family val="2"/>
    </font>
    <font>
      <b/>
      <sz val="11"/>
      <color theme="1"/>
      <name val="Arial"/>
      <family val="2"/>
    </font>
    <font>
      <b/>
      <sz val="11"/>
      <color theme="0"/>
      <name val="Arial"/>
      <family val="2"/>
    </font>
    <font>
      <b/>
      <sz val="11"/>
      <color rgb="FFFF0000"/>
      <name val="Arial"/>
      <family val="2"/>
    </font>
    <font>
      <sz val="11"/>
      <color theme="0"/>
      <name val="Arial"/>
      <family val="2"/>
    </font>
    <font>
      <b/>
      <sz val="11"/>
      <name val="Arial"/>
      <family val="2"/>
    </font>
    <font>
      <b/>
      <sz val="11"/>
      <color theme="3"/>
      <name val="Arial"/>
      <family val="2"/>
    </font>
    <font>
      <sz val="11"/>
      <color theme="3"/>
      <name val="Arial"/>
      <family val="2"/>
    </font>
    <font>
      <sz val="11"/>
      <color theme="1"/>
      <name val="Arial Narrow"/>
      <family val="2"/>
    </font>
    <font>
      <b/>
      <sz val="11"/>
      <color theme="2"/>
      <name val="Arial"/>
      <family val="2"/>
    </font>
    <font>
      <b/>
      <sz val="9"/>
      <color indexed="81"/>
      <name val="Tahoma"/>
      <family val="2"/>
    </font>
    <font>
      <b/>
      <sz val="12"/>
      <color rgb="FFFF0000"/>
      <name val="Calibri"/>
      <family val="2"/>
      <scheme val="minor"/>
    </font>
    <font>
      <sz val="11"/>
      <color rgb="FFFF0000"/>
      <name val="Arial Narrow"/>
      <family val="2"/>
    </font>
    <font>
      <b/>
      <i/>
      <sz val="11"/>
      <color theme="1"/>
      <name val="Arial"/>
      <family val="2"/>
    </font>
    <font>
      <sz val="8"/>
      <name val="Arial"/>
      <family val="2"/>
    </font>
    <font>
      <sz val="10"/>
      <name val="Arial Narrow"/>
      <family val="2"/>
    </font>
    <font>
      <sz val="10"/>
      <color theme="1"/>
      <name val="Arial"/>
      <family val="2"/>
    </font>
  </fonts>
  <fills count="24">
    <fill>
      <patternFill patternType="none"/>
    </fill>
    <fill>
      <patternFill patternType="gray125"/>
    </fill>
    <fill>
      <patternFill patternType="solid">
        <fgColor theme="0"/>
        <bgColor theme="0"/>
      </patternFill>
    </fill>
    <fill>
      <patternFill patternType="solid">
        <fgColor rgb="FF1E4E79"/>
        <bgColor rgb="FF1E4E79"/>
      </patternFill>
    </fill>
    <fill>
      <patternFill patternType="solid">
        <fgColor rgb="FF2E75B5"/>
        <bgColor rgb="FF2E75B5"/>
      </patternFill>
    </fill>
    <fill>
      <patternFill patternType="solid">
        <fgColor rgb="FFD0CECE"/>
        <bgColor rgb="FFD0CECE"/>
      </patternFill>
    </fill>
    <fill>
      <patternFill patternType="solid">
        <fgColor rgb="FF9CC2E5"/>
        <bgColor rgb="FF9CC2E5"/>
      </patternFill>
    </fill>
    <fill>
      <patternFill patternType="solid">
        <fgColor rgb="FFBDD6EE"/>
        <bgColor rgb="FFBDD6EE"/>
      </patternFill>
    </fill>
    <fill>
      <patternFill patternType="solid">
        <fgColor rgb="FFDEEAF6"/>
        <bgColor rgb="FFDEEAF6"/>
      </patternFill>
    </fill>
    <fill>
      <patternFill patternType="solid">
        <fgColor theme="4" tint="0.79998168889431442"/>
        <bgColor rgb="FFBDD6EE"/>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rgb="FFFFFF00"/>
      </patternFill>
    </fill>
    <fill>
      <patternFill patternType="solid">
        <fgColor theme="0"/>
        <bgColor rgb="FFFFF2CC"/>
      </patternFill>
    </fill>
    <fill>
      <patternFill patternType="solid">
        <fgColor rgb="FF002060"/>
        <bgColor rgb="FF1E4E79"/>
      </patternFill>
    </fill>
    <fill>
      <patternFill patternType="solid">
        <fgColor theme="4" tint="0.79998168889431442"/>
        <bgColor rgb="FF2E75B5"/>
      </patternFill>
    </fill>
    <fill>
      <patternFill patternType="solid">
        <fgColor theme="0"/>
        <bgColor indexed="64"/>
      </patternFill>
    </fill>
    <fill>
      <patternFill patternType="solid">
        <fgColor rgb="FFFF0000"/>
        <bgColor rgb="FF2E75B5"/>
      </patternFill>
    </fill>
    <fill>
      <patternFill patternType="solid">
        <fgColor rgb="FFFF0000"/>
        <bgColor indexed="64"/>
      </patternFill>
    </fill>
    <fill>
      <patternFill patternType="solid">
        <fgColor rgb="FFFF0000"/>
        <bgColor rgb="FFD0CECE"/>
      </patternFill>
    </fill>
    <fill>
      <patternFill patternType="solid">
        <fgColor rgb="FFFF0000"/>
        <bgColor rgb="FFFFFF00"/>
      </patternFill>
    </fill>
  </fills>
  <borders count="11">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s>
  <cellStyleXfs count="5">
    <xf numFmtId="0" fontId="0" fillId="0" borderId="0"/>
    <xf numFmtId="0" fontId="1" fillId="0" borderId="2"/>
    <xf numFmtId="0" fontId="4" fillId="0" borderId="2"/>
    <xf numFmtId="0" fontId="1" fillId="0" borderId="2"/>
    <xf numFmtId="1" fontId="23" fillId="19" borderId="2" applyFill="0">
      <alignment horizontal="center" vertical="center"/>
    </xf>
  </cellStyleXfs>
  <cellXfs count="277">
    <xf numFmtId="0" fontId="0" fillId="0" borderId="0" xfId="0" applyFont="1" applyAlignment="1"/>
    <xf numFmtId="0" fontId="4" fillId="0" borderId="2" xfId="2"/>
    <xf numFmtId="0" fontId="3" fillId="11" borderId="2" xfId="3" applyFont="1" applyFill="1"/>
    <xf numFmtId="164" fontId="3" fillId="11" borderId="2" xfId="3" applyNumberFormat="1" applyFont="1" applyFill="1"/>
    <xf numFmtId="0" fontId="2" fillId="11" borderId="2" xfId="3" applyFont="1" applyFill="1"/>
    <xf numFmtId="0" fontId="2" fillId="0" borderId="2" xfId="3" applyFont="1"/>
    <xf numFmtId="0" fontId="2" fillId="12" borderId="2" xfId="3" applyFont="1" applyFill="1"/>
    <xf numFmtId="164" fontId="2" fillId="12" borderId="2" xfId="3" applyNumberFormat="1" applyFont="1" applyFill="1"/>
    <xf numFmtId="0" fontId="2" fillId="13" borderId="2" xfId="3" applyFont="1" applyFill="1"/>
    <xf numFmtId="164" fontId="2" fillId="13" borderId="2" xfId="3" applyNumberFormat="1" applyFont="1" applyFill="1"/>
    <xf numFmtId="164" fontId="2" fillId="0" borderId="2" xfId="3" applyNumberFormat="1" applyFont="1"/>
    <xf numFmtId="164" fontId="2" fillId="0" borderId="2" xfId="3" applyNumberFormat="1" applyFont="1" applyFill="1"/>
    <xf numFmtId="0" fontId="2" fillId="0" borderId="2" xfId="3" applyFont="1" applyFill="1"/>
    <xf numFmtId="0" fontId="2" fillId="14" borderId="2" xfId="3" applyFont="1" applyFill="1"/>
    <xf numFmtId="164" fontId="2" fillId="14" borderId="2" xfId="3" applyNumberFormat="1" applyFont="1" applyFill="1"/>
    <xf numFmtId="0" fontId="2" fillId="10" borderId="2" xfId="3" applyFont="1" applyFill="1"/>
    <xf numFmtId="164" fontId="2" fillId="10" borderId="2" xfId="3" applyNumberFormat="1" applyFont="1" applyFill="1"/>
    <xf numFmtId="0" fontId="6" fillId="0" borderId="2" xfId="0" applyFont="1" applyBorder="1" applyAlignment="1">
      <alignment horizontal="left" vertical="center" wrapText="1"/>
    </xf>
    <xf numFmtId="0" fontId="6" fillId="2" borderId="1" xfId="0" applyFont="1" applyFill="1" applyBorder="1" applyAlignment="1">
      <alignment vertical="center" wrapText="1"/>
    </xf>
    <xf numFmtId="0" fontId="6" fillId="0" borderId="0" xfId="0" applyFont="1" applyAlignment="1">
      <alignment vertical="center" wrapText="1"/>
    </xf>
    <xf numFmtId="0" fontId="6" fillId="2" borderId="2" xfId="0" applyFont="1" applyFill="1" applyBorder="1" applyAlignment="1">
      <alignment vertical="center" wrapText="1"/>
    </xf>
    <xf numFmtId="0" fontId="6" fillId="0" borderId="0" xfId="0" applyFont="1" applyAlignment="1">
      <alignment horizontal="center" vertical="center" wrapText="1"/>
    </xf>
    <xf numFmtId="0" fontId="6" fillId="0" borderId="2" xfId="0" applyFont="1" applyBorder="1" applyAlignment="1">
      <alignment vertical="center" wrapText="1"/>
    </xf>
    <xf numFmtId="0" fontId="6" fillId="2"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4" borderId="3" xfId="0" applyFont="1" applyFill="1" applyBorder="1" applyAlignment="1">
      <alignment vertical="center" wrapText="1"/>
    </xf>
    <xf numFmtId="49" fontId="9" fillId="6" borderId="3" xfId="0" applyNumberFormat="1" applyFont="1" applyFill="1" applyBorder="1" applyAlignment="1">
      <alignment horizontal="center" vertical="center" wrapText="1"/>
    </xf>
    <xf numFmtId="0" fontId="9" fillId="6" borderId="3" xfId="0" applyFont="1" applyFill="1" applyBorder="1" applyAlignment="1">
      <alignment vertical="center" wrapText="1"/>
    </xf>
    <xf numFmtId="49" fontId="9" fillId="6" borderId="3" xfId="0" applyNumberFormat="1"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7" borderId="3" xfId="0" applyFont="1" applyFill="1" applyBorder="1" applyAlignment="1">
      <alignment horizontal="center" vertical="center" wrapText="1"/>
    </xf>
    <xf numFmtId="0" fontId="9" fillId="7" borderId="3" xfId="0" applyFont="1" applyFill="1" applyBorder="1" applyAlignment="1">
      <alignment vertical="center" wrapText="1"/>
    </xf>
    <xf numFmtId="0" fontId="9" fillId="7" borderId="3" xfId="0" applyFont="1" applyFill="1" applyBorder="1" applyAlignment="1">
      <alignment horizontal="left" vertical="center" wrapText="1"/>
    </xf>
    <xf numFmtId="0" fontId="6" fillId="0" borderId="3" xfId="0" applyFont="1" applyFill="1" applyBorder="1" applyAlignment="1">
      <alignment vertical="center" wrapText="1"/>
    </xf>
    <xf numFmtId="0" fontId="6" fillId="2" borderId="3" xfId="0" applyFont="1" applyFill="1" applyBorder="1" applyAlignment="1">
      <alignment vertical="center" wrapText="1"/>
    </xf>
    <xf numFmtId="0" fontId="7" fillId="0" borderId="3" xfId="0" applyFont="1" applyBorder="1" applyAlignment="1">
      <alignment vertical="center" wrapText="1"/>
    </xf>
    <xf numFmtId="0" fontId="6" fillId="2" borderId="3" xfId="0" applyFont="1" applyFill="1" applyBorder="1" applyAlignment="1">
      <alignment horizontal="center" vertical="center" wrapText="1"/>
    </xf>
    <xf numFmtId="0" fontId="9"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9" fillId="6"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9" borderId="3" xfId="0" applyFont="1" applyFill="1" applyBorder="1" applyAlignment="1">
      <alignment vertical="center" wrapText="1"/>
    </xf>
    <xf numFmtId="0" fontId="11" fillId="0" borderId="3" xfId="0" applyFont="1" applyFill="1" applyBorder="1" applyAlignment="1">
      <alignment vertical="center" wrapText="1"/>
    </xf>
    <xf numFmtId="0" fontId="11" fillId="7" borderId="3" xfId="0"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13" fillId="12" borderId="2" xfId="1" applyFont="1" applyFill="1" applyBorder="1" applyAlignment="1">
      <alignment vertical="center" wrapText="1"/>
    </xf>
    <xf numFmtId="0" fontId="10" fillId="4" borderId="8" xfId="0" applyFont="1" applyFill="1" applyBorder="1" applyAlignment="1">
      <alignment horizontal="left" vertical="center" wrapText="1"/>
    </xf>
    <xf numFmtId="0" fontId="7" fillId="15" borderId="2" xfId="0" applyFont="1" applyFill="1" applyBorder="1" applyAlignment="1">
      <alignment horizontal="left" vertical="center" wrapText="1" indent="8"/>
    </xf>
    <xf numFmtId="0" fontId="7" fillId="15" borderId="2" xfId="0" applyFont="1" applyFill="1" applyBorder="1" applyAlignment="1">
      <alignment horizontal="left" vertical="center" wrapText="1" indent="10"/>
    </xf>
    <xf numFmtId="0" fontId="6" fillId="0" borderId="2" xfId="0" applyFont="1" applyBorder="1" applyAlignment="1">
      <alignment horizontal="center" vertical="center" wrapText="1"/>
    </xf>
    <xf numFmtId="0" fontId="12" fillId="4"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0" xfId="0" applyNumberFormat="1" applyFont="1" applyAlignment="1">
      <alignment horizontal="center" vertical="center" wrapText="1"/>
    </xf>
    <xf numFmtId="4" fontId="9" fillId="6" borderId="3" xfId="0" applyNumberFormat="1" applyFont="1" applyFill="1" applyBorder="1" applyAlignment="1">
      <alignment horizontal="center" vertical="center" wrapText="1"/>
    </xf>
    <xf numFmtId="4" fontId="9" fillId="7" borderId="3"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4" fontId="7" fillId="0" borderId="3" xfId="0" applyNumberFormat="1" applyFont="1" applyBorder="1" applyAlignment="1">
      <alignment horizontal="center" vertical="center" wrapText="1"/>
    </xf>
    <xf numFmtId="4" fontId="9" fillId="0" borderId="3" xfId="0" applyNumberFormat="1" applyFont="1" applyFill="1" applyBorder="1" applyAlignment="1">
      <alignment horizontal="center" vertical="center" wrapText="1"/>
    </xf>
    <xf numFmtId="4" fontId="6" fillId="7" borderId="3"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0" fontId="7" fillId="15" borderId="2" xfId="0" applyFont="1" applyFill="1" applyBorder="1" applyAlignment="1">
      <alignment horizontal="left" vertical="center" wrapText="1" indent="11"/>
    </xf>
    <xf numFmtId="0" fontId="7" fillId="15" borderId="2" xfId="0" applyFont="1" applyFill="1" applyBorder="1" applyAlignment="1">
      <alignment horizontal="left" vertical="center" wrapText="1" indent="12"/>
    </xf>
    <xf numFmtId="0" fontId="6" fillId="16" borderId="2" xfId="0" applyFont="1" applyFill="1" applyBorder="1" applyAlignment="1">
      <alignment horizontal="left" vertical="center" wrapText="1" indent="10"/>
    </xf>
    <xf numFmtId="0" fontId="6" fillId="16" borderId="2" xfId="0" applyFont="1" applyFill="1" applyBorder="1" applyAlignment="1">
      <alignment horizontal="left" vertical="center" wrapText="1" indent="12"/>
    </xf>
    <xf numFmtId="0" fontId="6" fillId="16" borderId="2" xfId="0" applyFont="1" applyFill="1" applyBorder="1" applyAlignment="1">
      <alignment horizontal="left" vertical="center" wrapText="1" indent="14"/>
    </xf>
    <xf numFmtId="49" fontId="9" fillId="6" borderId="2" xfId="0" applyNumberFormat="1" applyFont="1" applyFill="1" applyBorder="1" applyAlignment="1">
      <alignment horizontal="left" vertical="center" wrapText="1" indent="2"/>
    </xf>
    <xf numFmtId="0" fontId="9" fillId="7" borderId="2" xfId="0" applyFont="1" applyFill="1" applyBorder="1" applyAlignment="1">
      <alignment horizontal="left" vertical="center" wrapText="1" indent="4"/>
    </xf>
    <xf numFmtId="0" fontId="9" fillId="8" borderId="2" xfId="0" applyFont="1" applyFill="1" applyBorder="1" applyAlignment="1">
      <alignment horizontal="left" vertical="center" wrapText="1" indent="6"/>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4" borderId="8" xfId="0" applyFont="1" applyFill="1" applyBorder="1" applyAlignment="1">
      <alignment vertical="center" wrapText="1"/>
    </xf>
    <xf numFmtId="49" fontId="13" fillId="6" borderId="9" xfId="0" applyNumberFormat="1" applyFont="1" applyFill="1" applyBorder="1" applyAlignment="1">
      <alignment horizontal="center" vertical="center" wrapText="1"/>
    </xf>
    <xf numFmtId="49" fontId="13" fillId="6" borderId="2" xfId="0" applyNumberFormat="1" applyFont="1" applyFill="1" applyBorder="1" applyAlignment="1">
      <alignment horizontal="center" vertical="center" wrapText="1"/>
    </xf>
    <xf numFmtId="49" fontId="13" fillId="5" borderId="2" xfId="0" applyNumberFormat="1" applyFont="1" applyFill="1" applyBorder="1" applyAlignment="1">
      <alignment horizontal="center" vertical="center" wrapText="1"/>
    </xf>
    <xf numFmtId="0" fontId="13" fillId="6" borderId="2" xfId="0" applyFont="1" applyFill="1" applyBorder="1" applyAlignment="1">
      <alignment vertical="center" wrapText="1"/>
    </xf>
    <xf numFmtId="49" fontId="13" fillId="7" borderId="9" xfId="0" applyNumberFormat="1" applyFont="1" applyFill="1" applyBorder="1" applyAlignment="1">
      <alignment horizontal="center" vertical="center" wrapText="1"/>
    </xf>
    <xf numFmtId="49" fontId="13" fillId="7" borderId="2" xfId="0" applyNumberFormat="1"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2" xfId="0" applyFont="1" applyFill="1" applyBorder="1" applyAlignment="1">
      <alignment vertical="center" wrapText="1"/>
    </xf>
    <xf numFmtId="0" fontId="7" fillId="2" borderId="2" xfId="0" applyFont="1" applyFill="1" applyBorder="1" applyAlignment="1">
      <alignment vertical="center" wrapText="1"/>
    </xf>
    <xf numFmtId="49" fontId="7" fillId="0" borderId="2" xfId="0" applyNumberFormat="1" applyFont="1" applyBorder="1" applyAlignment="1">
      <alignment horizontal="center" vertical="center" wrapText="1"/>
    </xf>
    <xf numFmtId="0" fontId="7" fillId="0" borderId="2" xfId="0" applyFont="1" applyBorder="1" applyAlignment="1">
      <alignment vertical="center" wrapText="1"/>
    </xf>
    <xf numFmtId="0" fontId="13" fillId="4" borderId="9" xfId="0" applyFont="1" applyFill="1" applyBorder="1" applyAlignment="1">
      <alignment horizontal="center" vertical="center" wrapText="1"/>
    </xf>
    <xf numFmtId="49" fontId="13" fillId="4" borderId="2" xfId="0"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6" borderId="9"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13" fillId="9" borderId="2" xfId="0" applyNumberFormat="1" applyFont="1" applyFill="1" applyBorder="1" applyAlignment="1">
      <alignment horizontal="center" vertical="center" wrapText="1"/>
    </xf>
    <xf numFmtId="0" fontId="13" fillId="9" borderId="2" xfId="0" applyFont="1" applyFill="1" applyBorder="1" applyAlignment="1">
      <alignment vertical="center" wrapText="1"/>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vertical="center" wrapText="1"/>
    </xf>
    <xf numFmtId="0" fontId="7" fillId="2" borderId="9"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0" borderId="0" xfId="0" applyFont="1" applyAlignment="1">
      <alignment vertical="center" wrapText="1"/>
    </xf>
    <xf numFmtId="49" fontId="13" fillId="8" borderId="9" xfId="0" applyNumberFormat="1" applyFont="1" applyFill="1" applyBorder="1" applyAlignment="1">
      <alignment horizontal="center" vertical="center" wrapText="1"/>
    </xf>
    <xf numFmtId="49" fontId="13" fillId="8" borderId="2" xfId="0" applyNumberFormat="1" applyFont="1" applyFill="1" applyBorder="1" applyAlignment="1">
      <alignment horizontal="center" vertical="center" wrapText="1"/>
    </xf>
    <xf numFmtId="0" fontId="13" fillId="8" borderId="2" xfId="0" applyFont="1" applyFill="1" applyBorder="1" applyAlignment="1">
      <alignment vertical="center" wrapText="1"/>
    </xf>
    <xf numFmtId="0" fontId="9" fillId="8" borderId="3" xfId="0" applyFont="1" applyFill="1" applyBorder="1" applyAlignment="1">
      <alignment vertical="center" wrapText="1"/>
    </xf>
    <xf numFmtId="0" fontId="9" fillId="0" borderId="0" xfId="0" applyFont="1" applyAlignment="1">
      <alignment vertical="center" wrapText="1"/>
    </xf>
    <xf numFmtId="4" fontId="9" fillId="8" borderId="3" xfId="0" applyNumberFormat="1" applyFont="1" applyFill="1" applyBorder="1" applyAlignment="1">
      <alignment horizontal="center" vertical="center" wrapText="1"/>
    </xf>
    <xf numFmtId="0" fontId="9" fillId="8" borderId="3" xfId="0"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13" fillId="15" borderId="2" xfId="0" applyFont="1" applyFill="1" applyBorder="1" applyAlignment="1">
      <alignment horizontal="left" vertical="center" wrapText="1" indent="8"/>
    </xf>
    <xf numFmtId="0" fontId="13" fillId="15" borderId="2" xfId="0" applyFont="1" applyFill="1" applyBorder="1" applyAlignment="1">
      <alignment horizontal="left" vertical="center" wrapText="1" indent="10"/>
    </xf>
    <xf numFmtId="0" fontId="6" fillId="0" borderId="3" xfId="0" applyFont="1" applyFill="1" applyBorder="1" applyAlignment="1">
      <alignment horizontal="left" vertical="center" wrapText="1"/>
    </xf>
    <xf numFmtId="49" fontId="13" fillId="2" borderId="9"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vertical="center" wrapText="1"/>
    </xf>
    <xf numFmtId="49" fontId="13" fillId="0" borderId="2" xfId="0" applyNumberFormat="1" applyFont="1" applyBorder="1" applyAlignment="1">
      <alignment horizontal="center" vertical="center" wrapText="1"/>
    </xf>
    <xf numFmtId="0" fontId="13" fillId="0" borderId="2" xfId="0" applyFont="1" applyBorder="1" applyAlignment="1">
      <alignment vertical="center" wrapText="1"/>
    </xf>
    <xf numFmtId="0" fontId="9" fillId="2" borderId="3" xfId="0" applyFont="1" applyFill="1" applyBorder="1" applyAlignment="1">
      <alignment vertical="center" wrapText="1"/>
    </xf>
    <xf numFmtId="4" fontId="9"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15" fillId="2" borderId="2" xfId="0" applyFont="1" applyFill="1" applyBorder="1" applyAlignment="1">
      <alignment vertical="center" wrapText="1"/>
    </xf>
    <xf numFmtId="0" fontId="15" fillId="0" borderId="3" xfId="0" applyFont="1" applyFill="1" applyBorder="1" applyAlignment="1">
      <alignment vertical="center" wrapText="1"/>
    </xf>
    <xf numFmtId="0" fontId="15" fillId="0" borderId="0" xfId="0" applyFont="1" applyAlignment="1">
      <alignment vertical="center" wrapText="1"/>
    </xf>
    <xf numFmtId="0" fontId="15" fillId="0" borderId="3"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9" fillId="8" borderId="3" xfId="0" applyFont="1" applyFill="1" applyBorder="1" applyAlignment="1">
      <alignment horizontal="left" vertical="center" wrapText="1"/>
    </xf>
    <xf numFmtId="0" fontId="6" fillId="0" borderId="9"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13" fillId="16" borderId="2" xfId="0" applyFont="1" applyFill="1" applyBorder="1" applyAlignment="1">
      <alignment horizontal="left" vertical="center" wrapText="1"/>
    </xf>
    <xf numFmtId="0" fontId="9" fillId="16" borderId="2" xfId="0" applyFont="1" applyFill="1" applyBorder="1" applyAlignment="1">
      <alignment horizontal="left" vertical="center" wrapText="1" indent="10"/>
    </xf>
    <xf numFmtId="0" fontId="9" fillId="16" borderId="2" xfId="0" applyFont="1" applyFill="1" applyBorder="1" applyAlignment="1">
      <alignment horizontal="left" vertical="center" wrapText="1" indent="8"/>
    </xf>
    <xf numFmtId="0" fontId="14" fillId="0" borderId="3"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9" fillId="9" borderId="3" xfId="0" applyFont="1" applyFill="1" applyBorder="1" applyAlignment="1">
      <alignment horizontal="left" vertical="center" wrapText="1"/>
    </xf>
    <xf numFmtId="4" fontId="9" fillId="9" borderId="3" xfId="0" applyNumberFormat="1"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3" xfId="0" applyFont="1" applyFill="1" applyBorder="1" applyAlignment="1">
      <alignment vertical="center" wrapText="1"/>
    </xf>
    <xf numFmtId="0" fontId="9" fillId="0" borderId="9"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5"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13" fillId="8" borderId="9" xfId="0" applyFont="1" applyFill="1" applyBorder="1" applyAlignment="1">
      <alignment horizontal="center" vertical="center" wrapText="1"/>
    </xf>
    <xf numFmtId="49" fontId="9" fillId="9" borderId="3" xfId="0" applyNumberFormat="1" applyFont="1" applyFill="1" applyBorder="1" applyAlignment="1">
      <alignment horizontal="center" vertical="center" wrapText="1"/>
    </xf>
    <xf numFmtId="49" fontId="9" fillId="8" borderId="3" xfId="0" applyNumberFormat="1" applyFont="1" applyFill="1" applyBorder="1" applyAlignment="1">
      <alignment horizontal="left" vertical="center" wrapText="1"/>
    </xf>
    <xf numFmtId="49" fontId="9" fillId="8" borderId="3"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7" fillId="15" borderId="2" xfId="0" applyFont="1" applyFill="1" applyBorder="1" applyAlignment="1">
      <alignment horizontal="left" vertical="center" wrapText="1"/>
    </xf>
    <xf numFmtId="4" fontId="6" fillId="4" borderId="3" xfId="0" applyNumberFormat="1" applyFont="1" applyFill="1" applyBorder="1" applyAlignment="1">
      <alignment horizontal="center" vertical="center" wrapText="1"/>
    </xf>
    <xf numFmtId="4" fontId="6" fillId="0" borderId="3" xfId="0" applyNumberFormat="1" applyFont="1" applyBorder="1" applyAlignment="1">
      <alignment horizontal="center" vertical="center" wrapText="1"/>
    </xf>
    <xf numFmtId="0" fontId="17" fillId="3" borderId="4" xfId="0" applyFont="1" applyFill="1" applyBorder="1" applyAlignment="1">
      <alignment horizontal="center" vertical="center" textRotation="90" wrapText="1"/>
    </xf>
    <xf numFmtId="49" fontId="17" fillId="3" borderId="5" xfId="0" applyNumberFormat="1" applyFont="1" applyFill="1" applyBorder="1" applyAlignment="1">
      <alignment horizontal="center" vertical="center" textRotation="90" wrapText="1"/>
    </xf>
    <xf numFmtId="0" fontId="17" fillId="3" borderId="5" xfId="0" applyFont="1" applyFill="1" applyBorder="1" applyAlignment="1">
      <alignment horizontal="center" vertical="center" textRotation="90" wrapText="1"/>
    </xf>
    <xf numFmtId="0" fontId="17" fillId="3" borderId="5" xfId="0" applyFont="1" applyFill="1" applyBorder="1" applyAlignment="1">
      <alignment vertical="center" textRotation="90" wrapText="1"/>
    </xf>
    <xf numFmtId="0" fontId="17" fillId="3" borderId="5" xfId="0" applyFont="1" applyFill="1" applyBorder="1" applyAlignment="1">
      <alignment horizontal="center" vertical="center" wrapText="1"/>
    </xf>
    <xf numFmtId="0" fontId="17" fillId="17" borderId="4" xfId="0" applyFont="1" applyFill="1" applyBorder="1" applyAlignment="1">
      <alignment horizontal="center" vertical="center" textRotation="90" wrapText="1"/>
    </xf>
    <xf numFmtId="0" fontId="9" fillId="0" borderId="2" xfId="0" applyFont="1" applyBorder="1" applyAlignment="1">
      <alignment vertical="center" wrapText="1"/>
    </xf>
    <xf numFmtId="49" fontId="13" fillId="2" borderId="2" xfId="0" applyNumberFormat="1" applyFont="1" applyFill="1" applyBorder="1" applyAlignment="1">
      <alignment horizontal="left" vertical="center" wrapText="1"/>
    </xf>
    <xf numFmtId="49" fontId="13" fillId="2" borderId="1" xfId="0" applyNumberFormat="1" applyFont="1" applyFill="1" applyBorder="1" applyAlignment="1">
      <alignment horizontal="center" vertical="center" wrapText="1"/>
    </xf>
    <xf numFmtId="0" fontId="13" fillId="0" borderId="0" xfId="0" applyFont="1" applyAlignment="1">
      <alignment vertical="center" wrapText="1"/>
    </xf>
    <xf numFmtId="0" fontId="6" fillId="0" borderId="3" xfId="0" applyFont="1" applyBorder="1" applyAlignment="1">
      <alignment vertical="center" wrapText="1"/>
    </xf>
    <xf numFmtId="49" fontId="13" fillId="4" borderId="8" xfId="0" applyNumberFormat="1" applyFont="1" applyFill="1" applyBorder="1" applyAlignment="1">
      <alignment horizontal="center" vertical="center" wrapText="1"/>
    </xf>
    <xf numFmtId="49" fontId="13" fillId="9" borderId="2" xfId="0" applyNumberFormat="1" applyFont="1" applyFill="1" applyBorder="1" applyAlignment="1">
      <alignment vertical="center" wrapText="1"/>
    </xf>
    <xf numFmtId="49" fontId="7" fillId="0" borderId="0" xfId="0" applyNumberFormat="1" applyFont="1" applyAlignment="1">
      <alignment vertical="center" wrapText="1"/>
    </xf>
    <xf numFmtId="0" fontId="6" fillId="16" borderId="2" xfId="0" applyFont="1" applyFill="1" applyBorder="1" applyAlignment="1">
      <alignment horizontal="left" vertical="center" wrapText="1" indent="9"/>
    </xf>
    <xf numFmtId="0" fontId="6" fillId="16" borderId="2" xfId="0" applyFont="1" applyFill="1" applyBorder="1" applyAlignment="1">
      <alignment horizontal="left" vertical="center" wrapText="1" indent="11"/>
    </xf>
    <xf numFmtId="4" fontId="10" fillId="3" borderId="3"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15" borderId="2" xfId="0" applyFont="1" applyFill="1" applyBorder="1" applyAlignment="1">
      <alignment horizontal="left" vertical="center" wrapText="1" indent="12"/>
    </xf>
    <xf numFmtId="0" fontId="15" fillId="0" borderId="3" xfId="0" applyFont="1" applyBorder="1" applyAlignment="1">
      <alignment vertical="center" wrapText="1"/>
    </xf>
    <xf numFmtId="4" fontId="9" fillId="4" borderId="3" xfId="0" applyNumberFormat="1" applyFont="1" applyFill="1" applyBorder="1" applyAlignment="1">
      <alignment horizontal="center" vertical="center" wrapText="1"/>
    </xf>
    <xf numFmtId="0" fontId="13" fillId="18" borderId="3" xfId="0" applyFont="1" applyFill="1" applyBorder="1" applyAlignment="1">
      <alignment horizontal="center" vertical="center" wrapText="1"/>
    </xf>
    <xf numFmtId="0" fontId="11" fillId="8" borderId="3" xfId="0" applyFont="1" applyFill="1" applyBorder="1" applyAlignment="1">
      <alignment horizontal="left" vertical="center" wrapText="1"/>
    </xf>
    <xf numFmtId="49" fontId="11" fillId="2" borderId="2" xfId="0" applyNumberFormat="1" applyFont="1" applyFill="1" applyBorder="1" applyAlignment="1">
      <alignment horizontal="center" vertical="center" wrapText="1"/>
    </xf>
    <xf numFmtId="49" fontId="11"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0" fontId="11" fillId="3" borderId="3" xfId="0" applyFont="1" applyFill="1" applyBorder="1" applyAlignment="1">
      <alignment horizontal="center" vertical="center" wrapText="1"/>
    </xf>
    <xf numFmtId="0" fontId="5" fillId="4" borderId="3" xfId="0" applyFont="1" applyFill="1" applyBorder="1" applyAlignment="1">
      <alignment vertical="center" wrapText="1"/>
    </xf>
    <xf numFmtId="0" fontId="11" fillId="6" borderId="3" xfId="0" applyFont="1" applyFill="1" applyBorder="1" applyAlignment="1">
      <alignment horizontal="left" vertical="center" wrapText="1"/>
    </xf>
    <xf numFmtId="0" fontId="11" fillId="7" borderId="3" xfId="0" applyFont="1" applyFill="1" applyBorder="1" applyAlignment="1">
      <alignment vertical="center" wrapText="1"/>
    </xf>
    <xf numFmtId="0" fontId="11" fillId="8" borderId="3" xfId="0" applyFont="1" applyFill="1" applyBorder="1" applyAlignment="1">
      <alignment vertical="center" wrapText="1"/>
    </xf>
    <xf numFmtId="0" fontId="11" fillId="2" borderId="3" xfId="0" applyFont="1" applyFill="1" applyBorder="1" applyAlignment="1">
      <alignment vertical="center" wrapText="1"/>
    </xf>
    <xf numFmtId="0" fontId="20" fillId="2" borderId="3" xfId="0" applyFont="1" applyFill="1" applyBorder="1" applyAlignment="1">
      <alignment vertical="center" wrapText="1"/>
    </xf>
    <xf numFmtId="0" fontId="5" fillId="0" borderId="3" xfId="0" applyFont="1" applyBorder="1" applyAlignment="1">
      <alignment vertical="center" wrapText="1"/>
    </xf>
    <xf numFmtId="0" fontId="5" fillId="15" borderId="3" xfId="0" applyFont="1" applyFill="1" applyBorder="1" applyAlignment="1">
      <alignment horizontal="left" vertical="center" wrapText="1"/>
    </xf>
    <xf numFmtId="49" fontId="11" fillId="8" borderId="3" xfId="0" applyNumberFormat="1" applyFont="1" applyFill="1" applyBorder="1" applyAlignment="1">
      <alignment horizontal="left" vertical="center" wrapText="1"/>
    </xf>
    <xf numFmtId="0" fontId="11" fillId="6" borderId="3" xfId="0" applyFont="1" applyFill="1" applyBorder="1" applyAlignment="1">
      <alignment vertical="center" wrapText="1"/>
    </xf>
    <xf numFmtId="0" fontId="11" fillId="7" borderId="3" xfId="0" applyFont="1" applyFill="1" applyBorder="1" applyAlignment="1">
      <alignment horizontal="left" vertical="center" wrapText="1"/>
    </xf>
    <xf numFmtId="49" fontId="11" fillId="6" borderId="3" xfId="0" applyNumberFormat="1" applyFont="1" applyFill="1" applyBorder="1" applyAlignment="1">
      <alignment horizontal="left" vertical="center" wrapText="1"/>
    </xf>
    <xf numFmtId="49" fontId="11" fillId="9" borderId="3" xfId="0" applyNumberFormat="1" applyFont="1" applyFill="1" applyBorder="1" applyAlignment="1">
      <alignment horizontal="center" vertical="center" wrapText="1"/>
    </xf>
    <xf numFmtId="0" fontId="5" fillId="2" borderId="2" xfId="0" applyFont="1" applyFill="1" applyBorder="1" applyAlignment="1">
      <alignment vertical="center" wrapText="1"/>
    </xf>
    <xf numFmtId="0" fontId="5" fillId="0" borderId="0" xfId="0" applyFont="1" applyAlignment="1">
      <alignment vertical="center" wrapText="1"/>
    </xf>
    <xf numFmtId="0" fontId="5" fillId="15" borderId="2" xfId="0" applyFont="1" applyFill="1" applyBorder="1" applyAlignment="1">
      <alignment horizontal="left" vertical="center" wrapText="1" indent="11"/>
    </xf>
    <xf numFmtId="4" fontId="10" fillId="3" borderId="4" xfId="0" applyNumberFormat="1" applyFont="1" applyFill="1" applyBorder="1" applyAlignment="1">
      <alignment horizontal="center" vertical="center" wrapText="1"/>
    </xf>
    <xf numFmtId="0" fontId="10" fillId="3" borderId="6" xfId="0" applyFont="1" applyFill="1" applyBorder="1" applyAlignment="1">
      <alignment horizontal="center" vertical="center" wrapText="1"/>
    </xf>
    <xf numFmtId="4" fontId="10" fillId="3" borderId="6" xfId="0" applyNumberFormat="1" applyFont="1" applyFill="1" applyBorder="1" applyAlignment="1">
      <alignment horizontal="center" vertical="center" wrapText="1"/>
    </xf>
    <xf numFmtId="0" fontId="24" fillId="19" borderId="2" xfId="0" applyFont="1" applyFill="1" applyBorder="1" applyAlignment="1">
      <alignment vertical="center"/>
    </xf>
    <xf numFmtId="0" fontId="2" fillId="19" borderId="2" xfId="0" applyFont="1" applyFill="1" applyBorder="1" applyAlignment="1">
      <alignment vertical="center"/>
    </xf>
    <xf numFmtId="0" fontId="24" fillId="19" borderId="2" xfId="0" applyFont="1" applyFill="1" applyBorder="1" applyAlignment="1">
      <alignment horizontal="left" vertical="center"/>
    </xf>
    <xf numFmtId="4" fontId="10" fillId="0" borderId="2" xfId="0" applyNumberFormat="1" applyFont="1" applyFill="1" applyBorder="1" applyAlignment="1">
      <alignment horizontal="center" vertical="center" wrapText="1"/>
    </xf>
    <xf numFmtId="0" fontId="12" fillId="4" borderId="3" xfId="0" applyFont="1" applyFill="1" applyBorder="1" applyAlignment="1">
      <alignment vertical="top" wrapText="1"/>
    </xf>
    <xf numFmtId="0" fontId="9" fillId="6" borderId="3" xfId="0" applyFont="1" applyFill="1" applyBorder="1" applyAlignment="1">
      <alignment horizontal="left" vertical="top" wrapText="1"/>
    </xf>
    <xf numFmtId="0" fontId="9" fillId="7" borderId="3" xfId="0" applyFont="1" applyFill="1" applyBorder="1" applyAlignment="1">
      <alignment vertical="top" wrapText="1"/>
    </xf>
    <xf numFmtId="0" fontId="9" fillId="8" borderId="3" xfId="0" applyFont="1" applyFill="1" applyBorder="1" applyAlignment="1">
      <alignment vertical="top" wrapText="1"/>
    </xf>
    <xf numFmtId="0" fontId="9" fillId="2" borderId="3" xfId="0" applyFont="1" applyFill="1" applyBorder="1" applyAlignment="1">
      <alignment vertical="top" wrapText="1"/>
    </xf>
    <xf numFmtId="0" fontId="16" fillId="2" borderId="3" xfId="0" applyFont="1" applyFill="1" applyBorder="1" applyAlignment="1">
      <alignment vertical="top" wrapText="1"/>
    </xf>
    <xf numFmtId="0" fontId="9" fillId="0" borderId="3" xfId="0" applyFont="1" applyFill="1" applyBorder="1" applyAlignment="1">
      <alignment vertical="top" wrapText="1"/>
    </xf>
    <xf numFmtId="0" fontId="6" fillId="0" borderId="3" xfId="0" applyFont="1" applyFill="1" applyBorder="1" applyAlignment="1">
      <alignment vertical="top" wrapText="1"/>
    </xf>
    <xf numFmtId="0" fontId="7" fillId="0" borderId="3" xfId="0" applyFont="1" applyBorder="1" applyAlignment="1">
      <alignment vertical="top" wrapText="1"/>
    </xf>
    <xf numFmtId="0" fontId="11" fillId="0" borderId="3" xfId="0" applyFont="1" applyFill="1" applyBorder="1" applyAlignment="1">
      <alignment vertical="top" wrapText="1"/>
    </xf>
    <xf numFmtId="0" fontId="7" fillId="15" borderId="3" xfId="0" applyFont="1" applyFill="1" applyBorder="1" applyAlignment="1">
      <alignment horizontal="left" vertical="top" wrapText="1"/>
    </xf>
    <xf numFmtId="0" fontId="9" fillId="8" borderId="3" xfId="0" applyFont="1" applyFill="1" applyBorder="1" applyAlignment="1">
      <alignment horizontal="left" vertical="top" wrapText="1"/>
    </xf>
    <xf numFmtId="49" fontId="9" fillId="8" borderId="3" xfId="0" applyNumberFormat="1" applyFont="1" applyFill="1" applyBorder="1" applyAlignment="1">
      <alignment horizontal="left" vertical="top" wrapText="1"/>
    </xf>
    <xf numFmtId="0" fontId="5" fillId="0" borderId="3" xfId="0" applyFont="1" applyFill="1" applyBorder="1" applyAlignment="1">
      <alignment vertical="top" wrapText="1"/>
    </xf>
    <xf numFmtId="0" fontId="15" fillId="0" borderId="3" xfId="0" applyFont="1" applyFill="1" applyBorder="1" applyAlignment="1">
      <alignment vertical="top" wrapText="1"/>
    </xf>
    <xf numFmtId="0" fontId="6" fillId="0" borderId="3" xfId="0" applyFont="1" applyBorder="1" applyAlignment="1">
      <alignment vertical="top" wrapText="1"/>
    </xf>
    <xf numFmtId="0" fontId="11" fillId="8" borderId="3" xfId="0" applyFont="1" applyFill="1" applyBorder="1" applyAlignment="1">
      <alignment horizontal="left" vertical="top" wrapText="1"/>
    </xf>
    <xf numFmtId="0" fontId="9" fillId="6" borderId="3" xfId="0" applyFont="1" applyFill="1" applyBorder="1" applyAlignment="1">
      <alignment vertical="top" wrapText="1"/>
    </xf>
    <xf numFmtId="0" fontId="9" fillId="7" borderId="3" xfId="0" applyFont="1" applyFill="1" applyBorder="1" applyAlignment="1">
      <alignment horizontal="left" vertical="top" wrapText="1"/>
    </xf>
    <xf numFmtId="49" fontId="9" fillId="6" borderId="3" xfId="0" applyNumberFormat="1" applyFont="1" applyFill="1" applyBorder="1" applyAlignment="1">
      <alignment horizontal="left" vertical="top" wrapText="1"/>
    </xf>
    <xf numFmtId="0" fontId="11" fillId="9" borderId="3" xfId="0" applyFont="1" applyFill="1" applyBorder="1" applyAlignment="1">
      <alignment vertical="top" wrapText="1"/>
    </xf>
    <xf numFmtId="49" fontId="9" fillId="9" borderId="3" xfId="0" applyNumberFormat="1" applyFont="1" applyFill="1" applyBorder="1" applyAlignment="1">
      <alignment horizontal="center" vertical="top" wrapText="1"/>
    </xf>
    <xf numFmtId="0" fontId="9" fillId="9" borderId="3" xfId="0" applyFont="1" applyFill="1" applyBorder="1" applyAlignment="1">
      <alignment horizontal="center" vertical="top" wrapText="1"/>
    </xf>
    <xf numFmtId="0" fontId="11" fillId="7" borderId="3" xfId="0" applyFont="1" applyFill="1" applyBorder="1" applyAlignment="1">
      <alignment horizontal="center" vertical="top" wrapText="1"/>
    </xf>
    <xf numFmtId="0" fontId="6" fillId="2" borderId="2" xfId="0" applyFont="1" applyFill="1" applyBorder="1" applyAlignment="1">
      <alignment vertical="top" wrapText="1"/>
    </xf>
    <xf numFmtId="0" fontId="6" fillId="0" borderId="0" xfId="0" applyFont="1" applyAlignment="1">
      <alignment vertical="top" wrapText="1"/>
    </xf>
    <xf numFmtId="0" fontId="23" fillId="19" borderId="0" xfId="0" applyFont="1" applyFill="1" applyAlignment="1">
      <alignment vertical="center" wrapText="1"/>
    </xf>
    <xf numFmtId="0" fontId="23" fillId="19" borderId="3" xfId="0" applyFont="1" applyFill="1" applyBorder="1" applyAlignment="1">
      <alignment vertical="center" wrapText="1"/>
    </xf>
    <xf numFmtId="0" fontId="13" fillId="20" borderId="3" xfId="0" applyFont="1" applyFill="1" applyBorder="1" applyAlignment="1">
      <alignment horizontal="center" vertical="center" wrapText="1"/>
    </xf>
    <xf numFmtId="0" fontId="6" fillId="21" borderId="0" xfId="0" applyFont="1" applyFill="1" applyAlignment="1">
      <alignment vertical="center" wrapText="1"/>
    </xf>
    <xf numFmtId="49" fontId="13" fillId="22" borderId="2" xfId="0" applyNumberFormat="1" applyFont="1" applyFill="1" applyBorder="1" applyAlignment="1">
      <alignment horizontal="center" vertical="center" wrapText="1"/>
    </xf>
    <xf numFmtId="0" fontId="9" fillId="21" borderId="0" xfId="0" applyFont="1" applyFill="1" applyAlignment="1">
      <alignment vertical="center" wrapText="1"/>
    </xf>
    <xf numFmtId="0" fontId="6" fillId="21" borderId="3" xfId="0" applyFont="1" applyFill="1" applyBorder="1" applyAlignment="1">
      <alignment vertical="center" wrapText="1"/>
    </xf>
    <xf numFmtId="0" fontId="6" fillId="21" borderId="2" xfId="0" applyFont="1" applyFill="1" applyBorder="1" applyAlignment="1">
      <alignment vertical="center" wrapText="1"/>
    </xf>
    <xf numFmtId="4" fontId="9" fillId="21" borderId="3" xfId="0" applyNumberFormat="1" applyFont="1" applyFill="1" applyBorder="1" applyAlignment="1">
      <alignment horizontal="center" vertical="center" wrapText="1"/>
    </xf>
    <xf numFmtId="49" fontId="13" fillId="21" borderId="9" xfId="0" applyNumberFormat="1" applyFont="1" applyFill="1" applyBorder="1" applyAlignment="1">
      <alignment horizontal="center" vertical="center" wrapText="1"/>
    </xf>
    <xf numFmtId="49" fontId="13" fillId="21" borderId="2" xfId="0" applyNumberFormat="1" applyFont="1" applyFill="1" applyBorder="1" applyAlignment="1">
      <alignment horizontal="center" vertical="center" wrapText="1"/>
    </xf>
    <xf numFmtId="0" fontId="13" fillId="21" borderId="2" xfId="0" applyFont="1" applyFill="1" applyBorder="1" applyAlignment="1">
      <alignment vertical="center" wrapText="1"/>
    </xf>
    <xf numFmtId="0" fontId="13" fillId="23" borderId="2" xfId="0" applyFont="1" applyFill="1" applyBorder="1" applyAlignment="1">
      <alignment horizontal="left" vertical="center" wrapText="1" indent="8"/>
    </xf>
    <xf numFmtId="0" fontId="13" fillId="21" borderId="3" xfId="0" applyFont="1" applyFill="1" applyBorder="1" applyAlignment="1">
      <alignment vertical="top" wrapText="1"/>
    </xf>
    <xf numFmtId="0" fontId="13" fillId="21" borderId="3" xfId="0" applyFont="1" applyFill="1" applyBorder="1" applyAlignment="1">
      <alignment vertical="center" wrapText="1"/>
    </xf>
    <xf numFmtId="0" fontId="13" fillId="21" borderId="3" xfId="0" applyFont="1" applyFill="1" applyBorder="1" applyAlignment="1">
      <alignment horizontal="center" vertical="center" wrapText="1"/>
    </xf>
    <xf numFmtId="0" fontId="12" fillId="4" borderId="3" xfId="0" applyFont="1" applyFill="1" applyBorder="1" applyAlignment="1">
      <alignment horizontal="left" vertical="center" wrapText="1"/>
    </xf>
    <xf numFmtId="0" fontId="9" fillId="21" borderId="3" xfId="0" applyFont="1" applyFill="1" applyBorder="1" applyAlignment="1">
      <alignment vertical="center" wrapText="1"/>
    </xf>
    <xf numFmtId="0" fontId="11" fillId="7" borderId="2" xfId="0" applyFont="1" applyFill="1" applyBorder="1" applyAlignment="1">
      <alignment horizontal="left" vertical="center" wrapText="1" indent="4"/>
    </xf>
    <xf numFmtId="0" fontId="11" fillId="8" borderId="2" xfId="0" applyFont="1" applyFill="1" applyBorder="1" applyAlignment="1">
      <alignment horizontal="left" vertical="center" wrapText="1" indent="6"/>
    </xf>
    <xf numFmtId="0" fontId="2" fillId="19" borderId="3" xfId="0" applyFont="1" applyFill="1" applyBorder="1" applyAlignment="1">
      <alignment vertical="center"/>
    </xf>
    <xf numFmtId="0" fontId="3" fillId="14" borderId="2" xfId="3" applyFont="1" applyFill="1"/>
    <xf numFmtId="0" fontId="19" fillId="0" borderId="2" xfId="2" applyFont="1" applyAlignment="1">
      <alignment horizontal="center"/>
    </xf>
    <xf numFmtId="0" fontId="6" fillId="0" borderId="3" xfId="0" applyFont="1" applyFill="1" applyBorder="1" applyAlignment="1">
      <alignment horizontal="left" vertical="center" wrapText="1"/>
    </xf>
    <xf numFmtId="4" fontId="10" fillId="3" borderId="4" xfId="0" applyNumberFormat="1" applyFont="1" applyFill="1" applyBorder="1" applyAlignment="1">
      <alignment horizontal="center" vertical="center" wrapText="1"/>
    </xf>
    <xf numFmtId="4" fontId="10" fillId="3" borderId="5" xfId="0" applyNumberFormat="1" applyFont="1" applyFill="1" applyBorder="1" applyAlignment="1">
      <alignment horizontal="center" vertical="center" wrapText="1"/>
    </xf>
    <xf numFmtId="0" fontId="10" fillId="3" borderId="6" xfId="0"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49" fontId="8"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left" vertical="center" wrapText="1"/>
    </xf>
    <xf numFmtId="49" fontId="7" fillId="2" borderId="10" xfId="0" applyNumberFormat="1" applyFont="1" applyFill="1" applyBorder="1" applyAlignment="1">
      <alignment horizontal="left" vertical="center" wrapText="1"/>
    </xf>
  </cellXfs>
  <cellStyles count="5">
    <cellStyle name="Nivel 7" xfId="4" xr:uid="{1D1FDE75-B2E5-4200-AFAD-5444A3358AF7}"/>
    <cellStyle name="Normal" xfId="0" builtinId="0"/>
    <cellStyle name="Normal 2" xfId="2" xr:uid="{00000000-0005-0000-0000-000001000000}"/>
    <cellStyle name="Normal 2 2 4" xfId="1" xr:uid="{00000000-0005-0000-0000-000002000000}"/>
    <cellStyle name="Normal 3" xfId="3" xr:uid="{00000000-0005-0000-0000-000003000000}"/>
  </cellStyles>
  <dxfs count="410">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PLAN%20DE%20TRABAJO%20CCP/CONTRALORIA/CICP%20INGRES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6.CONTRALORIA/2.0%20oficial/CICP%20INGRESOS%20V%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Ingresos VF"/>
    </sheetNames>
    <sheetDataSet>
      <sheetData sheetId="0"/>
      <sheetData sheetId="1">
        <row r="1">
          <cell r="B1"/>
          <cell r="C1" t="str">
            <v>CONTRALORÍA DELEGADA PARA ECONOMÍA Y FINANZAS PÚBLICAS
Dirección de Cuentas y Estadísticas Fiscales
INGRESOS</v>
          </cell>
          <cell r="D1"/>
          <cell r="E1"/>
          <cell r="F1"/>
          <cell r="G1"/>
          <cell r="H1"/>
          <cell r="I1"/>
          <cell r="J1"/>
          <cell r="K1"/>
          <cell r="L1"/>
          <cell r="M1"/>
          <cell r="N1"/>
          <cell r="O1"/>
          <cell r="P1"/>
        </row>
        <row r="2">
          <cell r="B2" t="str">
            <v>Código Completo</v>
          </cell>
          <cell r="C2" t="str">
            <v>Nombre de la Cuenta</v>
          </cell>
          <cell r="D2"/>
          <cell r="E2"/>
          <cell r="F2"/>
          <cell r="G2"/>
          <cell r="H2"/>
          <cell r="I2"/>
          <cell r="J2"/>
          <cell r="K2"/>
          <cell r="L2"/>
          <cell r="M2"/>
          <cell r="N2" t="str">
            <v>Definición</v>
          </cell>
          <cell r="O2" t="str">
            <v>Soporte Legal</v>
          </cell>
          <cell r="P2" t="str">
            <v>Tipo de cuenta</v>
          </cell>
        </row>
        <row r="3">
          <cell r="B3"/>
          <cell r="C3"/>
          <cell r="D3"/>
          <cell r="E3"/>
          <cell r="F3"/>
          <cell r="G3"/>
          <cell r="H3"/>
          <cell r="I3"/>
          <cell r="J3"/>
          <cell r="K3"/>
          <cell r="L3"/>
          <cell r="M3"/>
          <cell r="N3"/>
          <cell r="O3"/>
          <cell r="P3"/>
        </row>
        <row r="4">
          <cell r="A4" t="str">
            <v>Ingresos</v>
          </cell>
          <cell r="B4" t="str">
            <v>1</v>
          </cell>
          <cell r="C4" t="str">
            <v>Ingresos</v>
          </cell>
          <cell r="D4"/>
          <cell r="E4"/>
          <cell r="F4"/>
          <cell r="G4"/>
          <cell r="H4"/>
          <cell r="I4"/>
          <cell r="J4"/>
          <cell r="K4"/>
          <cell r="L4"/>
          <cell r="M4"/>
          <cell r="N4" t="str">
            <v>Los ingresos son recursos monetarios recaudados en una vigencia fiscal por quienes corresponda administrarlos según la ley.
Se consideran ingresos las entradas de caja efectivas, en moneda nacional, que incrementan las disponibilidades para el gasto. Así, se deben cumplir las siguientes condiciones para reconocer una transacción como ingreso:
1.	Afectación efectiva de caja. Los ingresos se reconocen bajo el principio de caja. Es decir, cuando hay desembolso de los recursos a favor de las entidades beneficiarias.
2.	La afectación de caja se produce en moneda nacional.
3.	Respaldo de un gasto. No se reconocen como ingresos aquellas entradas efectivas de caja que no están habilitadas para realizar gastos.</v>
          </cell>
          <cell r="O4" t="str">
            <v>-</v>
          </cell>
          <cell r="P4" t="str">
            <v>Agregación</v>
          </cell>
        </row>
        <row r="5">
          <cell r="A5" t="str">
            <v>Disponibilidad Inicial</v>
          </cell>
          <cell r="B5" t="str">
            <v>1.0</v>
          </cell>
          <cell r="C5"/>
          <cell r="D5" t="str">
            <v>Disponibilidad Inicial</v>
          </cell>
          <cell r="E5"/>
          <cell r="F5"/>
          <cell r="G5"/>
          <cell r="H5"/>
          <cell r="I5"/>
          <cell r="J5"/>
          <cell r="K5"/>
          <cell r="L5"/>
          <cell r="M5"/>
          <cell r="N5" t="str">
            <v>Corresponde al saldo de caja, bancos e inversiones temporales, excluyendo los dineros recaudados que pertenecen a terceros y, por lo tanto, no tienen ningún efecto presupuestal. La disponibilidad inicial debe ser igual al valor de la disponibilidad final de la ejecución presupuestal de la vigencia inmediatamente anterior.</v>
          </cell>
          <cell r="O5" t="str">
            <v>Decreto 115 de 1196, artículo 12</v>
          </cell>
          <cell r="P5" t="str">
            <v>Agregación</v>
          </cell>
        </row>
        <row r="6">
          <cell r="A6" t="str">
            <v>Caja</v>
          </cell>
          <cell r="B6" t="str">
            <v>1.0.01</v>
          </cell>
          <cell r="C6"/>
          <cell r="D6"/>
          <cell r="E6" t="str">
            <v>Caja</v>
          </cell>
          <cell r="F6"/>
          <cell r="G6"/>
          <cell r="H6"/>
          <cell r="I6"/>
          <cell r="J6"/>
          <cell r="K6"/>
          <cell r="L6"/>
          <cell r="M6"/>
          <cell r="N6" t="str">
            <v>Representa el valor de los fondos en efectivo y equivalentes al efectivo de disponibilidad inmediata. Así mismo incluye los recursos disponibles en la Dirección General de Crédito Público y del Tesoro Nacional (DGCPTN) a través de la cuenta única nacional.</v>
          </cell>
          <cell r="O6" t="str">
            <v>Tomado de Marco Normativo para Entidades de Gobierno, Catálogo General de Cuentas, CGN.</v>
          </cell>
          <cell r="P6" t="str">
            <v>Captura</v>
          </cell>
        </row>
        <row r="7">
          <cell r="A7" t="str">
            <v>Bancos</v>
          </cell>
          <cell r="B7" t="str">
            <v>1.0.02</v>
          </cell>
          <cell r="C7"/>
          <cell r="D7"/>
          <cell r="E7" t="str">
            <v>Bancos</v>
          </cell>
          <cell r="F7"/>
          <cell r="G7"/>
          <cell r="H7"/>
          <cell r="I7"/>
          <cell r="J7"/>
          <cell r="K7"/>
          <cell r="L7"/>
          <cell r="M7"/>
          <cell r="N7" t="str">
            <v>Representa el valor de los fondos disponibles depositados en instituciones financieras.</v>
          </cell>
          <cell r="O7" t="str">
            <v>Tomado de Marco Normativo para Entidades de Gobierno, Catálogo General de Cuentas, CGN.</v>
          </cell>
          <cell r="P7" t="str">
            <v>Captura</v>
          </cell>
        </row>
        <row r="8">
          <cell r="A8" t="str">
            <v>Inversiones Temporales</v>
          </cell>
          <cell r="B8" t="str">
            <v>1.0.03</v>
          </cell>
          <cell r="C8"/>
          <cell r="D8"/>
          <cell r="E8" t="str">
            <v>Inversiones Temporales</v>
          </cell>
          <cell r="F8"/>
          <cell r="G8"/>
          <cell r="H8"/>
          <cell r="I8"/>
          <cell r="J8"/>
          <cell r="K8"/>
          <cell r="L8"/>
          <cell r="M8"/>
          <cell r="N8" t="str">
            <v>Son las inversiones a corto plazo de alta liquidez que son fácilmente convertibles en efectivo, que se mantienen para cumplir con los compromisos de pago a corto plazo más que para propósitos de inversión y que están sujetas a un riesgo poco significativo de cambios en su valor</v>
          </cell>
          <cell r="O8" t="str">
            <v>Tomado de Marco Normativo para Entidades de Gobierno, Catálogo General de Cuentas, CGN.</v>
          </cell>
          <cell r="P8" t="str">
            <v>Captura</v>
          </cell>
        </row>
        <row r="9">
          <cell r="A9" t="str">
            <v>Ingresos Corrientes</v>
          </cell>
          <cell r="B9" t="str">
            <v>1.1</v>
          </cell>
          <cell r="C9"/>
          <cell r="D9" t="str">
            <v>Ingresos Corrientes</v>
          </cell>
          <cell r="E9"/>
          <cell r="F9"/>
          <cell r="G9"/>
          <cell r="H9"/>
          <cell r="I9"/>
          <cell r="J9"/>
          <cell r="K9"/>
          <cell r="L9"/>
          <cell r="M9"/>
          <cell r="N9" t="str">
            <v>Se reconocen por su regularidad, además se caracterizan porque: i) su base de cálculo y su trayectoria histórica permiten estimar con cierto grado de certidumbre el volumen de ingresos; ii) si bien pueden constituir una base aproximada, esta sirve de referente para la elaboración del presupuesto anual.</v>
          </cell>
          <cell r="O9"/>
          <cell r="P9" t="str">
            <v>Agregación</v>
          </cell>
        </row>
        <row r="10">
          <cell r="A10" t="str">
            <v>Ingresos tributarios</v>
          </cell>
          <cell r="B10" t="str">
            <v>1.1.01</v>
          </cell>
          <cell r="C10"/>
          <cell r="D10"/>
          <cell r="E10" t="str">
            <v>Ingresos tributarios</v>
          </cell>
          <cell r="F10"/>
          <cell r="G10"/>
          <cell r="H10"/>
          <cell r="I10"/>
          <cell r="J10"/>
          <cell r="K10"/>
          <cell r="L10"/>
          <cell r="M10"/>
          <cell r="N10" t="str">
            <v>Son aquellos establecidos como impuestos y estampillas por la ley. Estos representan la obligación de hacer un pago, sin que exista una retribución particular por parte del Estado.</v>
          </cell>
          <cell r="O10" t="str">
            <v>Corte Constitucional, Sentencia C-545/1994.</v>
          </cell>
          <cell r="P10" t="str">
            <v>Agregación</v>
          </cell>
        </row>
        <row r="11">
          <cell r="A11" t="str">
            <v>Impuestos directos</v>
          </cell>
          <cell r="B11" t="str">
            <v>1.1.01.01</v>
          </cell>
          <cell r="C11"/>
          <cell r="D11"/>
          <cell r="E11"/>
          <cell r="F11" t="str">
            <v>Impuestos directos</v>
          </cell>
          <cell r="G11"/>
          <cell r="H11"/>
          <cell r="I11"/>
          <cell r="J11"/>
          <cell r="K11"/>
          <cell r="L11"/>
          <cell r="M11"/>
          <cell r="N11" t="str">
            <v>Son aquellos que gravan directamente los ingresos o el patrimonio de las personas naturales y jurídicas, es decir, recaen sobre la capacidad económica de los sujetos. En los impuestos directos se identifica al contribuyente respectivo, y se conoce su capacidad de pago,  mediante las informaciones relativas a sus rentas y patrimonio.</v>
          </cell>
          <cell r="O11" t="str">
            <v>Corte Constitucional, Sentencia C- 426/2005.</v>
          </cell>
          <cell r="P11" t="str">
            <v>Agregación</v>
          </cell>
        </row>
        <row r="12">
          <cell r="A12" t="str">
            <v>Impuesto sobre la renta y complementarios</v>
          </cell>
          <cell r="B12" t="str">
            <v>1.1.01.01.001</v>
          </cell>
          <cell r="C12"/>
          <cell r="D12"/>
          <cell r="E12"/>
          <cell r="F12"/>
          <cell r="G12" t="str">
            <v>Impuesto sobre la renta y complementarios</v>
          </cell>
          <cell r="H12"/>
          <cell r="I12"/>
          <cell r="J12"/>
          <cell r="K12"/>
          <cell r="L12"/>
          <cell r="M12"/>
          <cell r="N12" t="str">
            <v>Es un gravamen integrado por los impuestos de renta y los complementarios de ganancias ocasionales y remesas. El impuesto sobre la renta grava todos los ingresos que obtenga un contribuyente en el año, que sean susceptibles de producir incremento neto del patrimonio en el momento de su percepción, siempre que no hayan sido expresamente exceptuados, y considerando los costos y gastos en que se incurre para producirlos.
Por su parte, las ganancias ocasionales corresponden a todos aquellos ingresos que se generan en actividades esporádicas o extraordinarias. Se obtienen por el acaecimiento de determinados hechos que no hacen parte de la actividad cotidiana o regular del  contribuyente, por el azar o por la mera liberalidad de las personas, salvo cuando hayan sido taxativamente señalados como no constitutivos de renta ni de ganancia ocasional.
Y finalmente, el impuesto complementario de remesas tiene como hecho generador, las transferencias al exterior de rentas o de ganancias ocasionales obtenidas en Colombia, cualquiera que sea el beneficiario o destinatario de la transferencia, salvo lo previsto para aquellos ingresos que no obstante constituir renta o ganancia ocasional gravadas en Colombia, no están sometidas a este impuesto complementario por expresa disposición legal.</v>
          </cell>
          <cell r="O12" t="str">
            <v>Estatuto tributario, Libro Primero y Dirección de Impuestos y Aduanas Nacionales, 2006.</v>
          </cell>
          <cell r="P12" t="str">
            <v>Agregación</v>
          </cell>
        </row>
        <row r="13">
          <cell r="A13" t="str">
            <v>Cuota impuesto sobre la renta y complementarios</v>
          </cell>
          <cell r="B13" t="str">
            <v>1.1.01.01.001.01</v>
          </cell>
          <cell r="C13"/>
          <cell r="D13"/>
          <cell r="E13"/>
          <cell r="F13"/>
          <cell r="H13" t="str">
            <v>Cuota impuesto sobre la renta y complementarios</v>
          </cell>
          <cell r="J13"/>
          <cell r="K13"/>
          <cell r="L13"/>
          <cell r="M13"/>
          <cell r="N13" t="str">
            <v>Recursos que se recaudan por concepto de cuota del impuesto sobre la renta y complementarios, este concepto no incluye las retenciones y anticipos del mismo.impuesto.</v>
          </cell>
          <cell r="O13" t="str">
            <v>Estatuto tributario, Libro Primero y Dirección de Impuestos y Aduanas Nacionales, 2006.</v>
          </cell>
          <cell r="P13" t="str">
            <v>Captura</v>
          </cell>
        </row>
        <row r="14">
          <cell r="A14" t="str">
            <v>Retenciones impuesto sobre la renta y complementarios</v>
          </cell>
          <cell r="B14" t="str">
            <v>1.1.01.01.001.02</v>
          </cell>
          <cell r="C14"/>
          <cell r="D14"/>
          <cell r="E14"/>
          <cell r="F14"/>
          <cell r="H14" t="str">
            <v>Retenciones impuesto sobre la renta y complementarios</v>
          </cell>
          <cell r="J14"/>
          <cell r="K14"/>
          <cell r="L14"/>
          <cell r="M14"/>
          <cell r="N14" t="str">
            <v>Recursos que se recaudan por concepto de retenciones del impuesto sobre la renta y complementarios.</v>
          </cell>
          <cell r="O14" t="str">
            <v>Estatuto tributario, Libro Primero y Dirección de Impuestos y Aduanas Nacionales, 2006.</v>
          </cell>
          <cell r="P14" t="str">
            <v>Captura</v>
          </cell>
        </row>
        <row r="15">
          <cell r="A15" t="str">
            <v>Anticipo impuesto sobre la renta y complementarios</v>
          </cell>
          <cell r="B15" t="str">
            <v>1.1.01.01.001.03</v>
          </cell>
          <cell r="C15"/>
          <cell r="D15"/>
          <cell r="E15"/>
          <cell r="F15"/>
          <cell r="H15" t="str">
            <v>Anticipo impuesto sobre la renta y complementarios</v>
          </cell>
          <cell r="J15"/>
          <cell r="K15"/>
          <cell r="L15"/>
          <cell r="M15"/>
          <cell r="N15" t="str">
            <v>Recursos que se recaudan por concepto de anticipos del impuesto sobre la renta y complementarios.</v>
          </cell>
          <cell r="O15" t="str">
            <v>Estatuto tributario, Libro Primero y Dirección de Impuestos y Aduanas Nacionales, 2006.</v>
          </cell>
          <cell r="P15" t="str">
            <v>Captura</v>
          </cell>
        </row>
        <row r="16">
          <cell r="A16" t="str">
            <v>Impuesto sobre la renta para la equidad CREE</v>
          </cell>
          <cell r="B16" t="str">
            <v>1.1.01.01.002</v>
          </cell>
          <cell r="C16"/>
          <cell r="D16"/>
          <cell r="E16"/>
          <cell r="F16"/>
          <cell r="G16" t="str">
            <v>Impuesto sobre la renta para la equidad CREE</v>
          </cell>
          <cell r="H16"/>
          <cell r="I16"/>
          <cell r="J16"/>
          <cell r="K16"/>
          <cell r="L16"/>
          <cell r="M16"/>
          <cell r="N16" t="str">
            <v xml:space="preserve">Recursos que se recaudan por concepto del aporte con el que contribuyen las sociedades y personas jurídicas y asimiladas contribuyentes declarantes del impuesto sobre la renta y complementarios, en beneficio de los trabajadores, la generación de empleo, y la inversión social. También son contribuyentes las sociedades y entidades extranjeras declarantes del impuesto sobre la renta por sus ingresos de fuente nacional obtenidos mediante sucursales y establecimientos permanentes.
</v>
          </cell>
          <cell r="O16" t="str">
            <v>Ley 1607 de 2012, art. 20.</v>
          </cell>
          <cell r="P16" t="str">
            <v>Agregación</v>
          </cell>
        </row>
        <row r="17">
          <cell r="A17" t="str">
            <v>Cuota impuesto sobre la renta para la equidad - CREE</v>
          </cell>
          <cell r="B17" t="str">
            <v>1.1.01.01.002.01</v>
          </cell>
          <cell r="C17"/>
          <cell r="D17"/>
          <cell r="E17"/>
          <cell r="F17"/>
          <cell r="H17" t="str">
            <v>Cuota impuesto sobre la renta para la equidad - CREE</v>
          </cell>
          <cell r="J17"/>
          <cell r="K17"/>
          <cell r="L17"/>
          <cell r="M17"/>
          <cell r="N17" t="str">
            <v xml:space="preserve">Recursos que se recaudan por concepto de cuota del impuesto sobre la renta para la equidad - CREE. </v>
          </cell>
          <cell r="O17" t="str">
            <v>Ley 1607 de 2012, art. 20.</v>
          </cell>
          <cell r="P17" t="str">
            <v>Captura</v>
          </cell>
        </row>
        <row r="18">
          <cell r="A18" t="str">
            <v>Retención impuesto sobre la renta para la equidad - CREE</v>
          </cell>
          <cell r="B18" t="str">
            <v>1.1.01.01.002.02</v>
          </cell>
          <cell r="C18"/>
          <cell r="D18"/>
          <cell r="E18"/>
          <cell r="F18"/>
          <cell r="H18" t="str">
            <v>Retención impuesto sobre la renta para la equidad - CREE</v>
          </cell>
          <cell r="J18"/>
          <cell r="K18"/>
          <cell r="L18"/>
          <cell r="M18"/>
          <cell r="N18" t="str">
            <v xml:space="preserve">Recursos que se recaudan por concepto de retenciones del impuesto sobre la renta para la equidad - CREE. 
</v>
          </cell>
          <cell r="O18" t="str">
            <v>Ley 1607 de 2012, art. 20.</v>
          </cell>
          <cell r="P18" t="str">
            <v>Captura</v>
          </cell>
        </row>
        <row r="19">
          <cell r="A19" t="str">
            <v>Recursos excedentes CREE</v>
          </cell>
          <cell r="B19" t="str">
            <v>1.1.01.01.002.03</v>
          </cell>
          <cell r="C19"/>
          <cell r="D19"/>
          <cell r="E19"/>
          <cell r="F19"/>
          <cell r="H19" t="str">
            <v>Recursos excedentes CREE</v>
          </cell>
          <cell r="J19"/>
          <cell r="K19"/>
          <cell r="L19"/>
          <cell r="M19"/>
          <cell r="N19" t="str">
            <v xml:space="preserve">Recursos que se recaudan por concepto de excedentes del impuesto sobre la renta para la equidad - CREE. 
</v>
          </cell>
          <cell r="O19" t="str">
            <v xml:space="preserve"> Ley 1607/12, art. 29</v>
          </cell>
          <cell r="P19" t="str">
            <v>Captura</v>
          </cell>
        </row>
        <row r="20">
          <cell r="A20" t="str">
            <v>Sobretasa CREE</v>
          </cell>
          <cell r="B20" t="str">
            <v>1.1.01.01.003</v>
          </cell>
          <cell r="C20"/>
          <cell r="D20"/>
          <cell r="E20"/>
          <cell r="F20"/>
          <cell r="G20" t="str">
            <v>Sobretasa CREE</v>
          </cell>
          <cell r="H20"/>
          <cell r="I20"/>
          <cell r="J20"/>
          <cell r="K20"/>
          <cell r="L20"/>
          <cell r="M20"/>
          <cell r="N20" t="str">
            <v>La sobretasa CREE está a cargo de los contribuyentes del impuesto sobre la renta para la equidad CREE. La tarifa de la sobretasa se calcula solamente sobre el valor que exceda los primeros ochocientos millones de pesos ($800.000.000) de la base gravable sujeta al CREE, la cual aumenta de manera progresiva.</v>
          </cell>
          <cell r="O20" t="str">
            <v>Ley 1739 de 2014, art. 21 y 22.</v>
          </cell>
          <cell r="P20" t="str">
            <v>Agregación</v>
          </cell>
        </row>
        <row r="21">
          <cell r="A21" t="str">
            <v>Declaraciones sobretasa impuesto sobre la renta para la equidad - CREE</v>
          </cell>
          <cell r="B21" t="str">
            <v>1.1.01.01.003.01</v>
          </cell>
          <cell r="C21"/>
          <cell r="D21"/>
          <cell r="E21"/>
          <cell r="F21"/>
          <cell r="H21" t="str">
            <v>Declaraciones sobretasa impuesto sobre la renta para la equidad - CREE</v>
          </cell>
          <cell r="J21"/>
          <cell r="K21"/>
          <cell r="L21"/>
          <cell r="M21"/>
          <cell r="N21" t="str">
            <v>Recursos que se recaudan por concepto de declaraciones de la sobretasa del impuesto sobre la renta para la equidad - CREE.</v>
          </cell>
          <cell r="O21" t="str">
            <v>Ley 1739 de 2014, art. 21 y 22.</v>
          </cell>
          <cell r="P21" t="str">
            <v>Captura</v>
          </cell>
        </row>
        <row r="22">
          <cell r="A22" t="str">
            <v>Retención sobretasa impuesto sobre la renta para la equidad - CREE</v>
          </cell>
          <cell r="B22" t="str">
            <v>1.1.01.01.003.02</v>
          </cell>
          <cell r="C22"/>
          <cell r="D22"/>
          <cell r="E22"/>
          <cell r="F22"/>
          <cell r="H22" t="str">
            <v>Retención sobretasa impuesto sobre la renta para la equidad - CREE</v>
          </cell>
          <cell r="J22"/>
          <cell r="K22"/>
          <cell r="L22"/>
          <cell r="M22"/>
          <cell r="N22" t="str">
            <v xml:space="preserve">Recursos que se recaudan por concepto de retención de la sobretasa del impuesto sobre la renta para la equidad - CREE.
</v>
          </cell>
          <cell r="O22" t="str">
            <v>Ley 1739 de 2014, art. 21 y 22.</v>
          </cell>
          <cell r="P22" t="str">
            <v>Captura</v>
          </cell>
        </row>
        <row r="23">
          <cell r="A23" t="str">
            <v>Impuesto para preservar la seguridad democrática</v>
          </cell>
          <cell r="B23" t="str">
            <v>1.1.01.01.004</v>
          </cell>
          <cell r="C23"/>
          <cell r="D23"/>
          <cell r="G23" t="str">
            <v>Impuesto para preservar la seguridad democrática</v>
          </cell>
          <cell r="I23"/>
          <cell r="N23" t="str">
            <v>Constituye un impuesto especial, de única causación. Dicho impuesto está destinado a atender los gastos del PGN necesarios para preservar la seguridad democrática, su base gravable es el patrimonio líquido positivo poseído a 31 de agosto de 2001 y el sujeto pasivo lo constituye todo contribuyente obligado a presentar declaración de impuesto sobre la renta y complementarios.</v>
          </cell>
          <cell r="O23" t="str">
            <v>Creado bajo declaratoria de Estado de Conmoción Interior (Artículo 213 Constitución Política de Colombia). Decretos 1838 y 1949 de 2002</v>
          </cell>
          <cell r="P23" t="str">
            <v>Captura</v>
          </cell>
        </row>
        <row r="24">
          <cell r="A24" t="str">
            <v>Impuesto al patrimonio</v>
          </cell>
          <cell r="B24" t="str">
            <v>1.1.01.01.005</v>
          </cell>
          <cell r="C24"/>
          <cell r="D24"/>
          <cell r="G24" t="str">
            <v>Impuesto al patrimonio</v>
          </cell>
          <cell r="I24"/>
          <cell r="N24" t="str">
            <v>Son los recursos por concepto del impuesto a cargo de las personas jurídicas, naturales y sociedades de hecho, contribuyentes declarantes del impuesto sobre la renta, cuando el valor de su riqueza (patrimonio líquido al 1° de enero de 2007 o 2011), sea igual o superior a tres mil millones de pesos ($3.000.000.000).</v>
          </cell>
          <cell r="O24" t="str">
            <v>Ley 1111 de 2006, arts. 292 y 293. Ley 1370 de 2009, arts. 1 y 2</v>
          </cell>
          <cell r="P24" t="str">
            <v>Captura</v>
          </cell>
        </row>
        <row r="25">
          <cell r="A25" t="str">
            <v>Impuesto al patrimonio (Decreto legislativo 4825/2010)</v>
          </cell>
          <cell r="B25" t="str">
            <v>1.1.01.01.006</v>
          </cell>
          <cell r="C25"/>
          <cell r="D25"/>
          <cell r="G25" t="str">
            <v>Impuesto al patrimonio (Decreto legislativo 4825/2010)</v>
          </cell>
          <cell r="I25"/>
          <cell r="N25" t="str">
            <v>Constituye un impuesto especial, creado para la conjuración y prevención de la extensión de los efectos del estado de emergencia declarado mediante el Decreto 4580 de 2010. Este impuesto al patrimonio está a cargo de las personas jurídicas, naturales y sociedades de hecho, contribuyentes declarantes del impuesto sobre la renta siempre y cuando el valor de su riqueza (patrimonio líquido), al 1° de enero de 2011, sea igual o superior a mil millones de pesos ($1.000.000.000) e inferior a tres mil millones de pesos ($3.000.000.000).</v>
          </cell>
          <cell r="O25" t="str">
            <v>Decreto 4825 de 2010, arts. 1 y 2</v>
          </cell>
          <cell r="P25" t="str">
            <v>Captura</v>
          </cell>
        </row>
        <row r="26">
          <cell r="A26" t="str">
            <v>Sobretasa impuesto al patrimonio (Decreto legislativo 4825/2010)</v>
          </cell>
          <cell r="B26" t="str">
            <v>1.1.01.01.007</v>
          </cell>
          <cell r="C26"/>
          <cell r="D26"/>
          <cell r="G26" t="str">
            <v>Sobretasa impuesto al patrimonio (Decreto legislativo 4825/2010)</v>
          </cell>
          <cell r="I26"/>
          <cell r="N26" t="str">
            <v>Son los recursos por concepto de la sobretasa al impuesto al patrimonio de que trata la Ley 1370 de 2009. Esta sobretasa está a cargo de las personas jurídicas, naturales y sociedades de hecho, contribuyentes declarantes del impuesto sobre la renta y su tarifa es del 25% del impuesto al patrimonio (Decreto 4825 de 2010, art. 9).</v>
          </cell>
          <cell r="O26" t="str">
            <v>Decreto 4825 de 2010, art. 9; Ley 1370 de 2009.</v>
          </cell>
          <cell r="P26" t="str">
            <v>Captura</v>
          </cell>
        </row>
        <row r="27">
          <cell r="A27" t="str">
            <v>Impuesto a la riqueza</v>
          </cell>
          <cell r="B27" t="str">
            <v>1.1.01.01.008</v>
          </cell>
          <cell r="C27"/>
          <cell r="D27"/>
          <cell r="E27"/>
          <cell r="F27"/>
          <cell r="G27" t="str">
            <v>Impuesto a la riqueza</v>
          </cell>
          <cell r="H27"/>
          <cell r="I27"/>
          <cell r="J27"/>
          <cell r="K27"/>
          <cell r="L27"/>
          <cell r="M27"/>
          <cell r="N27" t="str">
            <v>El Impuesto a la riqueza se genera por la posesión de la misma al 1o de enero del año 2015, cuyo valor sea igual o superior a $1.000 millones de pesos. Para efectos de este gravamen, el concepto de riqueza es equivalente al total del patrimonio bruto del contribuyente poseído en la misma fecha menos las deudas a cargo del contribuyente vigentes en esa fecha.</v>
          </cell>
          <cell r="O27" t="str">
            <v>Ley 1739 de 2014, art. 1</v>
          </cell>
          <cell r="P27" t="str">
            <v>Agregación</v>
          </cell>
        </row>
        <row r="28">
          <cell r="A28" t="str">
            <v>Declaraciones impuesto a la riqueza</v>
          </cell>
          <cell r="B28" t="str">
            <v>1.1.01.01.008.01</v>
          </cell>
          <cell r="C28"/>
          <cell r="D28"/>
          <cell r="E28"/>
          <cell r="F28"/>
          <cell r="G28"/>
          <cell r="H28" t="str">
            <v>Declaraciones impuesto a la riqueza</v>
          </cell>
          <cell r="J28"/>
          <cell r="K28"/>
          <cell r="L28"/>
          <cell r="M28"/>
          <cell r="N28" t="str">
            <v>Son los recursos por declaraciones del impuesto extraordinario a la riqueza.</v>
          </cell>
          <cell r="O28" t="str">
            <v>Ley 1739 de 2014, art. 1.</v>
          </cell>
          <cell r="P28" t="str">
            <v>Captura</v>
          </cell>
        </row>
        <row r="29">
          <cell r="A29" t="str">
            <v>Retención impuesto a la riqueza</v>
          </cell>
          <cell r="B29" t="str">
            <v>1.1.01.01.008.02</v>
          </cell>
          <cell r="C29"/>
          <cell r="D29"/>
          <cell r="E29"/>
          <cell r="F29"/>
          <cell r="G29"/>
          <cell r="H29" t="str">
            <v>Retención impuesto a la riqueza</v>
          </cell>
          <cell r="J29"/>
          <cell r="K29"/>
          <cell r="L29"/>
          <cell r="M29"/>
          <cell r="N29" t="str">
            <v>Son los recursos por retenciones del impuesto extraordinario a la riqueza.</v>
          </cell>
          <cell r="O29" t="str">
            <v xml:space="preserve">Ley 1739 de 2014, art. 1. </v>
          </cell>
          <cell r="P29" t="str">
            <v>Captura</v>
          </cell>
        </row>
        <row r="30">
          <cell r="A30" t="str">
            <v>Monotributo</v>
          </cell>
          <cell r="B30" t="str">
            <v>1.1.01.01.009</v>
          </cell>
          <cell r="C30"/>
          <cell r="D30"/>
          <cell r="G30" t="str">
            <v>Monotributo</v>
          </cell>
          <cell r="I30"/>
          <cell r="N30" t="str">
            <v>Constituye un tributo opcional de determinación integral, de causación anual, que sustituye el impuesto sobre la renta y complementarios, a cargo de los contribuyentes que opten voluntariamente por acogerse al mismo.</v>
          </cell>
          <cell r="O30" t="str">
            <v>Ley 1819 de 2016, art. 905</v>
          </cell>
          <cell r="P30" t="str">
            <v>Captura</v>
          </cell>
        </row>
        <row r="31">
          <cell r="A31" t="str">
            <v>Impuesto de normalización tributaria</v>
          </cell>
          <cell r="B31" t="str">
            <v>1.1.01.01.010</v>
          </cell>
          <cell r="C31"/>
          <cell r="D31"/>
          <cell r="G31" t="str">
            <v>Impuesto de normalización tributaria</v>
          </cell>
          <cell r="I31"/>
          <cell r="N31" t="str">
            <v>Comprende los recursos percibidos por la Nación por concepto del recaudo del Impuesto de
normalización tributaria, el cual, es un impuesto complementario al impuesto sobre la renta y al
impuesto al patrimonio creado para el año 2019. El impuesto de normalización tributaria está a cargo
de los contribuyentes del impuesto sobre la renta que tengan activos omitidos o pasivos inexistentes
(Ley 1943 de 2018, Art. 42)</v>
          </cell>
          <cell r="O31" t="str">
            <v>Ley 1943 de 2018, Art. 42</v>
          </cell>
          <cell r="P31" t="str">
            <v>Captura</v>
          </cell>
        </row>
        <row r="32">
          <cell r="A32" t="str">
            <v>Impuesto al patrimonio (Ley 1393 de 2018)</v>
          </cell>
          <cell r="B32" t="str">
            <v>1.1.01.01.011</v>
          </cell>
          <cell r="C32"/>
          <cell r="D32"/>
          <cell r="G32" t="str">
            <v>Impuesto al patrimonio (Ley 1393 de 2018)</v>
          </cell>
          <cell r="I32"/>
          <cell r="N32" t="str">
            <v>Comprende el ingreso que percibe la Nación por concepto del recaudo del Impuesto al patrimonio, el
cual es un impuesto extraordinario creado para los años 2019-2021, y que tiene como hecho
generador la posesión del mismo al 1 de enero del año 2019, cuyo valor sea igual o superior a cinco
mil ($5.000) millones de pesos.
Para efectos de este gravamen, el concepto de patrimonio es equivalente al patrimonio líquido,
calculado tomando el total del patrimonio bruto del contribuyente persona natural poseído en la misma
46
fecha menos las deudas a cargo del contribuyente vigentes en esa fecha (Ley 1943 de 2018, artículo
35).</v>
          </cell>
          <cell r="O32" t="str">
            <v>Ley 1943 de 2018, Art.
35</v>
          </cell>
          <cell r="P32" t="str">
            <v>Captura</v>
          </cell>
        </row>
        <row r="33">
          <cell r="A33" t="str">
            <v>Impuesto simple</v>
          </cell>
          <cell r="B33" t="str">
            <v>1.1.01.01.012</v>
          </cell>
          <cell r="C33"/>
          <cell r="D33"/>
          <cell r="E33"/>
          <cell r="F33"/>
          <cell r="G33" t="str">
            <v>Impuesto simple</v>
          </cell>
          <cell r="H33"/>
          <cell r="J33"/>
          <cell r="K33"/>
          <cell r="L33"/>
          <cell r="M33"/>
          <cell r="N33" t="str">
            <v>Corresponde al ingreso que percibe la Nación por concepto del recaudo del impuesto unificado bajo
el régimen simple de tributación (simple), el cual tiene como hecho generador la obtención de ingresos
susceptibles de producir un incremento en el patrimonio, su base gravable está integrada por la
totalidad de los ingresos brutos, ordinarios y extraordinarios, percibidos en el respectivo periodo
gravable. Para el caso del impuesto de industria y comercio consolidado, el cual se integra al impuesto
unificado bajo el régimen simple de tributación (SIMPLE), se mantienen 'la autonomía de los entes
territoriales para la definición de los elementos del hecho generador, base gravable, tarifa y sujetos
pasivos, de conformidad con las leyes vigentes (Art. 904 del Decreto 624 de 1989 - Estatuto Tributario).</v>
          </cell>
          <cell r="O33" t="str">
            <v>Art. 904 del Decreto 624 de 1989 - Estatuto Tributario</v>
          </cell>
          <cell r="P33" t="str">
            <v>Captura</v>
          </cell>
        </row>
        <row r="34">
          <cell r="A34" t="str">
            <v>Impuesto solidario por el COVID 19</v>
          </cell>
          <cell r="B34" t="str">
            <v>1.1.01.01.013</v>
          </cell>
          <cell r="C34"/>
          <cell r="D34"/>
          <cell r="G34" t="str">
            <v>Impuesto solidario por el COVID 19</v>
          </cell>
          <cell r="I34"/>
          <cell r="N34" t="str">
            <v>Corresponde al ingreso que percibe la Nación por concepto del recaudo del Impuesto Solidario por el
COVID 19, creado por el Gobierno Nacional mediante el Decreto Legislativo 568 del 15 de abril de
2020 por un periodo de tres meses contados a partir del 1 de mayo y hasta el 30 de julio de 2020. Los
recursos derivados del recaudo de dicho impuesto serán trasladados al Fondo de Mitigación de
Emergencias – FOME y estarán destinados exclusivamente a la inversión social en la clase media
vulnerable y en los trabajadores informales el impuesto solidario por el COVID 19 (Decreto 568 de
2020)</v>
          </cell>
          <cell r="O34" t="str">
            <v>Decreto 568 de 2020</v>
          </cell>
          <cell r="P34" t="str">
            <v>Captura</v>
          </cell>
        </row>
        <row r="35">
          <cell r="A35" t="str">
            <v>Sobretasa ambiental - Corporaciones Autónomas Regionales</v>
          </cell>
          <cell r="B35" t="str">
            <v>1.1.01.01.014</v>
          </cell>
          <cell r="C35"/>
          <cell r="D35"/>
          <cell r="E35"/>
          <cell r="F35"/>
          <cell r="G35" t="str">
            <v>Sobretasa ambiental - Corporaciones Autónomas Regionales</v>
          </cell>
          <cell r="H35"/>
          <cell r="I35"/>
          <cell r="J35"/>
          <cell r="K35"/>
          <cell r="L35"/>
          <cell r="M35"/>
          <cell r="N35" t="str">
            <v>Corresponde a la sobretasa que fijen los municipios y distritos, entre el 1.5 por mil y el 2.5 por mil sobre el avalúo de los bienes que sirven de base para liquidar el impuesto predial.</v>
          </cell>
          <cell r="O35" t="str">
            <v>Ley 99 de 1993, art 44. inciso segundo.</v>
          </cell>
          <cell r="P35" t="str">
            <v>Agregación</v>
          </cell>
        </row>
        <row r="36">
          <cell r="A36" t="str">
            <v>Sobretasa ambiental - Corporaciones Autónomas Regionales - Urbano</v>
          </cell>
          <cell r="B36" t="str">
            <v>1.1.01.01.014.01</v>
          </cell>
          <cell r="C36"/>
          <cell r="D36"/>
          <cell r="E36"/>
          <cell r="F36"/>
          <cell r="G36"/>
          <cell r="H36" t="str">
            <v>Sobretasa ambiental - Corporaciones Autónomas Regionales - Urbano</v>
          </cell>
          <cell r="J36"/>
          <cell r="K36"/>
          <cell r="L36"/>
          <cell r="M36"/>
          <cell r="N36" t="str">
            <v>Corresponde a la sobretasa que fijen los municipios y distritos, entre el 1.5 por mil y el 2.5 por mil sobre el avalúo de los bienes ubicados dentro del perimetro urbano que sirven de base para liquidar el impuesto predial.</v>
          </cell>
          <cell r="O36" t="str">
            <v>Ley 99 de 1993, art 44. inciso segundo.</v>
          </cell>
          <cell r="P36" t="str">
            <v>Captura</v>
          </cell>
        </row>
        <row r="37">
          <cell r="A37" t="str">
            <v>Sobretasa ambiental - Corporaciones Autónomas Regionales - Rural</v>
          </cell>
          <cell r="B37" t="str">
            <v>1.1.01.01.014.02</v>
          </cell>
          <cell r="C37"/>
          <cell r="D37"/>
          <cell r="E37"/>
          <cell r="F37"/>
          <cell r="G37"/>
          <cell r="H37" t="str">
            <v>Sobretasa ambiental - Corporaciones Autónomas Regionales - Rural</v>
          </cell>
          <cell r="J37"/>
          <cell r="K37"/>
          <cell r="L37"/>
          <cell r="M37"/>
          <cell r="N37" t="str">
            <v>Corresponde a la sobretasa que fijen los municipios y distritos, entre el 1.5 por mil y el 2.5 por mil sobre el avalúo de los bienes ubicados fuera del perimetro urbano que sirven de base para liquidar el impuesto predial.</v>
          </cell>
          <cell r="O37" t="str">
            <v>Ley 99 de 1993, art 44. inciso segundo.</v>
          </cell>
          <cell r="P37" t="str">
            <v>Captura</v>
          </cell>
        </row>
        <row r="38">
          <cell r="A38" t="str">
            <v>Impuesto sobre vehículos automotores</v>
          </cell>
          <cell r="B38" t="str">
            <v>1.1.01.01.100</v>
          </cell>
          <cell r="C38"/>
          <cell r="D38"/>
          <cell r="E38"/>
          <cell r="F38"/>
          <cell r="G38" t="str">
            <v>Impuesto sobre vehículos automotores</v>
          </cell>
          <cell r="I38"/>
          <cell r="N38" t="str">
            <v>Corresponde a los ingresos recibidos por los departamentos y el Distrito Capital por concepto del impuesto anual que grava la propiedad o posesión de vehículos automotores. El 80% del recaudo pertenece a los departamentos y el 20% restante al municipio o distrito del cual el propietario registra la dirección de residencia. Al Distrito Capital le corresponde la totalidad del recaudo en su jurisdicción.</v>
          </cell>
          <cell r="O38" t="str">
            <v>Ley 488 de 1998</v>
          </cell>
          <cell r="P38" t="str">
            <v>Captura</v>
          </cell>
        </row>
        <row r="39">
          <cell r="A39" t="str">
            <v>Impuesto a ganadores de sorteos ordinarios y extraordinarios</v>
          </cell>
          <cell r="B39" t="str">
            <v>1.1.01.01.101</v>
          </cell>
          <cell r="C39"/>
          <cell r="D39"/>
          <cell r="E39"/>
          <cell r="F39"/>
          <cell r="G39" t="str">
            <v>Impuesto a ganadores de sorteos ordinarios y extraordinarios</v>
          </cell>
          <cell r="H39"/>
          <cell r="I39"/>
          <cell r="J39"/>
          <cell r="K39"/>
          <cell r="L39"/>
          <cell r="M39"/>
          <cell r="N39" t="str">
            <v>Corresponde a los ingresos que reciben los departamentos y el Distrito Capital por concepto del impuesto a ganadores de lotería, equivalente al porcentaje definido sobre el valor del premio recibido. Este impuesto será retenido por la lotería responsable u operador autorizado al momento de pagar el premio.</v>
          </cell>
          <cell r="O39" t="str">
            <v>Ley 643 de 2001
Decreto 3034 de 2013</v>
          </cell>
          <cell r="P39" t="str">
            <v>Captura</v>
          </cell>
        </row>
        <row r="40">
          <cell r="A40" t="str">
            <v>Impuesto Predial Unificado</v>
          </cell>
          <cell r="B40" t="str">
            <v>1.1.01.01.200</v>
          </cell>
          <cell r="C40"/>
          <cell r="D40"/>
          <cell r="E40"/>
          <cell r="F40"/>
          <cell r="G40" t="str">
            <v>Impuesto Predial Unificado</v>
          </cell>
          <cell r="H40"/>
          <cell r="I40"/>
          <cell r="J40"/>
          <cell r="K40"/>
          <cell r="L40"/>
          <cell r="M40"/>
          <cell r="N40" t="str">
            <v>Corresponde a los ingresos que reciben los municipios y distritos por concepto del Impuesto Predial Unificado (IPU). Es un gravamen real que recae sobre los bienes raíces, el cual podrá hacerse efectivo con el respectivo predio, independientemente de quien sea su propietario.</v>
          </cell>
          <cell r="O40" t="str">
            <v>Ley 44 de 1990 y Ley 1430 de 2010</v>
          </cell>
          <cell r="P40" t="str">
            <v>Agregación</v>
          </cell>
        </row>
        <row r="41">
          <cell r="A41" t="str">
            <v>Impuesto Predial Unificado - Urbano</v>
          </cell>
          <cell r="B41" t="str">
            <v>1.1.01.01.200.01</v>
          </cell>
          <cell r="C41"/>
          <cell r="D41"/>
          <cell r="E41"/>
          <cell r="F41"/>
          <cell r="G41"/>
          <cell r="H41" t="str">
            <v>Impuesto Predial Unificado - Urbano</v>
          </cell>
          <cell r="J41"/>
          <cell r="K41"/>
          <cell r="L41"/>
          <cell r="M41"/>
          <cell r="N41" t="str">
            <v>Corresponde a los ingresos que reciben los municipios y distritos por concepto del Impuesto Predial Unificado de los bienes raices ubicados dentro del perímetro urbano.</v>
          </cell>
          <cell r="O41" t="str">
            <v>Ley 44 de 1990 y Ley 1430 de 2010</v>
          </cell>
          <cell r="P41" t="str">
            <v>Captura</v>
          </cell>
        </row>
        <row r="42">
          <cell r="A42" t="str">
            <v>Impuesto Predial Unificado - Rural</v>
          </cell>
          <cell r="B42" t="str">
            <v>1.1.01.01.200.02</v>
          </cell>
          <cell r="C42"/>
          <cell r="D42"/>
          <cell r="E42"/>
          <cell r="F42"/>
          <cell r="G42"/>
          <cell r="H42" t="str">
            <v>Impuesto Predial Unificado - Rural</v>
          </cell>
          <cell r="J42"/>
          <cell r="K42"/>
          <cell r="L42"/>
          <cell r="M42"/>
          <cell r="N42" t="str">
            <v xml:space="preserve">Corresponde a los ingresos que reciben los municipios y distritos por concepto del Impuesto Predial Unificado de los bienes raices ubicados fuera del perímetro urbano. </v>
          </cell>
          <cell r="O42" t="str">
            <v>Ley 44 de 1990 y Ley 1430 de 2010</v>
          </cell>
          <cell r="P42" t="str">
            <v>Captura</v>
          </cell>
        </row>
        <row r="43">
          <cell r="A43" t="str">
            <v>Sobretasa Ambiental Áreas Metropolitanas</v>
          </cell>
          <cell r="B43" t="str">
            <v>1.1.01.01.201</v>
          </cell>
          <cell r="C43"/>
          <cell r="D43"/>
          <cell r="E43"/>
          <cell r="F43"/>
          <cell r="G43" t="str">
            <v>Sobretasa Ambiental Áreas Metropolitanas</v>
          </cell>
          <cell r="H43"/>
          <cell r="J43"/>
          <cell r="K43"/>
          <cell r="L43"/>
          <cell r="M43"/>
          <cell r="N43" t="str">
            <v>Corresponde a la sobretasa del dos por mil (2 x 1.000) sobre el avalúo catastral de los inmuebles ubicados en la jurisdicción de la respectiva Área Metropolitana, de conformidad con el artículo 317 de la Constitución Política.</v>
          </cell>
          <cell r="O43" t="str">
            <v>Ley 1625 DE 2013, art. 28.</v>
          </cell>
          <cell r="P43" t="str">
            <v>Captura</v>
          </cell>
        </row>
        <row r="44">
          <cell r="A44" t="str">
            <v>Sobretasa especial para el distrito de Cartagena</v>
          </cell>
          <cell r="B44" t="str">
            <v>1.1.01.01.202</v>
          </cell>
          <cell r="C44"/>
          <cell r="D44"/>
          <cell r="E44"/>
          <cell r="F44"/>
          <cell r="G44" t="str">
            <v>Sobretasa especial para el distrito de Cartagena</v>
          </cell>
          <cell r="H44"/>
          <cell r="J44"/>
          <cell r="K44"/>
          <cell r="L44"/>
          <cell r="M44"/>
          <cell r="N44" t="str">
            <v>Corresponde al cobro que se le autoriza al distrito de Cartagena del 4 por mil como tasa del impuesto predial sobre propiedades edificadas y hasta el 8 por mil sobre lotes para edificar.</v>
          </cell>
          <cell r="O44" t="str">
            <v>Ley 15 de 1961</v>
          </cell>
          <cell r="P44" t="str">
            <v>Captura</v>
          </cell>
        </row>
        <row r="45">
          <cell r="A45" t="str">
            <v>Sobretasa por el alumbrado público</v>
          </cell>
          <cell r="B45" t="str">
            <v>1.1.01.01.203</v>
          </cell>
          <cell r="C45"/>
          <cell r="D45"/>
          <cell r="E45"/>
          <cell r="F45"/>
          <cell r="G45" t="str">
            <v>Sobretasa por el alumbrado público</v>
          </cell>
          <cell r="H45"/>
          <cell r="J45"/>
          <cell r="K45"/>
          <cell r="L45"/>
          <cell r="M45"/>
          <cell r="N45" t="str">
            <v xml:space="preserve">Corresponde a la sobretasa que pueden optar por cobrar los municipios y distritos, la cual no podrá ser superior al 1 por mil sobre el avalúo de los bienes que sirven de base para liquidar el impuesto predial. </v>
          </cell>
          <cell r="O45" t="str">
            <v>Ley 1819 de 2016, art. 349.</v>
          </cell>
          <cell r="P45" t="str">
            <v>Captura</v>
          </cell>
        </row>
        <row r="46">
          <cell r="A46" t="str">
            <v>Impuestos indirectos</v>
          </cell>
          <cell r="B46" t="str">
            <v>1.1.01.02</v>
          </cell>
          <cell r="C46"/>
          <cell r="D46"/>
          <cell r="E46"/>
          <cell r="F46" t="str">
            <v>Impuestos indirectos</v>
          </cell>
          <cell r="G46"/>
          <cell r="H46"/>
          <cell r="I46"/>
          <cell r="J46"/>
          <cell r="K46"/>
          <cell r="L46"/>
          <cell r="M46"/>
          <cell r="N46" t="str">
            <v>Son aquellos que no gravan directamente los ingresos o el patrimonio de las personas naturales y jurídicas sino una manifestación o hecho específico.
Estos impuestos gravan actividades económicas como el consumo o el uso de bienes y servicios, las transacciones y las actividades financieras. Este concepto también incluye los tributos que la ley define como estampillas.</v>
          </cell>
          <cell r="O46"/>
          <cell r="P46" t="str">
            <v>Agregación</v>
          </cell>
        </row>
        <row r="47">
          <cell r="A47" t="str">
            <v>Impuesto sobre aduanas y recargos</v>
          </cell>
          <cell r="B47" t="str">
            <v>1.1.01.02.001</v>
          </cell>
          <cell r="C47"/>
          <cell r="D47"/>
          <cell r="E47"/>
          <cell r="F47"/>
          <cell r="G47" t="str">
            <v>Impuesto sobre aduanas y recargos</v>
          </cell>
          <cell r="H47"/>
          <cell r="J47"/>
          <cell r="K47"/>
          <cell r="L47"/>
          <cell r="M47"/>
          <cell r="N47" t="str">
            <v>Recursos por concepto de todos los gravámenes, recargos y derechos exigibles sobre mercancías de procedencia extranjera que ingresan al Territorio Aduanero Nacional. 
Para la liquidación de los tributos aduaneros se tienen en cuenta únicamente los impuestos y derechos vigentes a la fecha de presentación y aceptación de la respectiva Declaración de Importación. 
Los derechos de importación pueden determinarse sobre una base específica o ad valórem, pero deben restringirse por ley a los productos importados.</v>
          </cell>
          <cell r="O47" t="str">
            <v>Estatuto aduanero (Decreto 390 de 2016) arts. 3 y 89.
Fondo Monetario Internacional, MEFP 2014, pág. 111.</v>
          </cell>
          <cell r="P47" t="str">
            <v>Captura</v>
          </cell>
        </row>
        <row r="48">
          <cell r="A48" t="str">
            <v>Impuesto sobre las ventas</v>
          </cell>
          <cell r="B48" t="str">
            <v>1.1.01.02.002</v>
          </cell>
          <cell r="C48"/>
          <cell r="D48"/>
          <cell r="E48"/>
          <cell r="F48"/>
          <cell r="G48" t="str">
            <v>Impuesto sobre las ventas</v>
          </cell>
          <cell r="H48"/>
          <cell r="I48"/>
          <cell r="J48"/>
          <cell r="K48"/>
          <cell r="L48"/>
          <cell r="M48"/>
          <cell r="N48" t="str">
            <v>Comúnmente denominado Impuesto al Valor Agregado- IVA, corresponde a recursos por concepto del gravamen a las ventas de bienes y servicios.</v>
          </cell>
          <cell r="O48" t="str">
            <v>Estatuto tributario, libro Tercero.</v>
          </cell>
          <cell r="P48" t="str">
            <v>Agregación</v>
          </cell>
        </row>
        <row r="49">
          <cell r="A49" t="str">
            <v>IVA Interno</v>
          </cell>
          <cell r="B49" t="str">
            <v>1.1.01.02.002.01</v>
          </cell>
          <cell r="C49"/>
          <cell r="D49"/>
          <cell r="E49"/>
          <cell r="F49"/>
          <cell r="G49"/>
          <cell r="H49" t="str">
            <v>IVA Interno</v>
          </cell>
          <cell r="I49"/>
          <cell r="N49" t="str">
            <v>Corresponde a los recursos por concepto de gravamen a las ventas de bienes y servicios producidos dentro de la economía nacional.</v>
          </cell>
          <cell r="O49" t="str">
            <v>Estatuto tributario, libro Tercero.</v>
          </cell>
          <cell r="P49" t="str">
            <v>Captura</v>
          </cell>
        </row>
        <row r="50">
          <cell r="A50" t="str">
            <v>Retención IVA interno</v>
          </cell>
          <cell r="B50" t="str">
            <v>1.1.01.02.002.02</v>
          </cell>
          <cell r="C50"/>
          <cell r="D50"/>
          <cell r="E50"/>
          <cell r="F50"/>
          <cell r="G50"/>
          <cell r="H50" t="str">
            <v>Retención IVA interno</v>
          </cell>
          <cell r="I50"/>
          <cell r="N50" t="str">
            <v>Corresponde a la retención en la fuente del IVA Interno, la cual se practica en el momento en que se realice el pago o abono en cuenta, lo que ocurra primero.</v>
          </cell>
          <cell r="O50" t="str">
            <v>Estatuto tributario, art. 437-1</v>
          </cell>
          <cell r="P50" t="str">
            <v>Captura</v>
          </cell>
        </row>
        <row r="51">
          <cell r="A51" t="str">
            <v>IVA Externo</v>
          </cell>
          <cell r="B51" t="str">
            <v>1.1.01.02.002.03</v>
          </cell>
          <cell r="C51"/>
          <cell r="D51"/>
          <cell r="E51"/>
          <cell r="F51"/>
          <cell r="G51"/>
          <cell r="H51" t="str">
            <v>IVA Externo</v>
          </cell>
          <cell r="I51"/>
          <cell r="N51" t="str">
            <v>Corresponde a los recursos por concepto de gravamen a las ventas de bienes y servicios producidos en el exterior e importados para el consumo nacional.</v>
          </cell>
          <cell r="O51" t="str">
            <v>Estatuto tributario, libro Tercero.</v>
          </cell>
          <cell r="P51" t="str">
            <v>Captura</v>
          </cell>
        </row>
        <row r="52">
          <cell r="A52" t="str">
            <v>Retención IVA externo</v>
          </cell>
          <cell r="B52" t="str">
            <v>1.1.01.02.002.04</v>
          </cell>
          <cell r="C52"/>
          <cell r="D52"/>
          <cell r="E52"/>
          <cell r="F52"/>
          <cell r="G52"/>
          <cell r="H52" t="str">
            <v>Retención IVA externo</v>
          </cell>
          <cell r="I52"/>
          <cell r="N52" t="str">
            <v>Corresponde a la retención en la fuente del IVA Interno, la cual se practica en el momento en que se realice el pago o abono en cuenta, lo que ocurra primero.</v>
          </cell>
          <cell r="O52" t="str">
            <v>Estatuto tributario, art. 437-1</v>
          </cell>
          <cell r="P52" t="str">
            <v>Captura</v>
          </cell>
        </row>
        <row r="53">
          <cell r="A53" t="str">
            <v>IVA sobre licores, vinos, aperitivos y similares</v>
          </cell>
          <cell r="B53" t="str">
            <v>1.1.01.02.002.05</v>
          </cell>
          <cell r="C53"/>
          <cell r="D53"/>
          <cell r="H53" t="str">
            <v>IVA sobre licores, vinos, aperitivos y similares</v>
          </cell>
          <cell r="I53"/>
          <cell r="N53" t="str">
            <v>Corresponde al impuesto que se aplica a la venta de licores, vinos, aperitivos y similares gravados con el impuesto al consumo, cuya tarifa es del 5%.</v>
          </cell>
          <cell r="O53" t="str">
            <v>Decreto Extraordinario 1222 de 1986, Art. 133 y 134, Ley 1378 de 2010, Ley 788 de 2002, ley 1816 de 2016 y Decreto 719 de 2018.</v>
          </cell>
          <cell r="P53" t="str">
            <v>Captura</v>
          </cell>
        </row>
        <row r="54">
          <cell r="A54" t="str">
            <v>Impuesto de timbre nacional</v>
          </cell>
          <cell r="B54" t="str">
            <v>1.1.01.02.003</v>
          </cell>
          <cell r="C54"/>
          <cell r="D54"/>
          <cell r="E54"/>
          <cell r="F54"/>
          <cell r="G54" t="str">
            <v>Impuesto de timbre nacional</v>
          </cell>
          <cell r="H54"/>
          <cell r="I54"/>
          <cell r="N54" t="str">
            <v>Corresponde a los ingresos por concepto del gravamen a los instrumentos públicos y documentos privados, incluidos los títulos valores, que se otorgan o aceptan en el país, o que se otorgan fuera del país pero que se ejecutan en el territorio nacional o generan obligaciones en el mismo, en los que se haga constar la constitución, existencia, modificación o extinción de obligaciones, al igual que su prórroga o cesión, cuya cuantía sea superior a seis mil (6.000) Unidades de Valor Tributario, UVT, en los cuales intervenga como otorgante, aceptante o suscriptor una entidad pública, una persona jurídica o asimilada, o una persona natural que tenga la calidad de comerciante, que en el año inmediatamente anterior tuviere unos ingresos brutos o un patrimonio bruto superior a treinta mil (30.000) UVT.</v>
          </cell>
          <cell r="O54" t="str">
            <v>Estatuto Tributario, art. 519</v>
          </cell>
          <cell r="P54" t="str">
            <v>Captura</v>
          </cell>
        </row>
        <row r="55">
          <cell r="A55" t="str">
            <v>Impuesto de timbre nacional sobre salidas al exterior</v>
          </cell>
          <cell r="B55" t="str">
            <v>1.1.01.02.004</v>
          </cell>
          <cell r="C55"/>
          <cell r="D55"/>
          <cell r="E55"/>
          <cell r="F55"/>
          <cell r="G55" t="str">
            <v>Impuesto de timbre nacional sobre salidas al exterior</v>
          </cell>
          <cell r="I55"/>
          <cell r="N55" t="str">
            <v>Recursos por concepto del gravamen a la salida de nacionales y extranjeros del territorio nacional, vía aérea o marítima. El cobro de este gravamen se incluye en el precio de todos los tiquetes y/o contratos de transporte que originen viaje en Colombia por parte de las compañías aéreas; y su administración, control y recaudo está a cargo del Departamento Administrativo de la Aeronáutica Civil.</v>
          </cell>
          <cell r="O55" t="str">
            <v>Ley 2 de 1976, art 3
Ley 20 de 1979 art 22</v>
          </cell>
          <cell r="P55" t="str">
            <v>Captura</v>
          </cell>
        </row>
        <row r="56">
          <cell r="A56" t="str">
            <v>Impuesto a la explotación de oro, plata y platino</v>
          </cell>
          <cell r="B56" t="str">
            <v>1.1.01.02.005</v>
          </cell>
          <cell r="C56"/>
          <cell r="D56"/>
          <cell r="E56"/>
          <cell r="F56"/>
          <cell r="G56" t="str">
            <v>Impuesto a la explotación de oro, plata y platino</v>
          </cell>
          <cell r="I56"/>
          <cell r="N56" t="str">
            <v xml:space="preserve">Recursos por concepto del gravamen a la explotación de oro, plata y platino en las minas de
reconocimiento de propiedad privada de los municipios productores. </v>
          </cell>
          <cell r="O56" t="str">
            <v>Ley 488 de 1998, art. 152
Ley 366 de 1997, art. 8</v>
          </cell>
          <cell r="P56" t="str">
            <v>Captura</v>
          </cell>
        </row>
        <row r="57">
          <cell r="A57" t="str">
            <v>Gravamen a los movimientos financieros</v>
          </cell>
          <cell r="B57" t="str">
            <v>1.1.01.02.006</v>
          </cell>
          <cell r="C57"/>
          <cell r="D57"/>
          <cell r="E57"/>
          <cell r="F57"/>
          <cell r="G57" t="str">
            <v>Gravamen a los movimientos financieros</v>
          </cell>
          <cell r="I57"/>
          <cell r="N57" t="str">
            <v>Recursos por concepto del gravamen a la realización de transacciones financieras, mediante las cuales se disponga de recursos depositados en cuentas corrientes o de ahorros, así como en cuentas de depósito en el Banco de la República, y los giros de cheques de gerencia. Este impuesto está a cargo de los usuarios del sistema financiero y de las entidades que lo conforman, y su tarifa es del cuatro por mil (4x1000).</v>
          </cell>
          <cell r="O57" t="str">
            <v>Estatuto Tributario, art. 870 y 871</v>
          </cell>
          <cell r="P57" t="str">
            <v>Captura</v>
          </cell>
        </row>
        <row r="58">
          <cell r="A58" t="str">
            <v>Impuesto al turismo</v>
          </cell>
          <cell r="B58" t="str">
            <v>1.1.01.02.007</v>
          </cell>
          <cell r="C58"/>
          <cell r="D58"/>
          <cell r="E58"/>
          <cell r="F58"/>
          <cell r="G58" t="str">
            <v>Impuesto al turismo</v>
          </cell>
          <cell r="I58"/>
          <cell r="N58" t="str">
            <v>Recursos por concepto del gravámen sobre el ingreso de personas extranjeras al territorio colombiano en medios de transporte aéreo de tráfico internacional. La tarifa de dicho impuesto es de US$15  y se incluye en el valor de los tiquetes o pasajes aéreos.</v>
          </cell>
          <cell r="O58" t="str">
            <v>Ley 1101 de 2006, arts. 4 al 8</v>
          </cell>
          <cell r="P58" t="str">
            <v>Captura</v>
          </cell>
        </row>
        <row r="59">
          <cell r="A59" t="str">
            <v>Impuesto nacional al consumo</v>
          </cell>
          <cell r="B59" t="str">
            <v>1.1.01.02.008</v>
          </cell>
          <cell r="C59"/>
          <cell r="D59"/>
          <cell r="E59"/>
          <cell r="F59"/>
          <cell r="G59" t="str">
            <v>Impuesto nacional al consumo</v>
          </cell>
          <cell r="H59"/>
          <cell r="I59"/>
          <cell r="J59"/>
          <cell r="K59"/>
          <cell r="L59"/>
          <cell r="M59"/>
          <cell r="N59" t="str">
            <v>Recursos por concepto del gravamen sobre la prestación o la venta al consumidor final, o la
importación por parte del consumidor final, de los bienes y servicios definidos en el Estatuto Tributario.</v>
          </cell>
          <cell r="O59" t="str">
            <v>Ley 1819 de 2016, arts. 200 a 213</v>
          </cell>
          <cell r="P59" t="str">
            <v>Agregación</v>
          </cell>
        </row>
        <row r="60">
          <cell r="A60" t="str">
            <v>Impuesto nacional al consumo</v>
          </cell>
          <cell r="B60" t="str">
            <v>1.1.01.02.008.01</v>
          </cell>
          <cell r="C60"/>
          <cell r="D60"/>
          <cell r="E60"/>
          <cell r="F60"/>
          <cell r="G60"/>
          <cell r="H60" t="str">
            <v>Impuesto nacional al consumo</v>
          </cell>
          <cell r="I60"/>
          <cell r="N60" t="str">
            <v>Comprende el ingreso que percibe la Nación por concepto del recaudo del impuesto nacional al
consumo, el cual tiene como hechos generadores: la prestación, venta al consumidor final, o la
importación por parte del consumidor final, de los siguientes bienes y servicios:
• La prestación del servicio de telefonía móvil, datos y navegación móvil.
• Las ventas de algunos bienes corporales muebles, de producción doméstica o importada.
• El servicio de expendio de comidas y bebidas preparadas en restaurantes, cafeterías,
autoservicios, heladerías, fruterías, pastelerías y panaderías para consumo en el lugar, para
ser llevadas por el comprador o entregadas a domicilio. Los servicios de alimentación bajo 
53
contrato, y el servicio de expendio de comidas y bebidas alcohólicas para consumo dentro de
bares, tabernas y discotecas.
• La entrega a cualquier título de bolsas plásticas cuya finalidad sea cargar o llevar productos
enajenados por los establecimientos comerciales que las entreguen.
• Las ventas de productos transformados a partir de cannabis psicoactivo o no psicoactivo</v>
          </cell>
          <cell r="O60" t="str">
            <v>Ley 1819 de 2016, Arts. 200 a 213</v>
          </cell>
          <cell r="P60" t="str">
            <v>Captura</v>
          </cell>
        </row>
        <row r="61">
          <cell r="A61" t="str">
            <v>Consumo de bienes muebles</v>
          </cell>
          <cell r="B61" t="str">
            <v>1.1.01.02.008.02</v>
          </cell>
          <cell r="C61"/>
          <cell r="D61"/>
          <cell r="E61"/>
          <cell r="F61"/>
          <cell r="G61"/>
          <cell r="H61" t="str">
            <v>Consumo de bienes muebles</v>
          </cell>
          <cell r="I61"/>
          <cell r="N61" t="str">
            <v xml:space="preserve">Comprende el ingreso que percibe la Nación por concepto del recaudo del impuesto nacional al
consumo de bienes inmuebles, el cual tiene como hecho generador la enajenación a cualquier título
de bienes inmuebles diferentes a predios rurales destinados a actividades agropecuarias, nuevos o
usados y cuyo valor supere las 26.800 Unidades de Valor Tributario (UVT´s), incluidas las realizadas
mediante las cesiones de derechos fiduciarios o fondos que no coticen en bolsa </v>
          </cell>
          <cell r="O61" t="str">
            <v>Art. 23 de la Ley
1943 de 2018</v>
          </cell>
          <cell r="P61" t="str">
            <v>Captura</v>
          </cell>
        </row>
        <row r="62">
          <cell r="A62" t="str">
            <v>Impuesto nacional a la gasolina y al ACPM</v>
          </cell>
          <cell r="B62" t="str">
            <v>1.1.01.02.009</v>
          </cell>
          <cell r="C62"/>
          <cell r="D62"/>
          <cell r="E62"/>
          <cell r="F62"/>
          <cell r="G62" t="str">
            <v>Impuesto nacional a la gasolina y al ACPM</v>
          </cell>
          <cell r="I62"/>
          <cell r="N62" t="str">
            <v>Recursos por concepto del gravamen sobre la venta, retiro o importación para el consumo propio, importación para la venta de gasolina y ACPM y la importación temporal para el perfeccionamiento activo, causado en una sola etapa respecto al hecho generador que ocurra primero. El impuesto se causa en las ventas efectuadas por los productores, en la fecha de emisión de la factura; en los retiros para consumo de los productores, en la fecha del retiro; en las importaciones, en la fecha en que se nacionalice la gasolina o el ACPM, o en la fecha de presentación de la declaración de importación temporal para el perfeccionamiento activo.
El sujeto pasivo del impuesto es quien adquiera la gasolina o el ACPM del productor o el importador; el productor cuando realiza retiros para consumo propio; y el importador cuando, previa nacionalización, realiza retiros para consumo propio. En caso de la importación temporal para el perfeccionamiento activo, el sujeto pasivo es el respectivo importador autorizado.</v>
          </cell>
          <cell r="O62" t="str">
            <v>Ley 1607 de 2012, art. 167
Ley 1739 de 2014, art. 49.</v>
          </cell>
          <cell r="P62" t="str">
            <v>Captura</v>
          </cell>
        </row>
        <row r="63">
          <cell r="A63" t="str">
            <v>Impuesto social a las armas y municiones</v>
          </cell>
          <cell r="B63" t="str">
            <v>1.1.01.02.010</v>
          </cell>
          <cell r="C63"/>
          <cell r="D63"/>
          <cell r="E63"/>
          <cell r="F63"/>
          <cell r="G63" t="str">
            <v>Impuesto social a las armas y municiones</v>
          </cell>
          <cell r="H63"/>
          <cell r="J63"/>
          <cell r="K63"/>
          <cell r="L63"/>
          <cell r="M63"/>
          <cell r="N63" t="str">
            <v>Recursos por concepto del gravamen sobre las armas de fuego, y sobre las municiones y explosivos. Por su parte, el impuesto social a las armas de fuego se cobra con la expedición o renovación del respectivo permiso de porte y por el término de este, y tiene un monto equivalente al 30% de un salario mínimo mensual. Por otro lado, el impuesto social a las municiones y explosivos, se cobra como un impuesto ad valórem con una tasa del 20%.</v>
          </cell>
          <cell r="O63" t="str">
            <v>Ley 100 de 1993, art. 224; modificada por Ley 1438 de 2011, art.48
Decreto 1283 de 1996, art. 23</v>
          </cell>
          <cell r="P63" t="str">
            <v>Captura</v>
          </cell>
        </row>
        <row r="64">
          <cell r="A64" t="str">
            <v>Impuesto de remate y adjudicaciones</v>
          </cell>
          <cell r="B64" t="str">
            <v>1.1.01.02.011</v>
          </cell>
          <cell r="C64"/>
          <cell r="D64"/>
          <cell r="E64"/>
          <cell r="F64"/>
          <cell r="G64" t="str">
            <v>Impuesto de remate y adjudicaciones</v>
          </cell>
          <cell r="I64"/>
          <cell r="N64" t="str">
            <v>Recursos por concepto del gravamen a los remates de bienes muebles e inmuebles que se realicen por el Martillo, Juzgados Civiles, los Juzgados Laborales y demás entidades de los órdenes nacional, departamental y municipal. La tarifa de dicho impuesto es del cinco por ciento (5%) sobre el valor final del remate con destino al Fondo para la Modernización, Descongestión y Bienestar de la Administración de Justicia.</v>
          </cell>
          <cell r="O64" t="str">
            <v>Ley 1743 de 2014, art. 12</v>
          </cell>
          <cell r="P64" t="str">
            <v>Captura</v>
          </cell>
        </row>
        <row r="65">
          <cell r="A65" t="str">
            <v>Sobretasa nacional a la gasolina</v>
          </cell>
          <cell r="B65" t="str">
            <v>1.1.01.02.012</v>
          </cell>
          <cell r="C65"/>
          <cell r="D65"/>
          <cell r="E65"/>
          <cell r="F65"/>
          <cell r="G65" t="str">
            <v>Sobretasa nacional a la gasolina</v>
          </cell>
          <cell r="I65"/>
          <cell r="N65" t="str">
            <v>Recurso por concepto de la sobretasa pagada sobre el precio al público de la gasolina motor extra o corriente. Esta sobretasa nacional se cobra únicamente en los municipios, distritos o departamentos, donde no se haya adoptado la sobretasa municipal, distrital, o departamental, según el caso, o cuando la sumatoria de las sobretasas adoptadas para la gasolina motor extra o corriente fuere inferior al veinte por ciento (20%).</v>
          </cell>
          <cell r="O65" t="str">
            <v>Ley 488 de 1998, art. 128</v>
          </cell>
          <cell r="P65" t="str">
            <v>Captura</v>
          </cell>
        </row>
        <row r="66">
          <cell r="A66" t="str">
            <v>Sobretasa al ACPM</v>
          </cell>
          <cell r="B66" t="str">
            <v>1.1.01.02.013</v>
          </cell>
          <cell r="C66"/>
          <cell r="D66"/>
          <cell r="E66"/>
          <cell r="F66"/>
          <cell r="G66" t="str">
            <v>Sobretasa al ACPM</v>
          </cell>
          <cell r="I66"/>
          <cell r="N66" t="str">
            <v>Recurso por concepto de la sobretasa pagada sobre el precio al público del ACPM. Dicha sobretasa está constituida por el 6% del valor del consumo del ACPM nacional o importado en la jurisdicción de cada Departamento o en el Distrito Capital, y su base gravable es el valor de referencia de venta al  público del galón de ACPM, que certifique mensualmente el Ministerio de Minas y Energía.</v>
          </cell>
          <cell r="O66" t="str">
            <v>Ley 488 de 1998, art. 117</v>
          </cell>
          <cell r="P66" t="str">
            <v>Captura</v>
          </cell>
        </row>
        <row r="67">
          <cell r="A67" t="str">
            <v>Impuesto nacional al carbono</v>
          </cell>
          <cell r="B67" t="str">
            <v>1.1.01.02.014</v>
          </cell>
          <cell r="C67"/>
          <cell r="D67"/>
          <cell r="E67"/>
          <cell r="F67"/>
          <cell r="G67" t="str">
            <v>Impuesto nacional al carbono</v>
          </cell>
          <cell r="I67"/>
          <cell r="N67" t="str">
            <v>Recursos por concepto del gravamen que recae sobre el contenido de carbono de todos los
combustibles fósiles, incluyendo todos los derivados de petróleo y todos los tipos de gas fósil que sean usados con fines energéticos, siempre que sean usados para combustión.
El hecho generador del impuesto al carbono es la venta dentro del territorio nacional, retiro, importación para el consumo propio o importación para la venta de combustibles fósiles y se causa en una sola etapa respecto del hecho generador que ocurra primero. Tratándose de gas y de derivados de petróleo, el impuesto se causa en las ventas efectuadas por los productores, en la fecha de emisión de la factura; en los retiros para consumo de los productores, en la fecha del retiro; en las importaciones, en la fecha en que se nacionalice el gas o el derivado de petróleo.
El sujeto pasivo del impuesto será quien adquiera los combustibles fósiles, del productor o el importador; el productor cuando realice retiros para consumo propio; y el importador cuando realice retiros para consumo propio.</v>
          </cell>
          <cell r="O67" t="str">
            <v>Ley 1819 de 2016, arts. 221 al 223).</v>
          </cell>
          <cell r="P67" t="str">
            <v>Captura</v>
          </cell>
        </row>
        <row r="68">
          <cell r="A68" t="str">
            <v>Impuesto de salida</v>
          </cell>
          <cell r="B68" t="str">
            <v>1.1.01.02.015</v>
          </cell>
          <cell r="C68"/>
          <cell r="D68"/>
          <cell r="E68"/>
          <cell r="F68"/>
          <cell r="G68" t="str">
            <v>Impuesto de salida</v>
          </cell>
          <cell r="I68"/>
          <cell r="M68"/>
          <cell r="N68" t="str">
            <v>Recursos por concepto del gravamen a la salida de  nacionales y extranjeros del territorio colombiano. En este caso, el extranjero cubrirá el valor correspondiente a un dólar de los Estados Unidos de América, o su equivalente en pesos colombianos, con destino a la financiación de los planes y programas de prevención y lucha contra la explotación sexual y la pornografía con menores de edad.</v>
          </cell>
          <cell r="O68" t="str">
            <v>Ley 679 de 2001, art. 23</v>
          </cell>
          <cell r="P68" t="str">
            <v>Captura</v>
          </cell>
        </row>
        <row r="69">
          <cell r="A69" t="str">
            <v>Impuesto a videos para adultos</v>
          </cell>
          <cell r="B69" t="str">
            <v>1.1.01.02.016</v>
          </cell>
          <cell r="C69"/>
          <cell r="D69"/>
          <cell r="E69"/>
          <cell r="F69"/>
          <cell r="G69" t="str">
            <v>Impuesto a videos para adultos</v>
          </cell>
          <cell r="I69"/>
          <cell r="N69" t="str">
            <v>Corresponde a los recursos que se recaudan por el gravámen al alquiler de películas de video de clasificación X para adultos, el cual es del 5% sobre el valor de cada video rentado, y se destina a la financiación de los planes y programas de prevención y lucha contra la explotación sexual y la pornografía con menores de edad.</v>
          </cell>
          <cell r="O69" t="str">
            <v>Ley 679 de 2001, art. 22</v>
          </cell>
          <cell r="P69" t="str">
            <v>Captura</v>
          </cell>
        </row>
        <row r="70">
          <cell r="A70" t="str">
            <v>Impuesto de Registro</v>
          </cell>
          <cell r="B70" t="str">
            <v>1.1.01.02.100</v>
          </cell>
          <cell r="C70"/>
          <cell r="D70"/>
          <cell r="E70"/>
          <cell r="F70"/>
          <cell r="G70" t="str">
            <v>Impuesto de Registro</v>
          </cell>
          <cell r="H70"/>
          <cell r="I70"/>
          <cell r="J70"/>
          <cell r="K70"/>
          <cell r="L70"/>
          <cell r="M70"/>
          <cell r="N70" t="str">
            <v>Corresponde a los recursos que reciben los departamentos por concepto del gravamen que recae sobre la inscripción de actos, contratos o negocios jurídicos documentales en los cuales sean parte o beneficiarios los particulares y que, de conformidad con las disposiciones legales, deban registrarse en las Oficinas de Registro de Instrumentos Públicos (ORIP) o en las Cámaras de Comercio.</v>
          </cell>
          <cell r="O70" t="str">
            <v>Ley 223 de 1995</v>
          </cell>
          <cell r="P70" t="str">
            <v>Agregación</v>
          </cell>
        </row>
        <row r="71">
          <cell r="A71" t="str">
            <v>Impuesto de Registro - Cámaras de Comercio</v>
          </cell>
          <cell r="B71" t="str">
            <v>1.1.01.02.100.01</v>
          </cell>
          <cell r="C71"/>
          <cell r="D71"/>
          <cell r="E71"/>
          <cell r="F71"/>
          <cell r="G71"/>
          <cell r="H71" t="str">
            <v>Impuesto de Registro - Cámaras de Comercio</v>
          </cell>
          <cell r="J71"/>
          <cell r="K71"/>
          <cell r="L71"/>
          <cell r="M71"/>
          <cell r="N71" t="str">
            <v>Corresponde a los recursos que reciben los departamentos por concepto del gravamen que recae sobre la inscripción de actos, contratos o negocios jurídicos documentales en los cuales sean parte o beneficiarios los particulares y que, de conformidad con las disposiciones legales y que deban registrarse en las Cámaras de Comercio.</v>
          </cell>
          <cell r="O71" t="str">
            <v>Ley 223 de 1995</v>
          </cell>
          <cell r="P71" t="str">
            <v>Captura</v>
          </cell>
        </row>
        <row r="72">
          <cell r="A72" t="str">
            <v>Impuesto de Registro - Oficinas de Instrumentos Públicos</v>
          </cell>
          <cell r="B72" t="str">
            <v>1.1.01.02.100.02</v>
          </cell>
          <cell r="C72"/>
          <cell r="D72"/>
          <cell r="E72"/>
          <cell r="F72"/>
          <cell r="G72"/>
          <cell r="H72" t="str">
            <v>Impuesto de Registro - Oficinas de Instrumentos Públicos</v>
          </cell>
          <cell r="J72"/>
          <cell r="K72"/>
          <cell r="L72"/>
          <cell r="M72"/>
          <cell r="N72" t="str">
            <v>Corresponde a los recursos que reciben los departamentos por concepto del gravamen que recae sobre la inscripción de actos, contratos o negocios jurídicos documentales en los cuales sean parte o beneficiarios los particulares y que, de conformidad con las disposiciones legales, y que deban registrarse en las Oficinas de Registro de Instrumentos Públicos (ORIP).</v>
          </cell>
          <cell r="O72" t="str">
            <v>Ley 223 de 1995</v>
          </cell>
          <cell r="P72" t="str">
            <v>Captura</v>
          </cell>
        </row>
        <row r="73">
          <cell r="A73" t="str">
            <v>Impuesto de loterías foráneas</v>
          </cell>
          <cell r="B73" t="str">
            <v>1.1.01.02.101</v>
          </cell>
          <cell r="C73"/>
          <cell r="D73"/>
          <cell r="E73"/>
          <cell r="F73"/>
          <cell r="G73" t="str">
            <v>Impuesto de loterías foráneas</v>
          </cell>
          <cell r="H73"/>
          <cell r="J73"/>
          <cell r="K73"/>
          <cell r="L73"/>
          <cell r="M73"/>
          <cell r="N73" t="str">
            <v>Este impuesto grava el 10% del valor bruto de las ventas realizadas por una lotería en jurisdicción diferente a la propia. Se da a favor del Distrito Capital, cuando la venta se hace en la jurisdicción de Bogotá, y en los departamentos cuando la venta se hace en sus jurisdicciones.</v>
          </cell>
          <cell r="O73" t="str">
            <v>Ley 643 de 2001</v>
          </cell>
          <cell r="P73" t="str">
            <v>Captura</v>
          </cell>
        </row>
        <row r="74">
          <cell r="A74" t="str">
            <v>Impuesto al degüello de ganado mayor</v>
          </cell>
          <cell r="B74" t="str">
            <v>1.1.01.02.102</v>
          </cell>
          <cell r="C74"/>
          <cell r="D74"/>
          <cell r="E74"/>
          <cell r="F74"/>
          <cell r="G74" t="str">
            <v>Impuesto al degüello de ganado mayor</v>
          </cell>
          <cell r="H74"/>
          <cell r="J74"/>
          <cell r="K74"/>
          <cell r="L74"/>
          <cell r="M74"/>
          <cell r="N74" t="str">
            <v xml:space="preserve">Corresponde al recaudo de los departamentos por concepto del impuesto al degüello de ganado mayor, el cual se encuentra regulado por el Decreto 1222 de 1986. Este impuesto grava el sacrificio de cada res para el consumo. </v>
          </cell>
          <cell r="O74" t="str">
            <v>Decreto 1222 de 1986.</v>
          </cell>
          <cell r="P74" t="str">
            <v>Captura</v>
          </cell>
        </row>
        <row r="75">
          <cell r="A75" t="str">
            <v>IVA sobre licores, vinos, aperitivos y similares (régimen anterior)</v>
          </cell>
          <cell r="B75" t="str">
            <v>1.1.01.02.103</v>
          </cell>
          <cell r="C75"/>
          <cell r="D75"/>
          <cell r="G75" t="str">
            <v>IVA sobre licores, vinos, aperitivos y similares (régimen anterior)</v>
          </cell>
          <cell r="I75"/>
          <cell r="N75" t="str">
            <v>Corresponde al recaudo del Impuesto al Valor Agregado (IVA) sobre licores, vinos, aperitivos y similares, con tarifa del 5%. De acuerdo con el régimen anterior, el impuesto es cedido a los departamentos, quienes se encargan de su recaudo y administración.</v>
          </cell>
          <cell r="O75" t="str">
            <v>Decreto Extraordinario 1222 de 1986, Art. 133 y 134, Ley 1378 de 2010,Ley 788 de 2002, ley 1816 de 2016.</v>
          </cell>
          <cell r="P75" t="str">
            <v>Captura</v>
          </cell>
        </row>
        <row r="76">
          <cell r="A76" t="str">
            <v>Impuesto al consumo de licores, vinos, aperitivos y similares</v>
          </cell>
          <cell r="B76" t="str">
            <v>1.1.01.02.104</v>
          </cell>
          <cell r="C76"/>
          <cell r="D76"/>
          <cell r="E76"/>
          <cell r="F76"/>
          <cell r="G76" t="str">
            <v>Impuesto al consumo de licores, vinos, aperitivos y similares</v>
          </cell>
          <cell r="H76"/>
          <cell r="I76"/>
          <cell r="J76"/>
          <cell r="K76"/>
          <cell r="L76"/>
          <cell r="M76"/>
          <cell r="N76" t="str">
            <v>Corresponde a los ingresos recibidos por los departamentos por concepto del impuesto al consumo de licores, vinos, aperitivos y similares. Este impuesto grava el consumo de licores, vinos, aperitivos y similares en la jurisdicción de los departamentos.</v>
          </cell>
          <cell r="O76" t="str">
            <v xml:space="preserve">Ley 223 de 1995, Ley 788 de 2002, Decreto 127 de 2010
Ley 1393 de 2010 Ley 1816 de 2016 </v>
          </cell>
          <cell r="P76" t="str">
            <v>Agregación</v>
          </cell>
        </row>
        <row r="77">
          <cell r="A77" t="str">
            <v>Impuesto al consumo de licores</v>
          </cell>
          <cell r="B77" t="str">
            <v>1.1.01.02.104.01</v>
          </cell>
          <cell r="C77"/>
          <cell r="D77"/>
          <cell r="E77"/>
          <cell r="F77"/>
          <cell r="G77"/>
          <cell r="H77" t="str">
            <v>Impuesto al consumo de licores</v>
          </cell>
          <cell r="I77"/>
          <cell r="J77"/>
          <cell r="K77"/>
          <cell r="L77"/>
          <cell r="M77"/>
          <cell r="N77" t="str">
            <v>Corresponde a la parte del impuesto que grava el consumo de licores. Se desagrega el consumo a licores porque la producciòn y distribución de licores es exclusivo de las licoreras oficiales.</v>
          </cell>
          <cell r="O77" t="str">
            <v xml:space="preserve">Ley 223 de 1995, Ley 788 de 2002, Decreto 127 de 2010
Ley 1393 de 2010 Ley 1816 de 2016 </v>
          </cell>
          <cell r="P77" t="str">
            <v>Agregación</v>
          </cell>
        </row>
        <row r="78">
          <cell r="A78" t="str">
            <v>Impuesto al consumo de licores - Nacionales</v>
          </cell>
          <cell r="B78" t="str">
            <v>1.1.01.02.104.01.01</v>
          </cell>
          <cell r="C78"/>
          <cell r="D78"/>
          <cell r="H78"/>
          <cell r="I78" t="str">
            <v>Impuesto al consumo de licores - Nacionales</v>
          </cell>
          <cell r="N78" t="str">
            <v>Corresponde a la parte del impuesto que grava el consumo de licores de origen nacional.</v>
          </cell>
          <cell r="O78" t="str">
            <v xml:space="preserve">Ley 223 de 1995, Ley 788 de 2002, Decreto 127 de 2010
Ley 1393 de 2010 Ley 1816 de 2016 </v>
          </cell>
          <cell r="P78" t="str">
            <v>Captura</v>
          </cell>
        </row>
        <row r="79">
          <cell r="A79" t="str">
            <v>Impuesto al consumo de licores - Extranjeros</v>
          </cell>
          <cell r="B79" t="str">
            <v>1.1.01.02.104.01.02</v>
          </cell>
          <cell r="C79"/>
          <cell r="D79"/>
          <cell r="H79"/>
          <cell r="I79" t="str">
            <v>Impuesto al consumo de licores - Extranjeros</v>
          </cell>
          <cell r="N79" t="str">
            <v>Corresponde a la parte del impuesto que grava el consumo de licores de origen extranjero.</v>
          </cell>
          <cell r="O79" t="str">
            <v xml:space="preserve">Ley 223 de 1995, Ley 788 de 2002, Decreto 127 de 2010
Ley 1393 de 2010 Ley 1816 de 2016 </v>
          </cell>
          <cell r="P79" t="str">
            <v>Captura</v>
          </cell>
        </row>
        <row r="80">
          <cell r="A80" t="str">
            <v>Impuesto al consumo de vinos, aperitivos y similares</v>
          </cell>
          <cell r="B80" t="str">
            <v>1.1.01.02.104.02</v>
          </cell>
          <cell r="C80"/>
          <cell r="D80"/>
          <cell r="E80"/>
          <cell r="F80"/>
          <cell r="G80"/>
          <cell r="H80" t="str">
            <v>Impuesto al consumo de vinos, aperitivos y similares</v>
          </cell>
          <cell r="I80"/>
          <cell r="J80"/>
          <cell r="K80"/>
          <cell r="L80"/>
          <cell r="M80"/>
          <cell r="N80" t="str">
            <v>Corresponde a la parte del impuesto que grava el consumo de vinos aperitivos y similares, el cual será de libre producción e introducción.</v>
          </cell>
          <cell r="O80" t="str">
            <v xml:space="preserve">Ley 223 de 1995, Ley 788 de 2002, Decreto 127 de 2010
Ley 1393 de 2010 Ley 1816 de 2016 </v>
          </cell>
          <cell r="P80" t="str">
            <v>Agregación</v>
          </cell>
        </row>
        <row r="81">
          <cell r="A81" t="str">
            <v>Impuesto al consumo de vinos, aperitivos y similares - Nacionales</v>
          </cell>
          <cell r="B81" t="str">
            <v>1.1.01.02.104.02.01</v>
          </cell>
          <cell r="C81"/>
          <cell r="D81"/>
          <cell r="H81"/>
          <cell r="I81" t="str">
            <v>Impuesto al consumo de vinos, aperitivos y similares - Nacionales</v>
          </cell>
          <cell r="N81" t="str">
            <v>Corresponde a la parte del impuesto que grava el consumo de vinos aperitivos y similares de origen nacional.</v>
          </cell>
          <cell r="O81" t="str">
            <v xml:space="preserve">Ley 223 de 1995, Ley 788 de 2002, Decreto 127 de 2010
Ley 1393 de 2010 Ley 1816 de 2016 </v>
          </cell>
          <cell r="P81" t="str">
            <v>Captura</v>
          </cell>
        </row>
        <row r="82">
          <cell r="A82" t="str">
            <v>Impuesto al consumo de vinos, aperitivos y similares - Extranjeros</v>
          </cell>
          <cell r="B82" t="str">
            <v>1.1.01.02.104.02.02</v>
          </cell>
          <cell r="C82"/>
          <cell r="D82"/>
          <cell r="H82"/>
          <cell r="I82" t="str">
            <v>Impuesto al consumo de vinos, aperitivos y similares - Extranjeros</v>
          </cell>
          <cell r="N82" t="str">
            <v>Corresponde a la parte del impuesto que grava el consumo de vinos aperitivos y similares de origen extranjero.</v>
          </cell>
          <cell r="O82" t="str">
            <v xml:space="preserve">Ley 223 de 1995, Ley 788 de 2002, Decreto 127 de 2010
Ley 1393 de 2010 Ley 1816 de 2016 </v>
          </cell>
          <cell r="P82" t="str">
            <v>Captura</v>
          </cell>
        </row>
        <row r="83">
          <cell r="A83" t="str">
            <v>Impuesto al consumo de cervezas, sifones, refajos y mezclas</v>
          </cell>
          <cell r="B83" t="str">
            <v>1.1.01.02.105</v>
          </cell>
          <cell r="C83"/>
          <cell r="D83"/>
          <cell r="E83"/>
          <cell r="F83"/>
          <cell r="G83" t="str">
            <v>Impuesto al consumo de cervezas, sifones, refajos y mezclas</v>
          </cell>
          <cell r="H83"/>
          <cell r="I83"/>
          <cell r="J83"/>
          <cell r="K83"/>
          <cell r="L83"/>
          <cell r="M83"/>
          <cell r="N83" t="str">
            <v>Corresponde al recaudo de los departamentos y el Distrito Capital, por concepto del impuesto al consumo de cervezas, sifones, refajos y mezclas.</v>
          </cell>
          <cell r="O83" t="str">
            <v>Ley 223 de 1995 y ley 1393 de 2010</v>
          </cell>
          <cell r="P83" t="str">
            <v>Agregación</v>
          </cell>
        </row>
        <row r="84">
          <cell r="A84" t="str">
            <v>Impuesto al consumo de cervezas, sifones, refajos y mezclas - Nacionales</v>
          </cell>
          <cell r="B84" t="str">
            <v>1.1.01.02.105.01</v>
          </cell>
          <cell r="C84"/>
          <cell r="D84"/>
          <cell r="H84" t="str">
            <v>Impuesto al consumo de cervezas, sifones, refajos y mezclas - Nacionales</v>
          </cell>
          <cell r="I84"/>
          <cell r="N84" t="str">
            <v>Corresponde al impuesto de consumo de cervezas sifones refajos y mezclas de producción nacional.</v>
          </cell>
          <cell r="O84" t="str">
            <v>Ley 223 de 1995 y ley 1393 de 2010</v>
          </cell>
          <cell r="P84" t="str">
            <v>Captura</v>
          </cell>
        </row>
        <row r="85">
          <cell r="A85" t="str">
            <v>Impuesto al consumo de cervezas, sifones, refajos y mezclas - Extranjeras</v>
          </cell>
          <cell r="B85" t="str">
            <v>1.1.01.02.105.02</v>
          </cell>
          <cell r="C85"/>
          <cell r="D85"/>
          <cell r="H85" t="str">
            <v>Impuesto al consumo de cervezas, sifones, refajos y mezclas - Extranjeras</v>
          </cell>
          <cell r="I85"/>
          <cell r="N85" t="str">
            <v>Corresponde al impuesto de consumo de cervezas sifones refajos y mezclas de producción extranjera.</v>
          </cell>
          <cell r="O85" t="str">
            <v>Ley 223 de 1995 y ley 1393 de 2010</v>
          </cell>
          <cell r="P85" t="str">
            <v>Captura</v>
          </cell>
        </row>
        <row r="86">
          <cell r="A86" t="str">
            <v>Impuesto al consumo de cigarrillos y tabaco</v>
          </cell>
          <cell r="B86" t="str">
            <v>1.1.01.02.106</v>
          </cell>
          <cell r="C86"/>
          <cell r="D86"/>
          <cell r="E86"/>
          <cell r="F86"/>
          <cell r="G86" t="str">
            <v>Impuesto al consumo de cigarrillos y tabaco</v>
          </cell>
          <cell r="H86"/>
          <cell r="I86"/>
          <cell r="J86"/>
          <cell r="K86"/>
          <cell r="L86"/>
          <cell r="M86"/>
          <cell r="N86" t="str">
            <v>Corresponde al recaudo de los departamentos por concepto del impuesto al consumo de cigarrillo y tabaco nacional y foráneo y para el Distrito capital (solamente producto extranjero).</v>
          </cell>
          <cell r="O86" t="str">
            <v>Ley 223 de 1995 Modificada por Ley 1111 de 2006 y Ley 1819 de 2016</v>
          </cell>
          <cell r="P86" t="str">
            <v>Agregación</v>
          </cell>
        </row>
        <row r="87">
          <cell r="A87" t="str">
            <v>Componente específico del impuesto al consumo de cigarrillos y tabaco</v>
          </cell>
          <cell r="B87" t="str">
            <v>1.1.01.02.106.01</v>
          </cell>
          <cell r="C87"/>
          <cell r="D87"/>
          <cell r="E87"/>
          <cell r="F87"/>
          <cell r="G87"/>
          <cell r="H87" t="str">
            <v>Componente específico del impuesto al consumo de cigarrillos y tabaco</v>
          </cell>
          <cell r="I87"/>
          <cell r="J87"/>
          <cell r="K87"/>
          <cell r="L87"/>
          <cell r="M87"/>
          <cell r="N87" t="str">
            <v>Corresponde a los ingresos de los departamentos y el Distrito Capital por concepto del impuesto al consumo de cigarrillos y tabaco elaborado.</v>
          </cell>
          <cell r="O87" t="str">
            <v>Ley 223 de 1995 Modificada por Ley 1111 de 2006 y Ley 1819 de 2016</v>
          </cell>
          <cell r="P87" t="str">
            <v>Agregación</v>
          </cell>
        </row>
        <row r="88">
          <cell r="A88" t="str">
            <v>Componente específico del impuesto al consumo de cigarrillos y tabaco - Nacionales</v>
          </cell>
          <cell r="B88" t="str">
            <v>1.1.01.02.106.01.01</v>
          </cell>
          <cell r="C88"/>
          <cell r="D88"/>
          <cell r="H88"/>
          <cell r="I88" t="str">
            <v>Componente específico del impuesto al consumo de cigarrillos y tabaco - Nacionales</v>
          </cell>
          <cell r="N88" t="str">
            <v>Corresponde a los ingresos de los departamentos y el Distrito Capital por concepto del impuesto al consumo de cigarrillos y tabaco elaborado, de origen nacional.</v>
          </cell>
          <cell r="O88" t="str">
            <v>Ley 223 de 1995 Modificada por Ley 1111 de 2006 y Ley 1819 de 2016</v>
          </cell>
          <cell r="P88" t="str">
            <v>Captura</v>
          </cell>
        </row>
        <row r="89">
          <cell r="A89" t="str">
            <v>Componente específico del impuesto al consumo de cigarrillos y tabaco - Extranjeros</v>
          </cell>
          <cell r="B89" t="str">
            <v>1.1.01.02.106.01.02</v>
          </cell>
          <cell r="C89"/>
          <cell r="D89"/>
          <cell r="H89"/>
          <cell r="I89" t="str">
            <v>Componente específico del impuesto al consumo de cigarrillos y tabaco - Extranjeros</v>
          </cell>
          <cell r="N89" t="str">
            <v>Corresponde a los ingresos de los departamentos y el Distrito Capital por concepto del impuesto al consumo de cigarrillos y tabaco elaborado, de origen extranjero.</v>
          </cell>
          <cell r="O89" t="str">
            <v>Ley 223 de 1995 Modificada por Ley 1111 de 2006 y Ley 1819 de 2016</v>
          </cell>
          <cell r="P89" t="str">
            <v>Captura</v>
          </cell>
        </row>
        <row r="90">
          <cell r="A90" t="str">
            <v>Componente ad valorem del impuesto al consumo de cigarrillos y tabaco elaborado</v>
          </cell>
          <cell r="B90" t="str">
            <v>1.1.01.02.106.02</v>
          </cell>
          <cell r="C90"/>
          <cell r="D90"/>
          <cell r="E90"/>
          <cell r="F90"/>
          <cell r="G90"/>
          <cell r="H90" t="str">
            <v>Componente ad valorem del impuesto al consumo de cigarrillos y tabaco elaborado</v>
          </cell>
          <cell r="I90"/>
          <cell r="J90"/>
          <cell r="K90"/>
          <cell r="L90"/>
          <cell r="M90"/>
          <cell r="N90" t="str">
            <v>Corresponde a los ingresos por concepto del componente ad valorem que se le adiciona al impuesto al consumo de cigarrillos y tabaco elaborado, el cual corresponde al 10% de la base gravable. El componente ad valorem será liquidado y pagado por cada cajetilla de 20 unidades o proporcionalmente a su contenido.</v>
          </cell>
          <cell r="O90" t="str">
            <v>Ley 223 de 1995 Modificada por Ley 1111 de 2006 y Ley 1819 de 2016</v>
          </cell>
          <cell r="P90" t="str">
            <v>Agregación</v>
          </cell>
        </row>
        <row r="91">
          <cell r="A91" t="str">
            <v>Componente ad valorem del impuesto al consumo de cigarrillos y tabaco elaborado - Nacionales</v>
          </cell>
          <cell r="B91" t="str">
            <v>1.1.01.02.106.02.01</v>
          </cell>
          <cell r="C91"/>
          <cell r="D91"/>
          <cell r="H91"/>
          <cell r="I91" t="str">
            <v>Componente ad valorem del impuesto al consumo de cigarrillos y tabaco elaborado - Nacionales</v>
          </cell>
          <cell r="N91" t="str">
            <v>Corresponde a los ingresos por concepto del componente ad valorem que se le adiciona al impuesto al consumo de cigarrillos y tabaco elaborado de origen nacional.</v>
          </cell>
          <cell r="O91" t="str">
            <v>Ley 223 de 1995 Modificada por Ley 1111 de 2006 y Ley 1819 de 2016</v>
          </cell>
          <cell r="P91" t="str">
            <v>Captura</v>
          </cell>
        </row>
        <row r="92">
          <cell r="A92" t="str">
            <v>Componente ad valorem del impuesto al consumo de cigarrillos y tabaco elaborado - Extranjeros</v>
          </cell>
          <cell r="B92" t="str">
            <v>1.1.01.02.106.02.02</v>
          </cell>
          <cell r="C92"/>
          <cell r="D92"/>
          <cell r="H92"/>
          <cell r="I92" t="str">
            <v>Componente ad valorem del impuesto al consumo de cigarrillos y tabaco elaborado - Extranjeros</v>
          </cell>
          <cell r="N92" t="str">
            <v>Corresponde a los ingresos por concepto del componente ad valorem que se le adiciona al impuesto al consumo de cigarrillos y tabaco elaborado de origen extranjero.</v>
          </cell>
          <cell r="O92" t="str">
            <v>Ley 223 de 1995 Modificada por Ley 1111 de 2006 y Ley 1819 de 2016</v>
          </cell>
          <cell r="P92" t="str">
            <v>Captura</v>
          </cell>
        </row>
        <row r="93">
          <cell r="A93" t="str">
            <v>Impuesto al consumo sobre mercancías extranjeras</v>
          </cell>
          <cell r="B93" t="str">
            <v>1.1.01.02.107</v>
          </cell>
          <cell r="C93"/>
          <cell r="D93"/>
          <cell r="E93"/>
          <cell r="F93"/>
          <cell r="G93" t="str">
            <v>Impuesto al consumo sobre mercancías extranjeras</v>
          </cell>
          <cell r="H93"/>
          <cell r="J93"/>
          <cell r="K93"/>
          <cell r="L93"/>
          <cell r="M93"/>
          <cell r="N93" t="str">
            <v>Corresponde al recaudo de San Andrés, Providencia y Santa Catalina por concepto del impuesto único al consumo sobre mercancías extranjeras. Dicho impuesto grava las mercancías, bienes y servicios extranjeros que ingresen al territorio del departamento de San Andrés, Providencia y Santa Catalina.</v>
          </cell>
          <cell r="O93" t="str">
            <v>Ley 47 de 1993</v>
          </cell>
          <cell r="P93" t="str">
            <v>Captura</v>
          </cell>
        </row>
        <row r="94">
          <cell r="A94" t="str">
            <v>Sobretasa fondo departamental de bomberos</v>
          </cell>
          <cell r="B94" t="str">
            <v>1.1.01.02.108</v>
          </cell>
          <cell r="C94"/>
          <cell r="D94"/>
          <cell r="G94" t="str">
            <v>Sobretasa fondo departamental de bomberos</v>
          </cell>
          <cell r="I94"/>
          <cell r="N94" t="str">
            <v>Corresponde a la sobretas a contratos de obras públicas, interventorías, o demás que sean de competencia del orden departamental y que estan destinadas para el Fondo Departamental de Bomberos.</v>
          </cell>
          <cell r="O94" t="str">
            <v>Ley 1575 de 2012, art. 14</v>
          </cell>
          <cell r="P94" t="str">
            <v>Captura</v>
          </cell>
        </row>
        <row r="95">
          <cell r="A95" t="str">
            <v xml:space="preserve">Sobretasa a la gasolina </v>
          </cell>
          <cell r="B95" t="str">
            <v>1.1.01.02.109</v>
          </cell>
          <cell r="C95"/>
          <cell r="D95"/>
          <cell r="E95"/>
          <cell r="F95"/>
          <cell r="G95" t="str">
            <v xml:space="preserve">Sobretasa a la gasolina </v>
          </cell>
          <cell r="H95"/>
          <cell r="J95"/>
          <cell r="K95"/>
          <cell r="L95"/>
          <cell r="M95"/>
          <cell r="N95" t="str">
            <v>La sobretasa a la gasolina es un impuesto sobre consumo de gasolina motor extra y corriente nacional o importada, en la jurisdicción de cada municipio, distrito y departamento.</v>
          </cell>
          <cell r="O95" t="str">
            <v>Ley 488  de  1998 Art. 117, 130.</v>
          </cell>
          <cell r="P95" t="str">
            <v>Captura</v>
          </cell>
        </row>
        <row r="96">
          <cell r="A96" t="str">
            <v>Impuesto de industria y comercio</v>
          </cell>
          <cell r="B96" t="str">
            <v>1.1.01.02.200</v>
          </cell>
          <cell r="C96"/>
          <cell r="D96"/>
          <cell r="E96"/>
          <cell r="F96"/>
          <cell r="G96" t="str">
            <v>Impuesto de industria y comercio</v>
          </cell>
          <cell r="H96"/>
          <cell r="I96"/>
          <cell r="J96"/>
          <cell r="K96"/>
          <cell r="L96"/>
          <cell r="M96"/>
          <cell r="N96" t="str">
            <v>Incluye los recursos por concepto del impuesto de industria y comercio (ICA) que recaudan los municipios y distritos. El ICA grava la realización directa o indirecta de cualquier actividad industrial, comercial y de servicios, incluida las del sector financiero, por personas naturales, jurídicas y por sociedades de hecho, en la jurisdicción de los municipios y distritos, ya sea que se cumplan en forma permanente u ocasional, en inmuebles determinados, con establecimientos de comercio o sin ellos.</v>
          </cell>
          <cell r="O96" t="str">
            <v>Ley 14 de 1983, Decreto 1333 de 1986 y Ley 1819 de 2016</v>
          </cell>
          <cell r="P96" t="str">
            <v>Agregación</v>
          </cell>
        </row>
        <row r="97">
          <cell r="A97" t="str">
            <v>Impuesto de industria y comercio - sobre actividades comerciales</v>
          </cell>
          <cell r="B97" t="str">
            <v>1.1.01.02.200.01</v>
          </cell>
          <cell r="C97"/>
          <cell r="D97"/>
          <cell r="H97" t="str">
            <v>Impuesto de industria y comercio - sobre actividades comerciales</v>
          </cell>
          <cell r="I97"/>
          <cell r="N97" t="str">
            <v>Incluye los recursos por concepto del impuesto de industria y comercio (ICA) que recaudan los municipios y distritos sobre actividades comerciales.</v>
          </cell>
          <cell r="O97" t="str">
            <v>Ley 14 de 1983, Decreto 1333 de 1986 y Ley 1819 de 2016</v>
          </cell>
          <cell r="P97" t="str">
            <v>Captura</v>
          </cell>
        </row>
        <row r="98">
          <cell r="A98" t="str">
            <v>Impuesto de industria y comercio - sobre actividades industriales</v>
          </cell>
          <cell r="B98" t="str">
            <v>1.1.01.02.200.02</v>
          </cell>
          <cell r="C98"/>
          <cell r="D98"/>
          <cell r="H98" t="str">
            <v>Impuesto de industria y comercio - sobre actividades industriales</v>
          </cell>
          <cell r="I98"/>
          <cell r="N98" t="str">
            <v>Incluye los recursos por concepto del impuesto de industria y comercio (ICA) que recaudan los municipios y distritos sobre actividades industriales.</v>
          </cell>
          <cell r="O98" t="str">
            <v>Ley 14 de 1983, Decreto 1333 de 1986 y Ley 1819 de 2016</v>
          </cell>
          <cell r="P98" t="str">
            <v>Captura</v>
          </cell>
        </row>
        <row r="99">
          <cell r="A99" t="str">
            <v>Impuesto de industria y comercio - sobre actividades de servicios</v>
          </cell>
          <cell r="B99" t="str">
            <v>1.1.01.02.200.03</v>
          </cell>
          <cell r="C99"/>
          <cell r="D99"/>
          <cell r="H99" t="str">
            <v>Impuesto de industria y comercio - sobre actividades de servicios</v>
          </cell>
          <cell r="I99"/>
          <cell r="N99" t="str">
            <v>Incluye los recursos por concepto del impuesto de industria y comercio (ICA) que recaudan los municipios y distritos sobre actividades de servicios.</v>
          </cell>
          <cell r="O99" t="str">
            <v>Ley 14 de 1983, Decreto 1333 de 1986 y Ley 1819 de 2016</v>
          </cell>
          <cell r="P99" t="str">
            <v>Captura</v>
          </cell>
        </row>
        <row r="100">
          <cell r="A100" t="str">
            <v>Impuesto complementario de avisos y tableros</v>
          </cell>
          <cell r="B100" t="str">
            <v>1.1.01.02.201</v>
          </cell>
          <cell r="C100"/>
          <cell r="D100"/>
          <cell r="E100"/>
          <cell r="F100"/>
          <cell r="G100" t="str">
            <v>Impuesto complementario de avisos y tableros</v>
          </cell>
          <cell r="H100"/>
          <cell r="J100"/>
          <cell r="K100"/>
          <cell r="L100"/>
          <cell r="M100"/>
          <cell r="N100" t="str">
            <v>Incluye los recaudos que hacen los municipios y distritos por concepto del impuesto de avisos y tableros. Este impuesto es complementario del ICA y grava la colocación de avisos, vallas y tableros visibles desde el espacio público.</v>
          </cell>
          <cell r="O100" t="str">
            <v>Ley 97 de 1913, Ley 84 de 1915, Decreto 352 de 2002 y Ley 1819 de 2016.</v>
          </cell>
          <cell r="P100" t="str">
            <v>Captura</v>
          </cell>
        </row>
        <row r="101">
          <cell r="A101" t="str">
            <v>Impuesto a la publicidad exterior visual</v>
          </cell>
          <cell r="B101" t="str">
            <v>1.1.01.02.202</v>
          </cell>
          <cell r="C101"/>
          <cell r="D101"/>
          <cell r="E101"/>
          <cell r="F101"/>
          <cell r="G101" t="str">
            <v>Impuesto a la publicidad exterior visual</v>
          </cell>
          <cell r="H101"/>
          <cell r="J101"/>
          <cell r="K101"/>
          <cell r="L101"/>
          <cell r="M101"/>
          <cell r="N101" t="str">
            <v>Corresponde al recaudo de los municipios y distritos por concepto del impuesto a la publicidad exterior visual. Este impuesto grava la colocación de toda publicidad exterior visual, como leyendas, inscripciones, dibujos, fotografías, signos o similares, visibles desde las vías de uso o dominio público, bien sean peatonales o vehiculares, terrestres, fluviales, marítimas o aéreas. La publicidad exterior visual de que trata este impuesto son aquellas que tienen una dimensión igual o superior a 8 metros cuadrados.</v>
          </cell>
          <cell r="O101" t="str">
            <v>Ley 140 de 1994, art. 15.</v>
          </cell>
          <cell r="P101" t="str">
            <v>Captura</v>
          </cell>
        </row>
        <row r="102">
          <cell r="A102" t="str">
            <v>Impuesto de circulación y tránsito sobre vehículos de servicio público</v>
          </cell>
          <cell r="B102" t="str">
            <v>1.1.01.02.203</v>
          </cell>
          <cell r="C102"/>
          <cell r="D102"/>
          <cell r="E102"/>
          <cell r="F102"/>
          <cell r="G102" t="str">
            <v>Impuesto de circulación y tránsito sobre vehículos de servicio público</v>
          </cell>
          <cell r="H102"/>
          <cell r="J102"/>
          <cell r="K102"/>
          <cell r="L102"/>
          <cell r="M102"/>
          <cell r="N102" t="str">
            <v>Incluye los recaudos de los municipios, por concepto del impuesto de circulación y tránsito sobre vehículos de servicio público.</v>
          </cell>
          <cell r="O102" t="str">
            <v>Ley 488 de 1998, art 145 paragrafo 4.</v>
          </cell>
          <cell r="P102" t="str">
            <v>Captura</v>
          </cell>
        </row>
        <row r="103">
          <cell r="A103" t="str">
            <v>Impuesto de delineación</v>
          </cell>
          <cell r="B103" t="str">
            <v>1.1.01.02.204</v>
          </cell>
          <cell r="C103"/>
          <cell r="D103"/>
          <cell r="E103"/>
          <cell r="F103"/>
          <cell r="G103" t="str">
            <v>Impuesto de delineación</v>
          </cell>
          <cell r="H103"/>
          <cell r="J103"/>
          <cell r="K103"/>
          <cell r="L103"/>
          <cell r="M103"/>
          <cell r="N103" t="str">
            <v>Corresponde a los recaudos que realizan los municipios y distritos por concepto del impuesto sobre delineación. Dicho impuesto grava la construcción de nuevos edificios o la refacción de los edificios existentes.</v>
          </cell>
          <cell r="O103" t="str">
            <v>Ley 97 de 1913, Ley 88 de 1947, Decreto 1333 de 1986  y Decreto 2150 de 1995.</v>
          </cell>
          <cell r="P103" t="str">
            <v>Captura</v>
          </cell>
        </row>
        <row r="104">
          <cell r="A104" t="str">
            <v xml:space="preserve">Impuesto de espectáculos públicos nacional con destino al deporte </v>
          </cell>
          <cell r="B104" t="str">
            <v>1.1.01.02.205</v>
          </cell>
          <cell r="C104"/>
          <cell r="D104"/>
          <cell r="E104"/>
          <cell r="F104"/>
          <cell r="G104" t="str">
            <v xml:space="preserve">Impuesto de espectáculos públicos nacional con destino al deporte </v>
          </cell>
          <cell r="H104"/>
          <cell r="J104"/>
          <cell r="K104"/>
          <cell r="L104"/>
          <cell r="M104"/>
          <cell r="N104" t="str">
            <v>Corresponde al recaudo de los municipios y el Distrito Capital por concepto del impuesto de espectáculos públicos nacional con destino al deporte.</v>
          </cell>
          <cell r="O104" t="str">
            <v>Ley 47 de 1968; Ley 30 de 1971; Ley 181 de 1995  art. 70 y 77.</v>
          </cell>
          <cell r="P104" t="str">
            <v>Captura</v>
          </cell>
        </row>
        <row r="105">
          <cell r="A105" t="str">
            <v>Impuesto a las ventas por el sistema de clubes</v>
          </cell>
          <cell r="B105" t="str">
            <v>1.1.01.02.206</v>
          </cell>
          <cell r="C105"/>
          <cell r="D105"/>
          <cell r="E105"/>
          <cell r="F105"/>
          <cell r="G105" t="str">
            <v>Impuesto a las ventas por el sistema de clubes</v>
          </cell>
          <cell r="H105"/>
          <cell r="J105"/>
          <cell r="K105"/>
          <cell r="L105"/>
          <cell r="M105"/>
          <cell r="N105" t="str">
            <v>Corresponde a los recursos de los municipios y el Distrito Capital por concepto del impuesto a la venta por el sistema de clubes. Dicho impuesto grava las ventas por el sistema de clubes o sorteos periódicos mediante cuotas anticipadas, hechas por personas naturales o jurídicas.</v>
          </cell>
          <cell r="O105" t="str">
            <v>Ley 1333 de 1986, art. 224; Ley 69 de 1946, art. 11</v>
          </cell>
          <cell r="P105" t="str">
            <v>Captura</v>
          </cell>
        </row>
        <row r="106">
          <cell r="A106" t="str">
            <v>Impuesto de casinos</v>
          </cell>
          <cell r="B106" t="str">
            <v>1.1.01.02.207</v>
          </cell>
          <cell r="C106"/>
          <cell r="D106"/>
          <cell r="E106"/>
          <cell r="F106"/>
          <cell r="G106" t="str">
            <v>Impuesto de casinos</v>
          </cell>
          <cell r="H106"/>
          <cell r="J106"/>
          <cell r="K106"/>
          <cell r="L106"/>
          <cell r="M106"/>
          <cell r="N106" t="str">
            <v>Corresponde al recaudo de los municipios por concepto de gravamen de los juegos localizados en los casinos.</v>
          </cell>
          <cell r="O106" t="str">
            <v>Decreto 1333 de 1986</v>
          </cell>
          <cell r="P106" t="str">
            <v>Captura</v>
          </cell>
        </row>
        <row r="107">
          <cell r="A107" t="str">
            <v>Impuesto sobre apuestas mutuas</v>
          </cell>
          <cell r="B107" t="str">
            <v>1.1.01.02.208</v>
          </cell>
          <cell r="C107"/>
          <cell r="D107"/>
          <cell r="E107"/>
          <cell r="F107"/>
          <cell r="G107" t="str">
            <v>Impuesto sobre apuestas mutuas</v>
          </cell>
          <cell r="H107"/>
          <cell r="J107"/>
          <cell r="K107"/>
          <cell r="L107"/>
          <cell r="M107"/>
          <cell r="N107" t="str">
            <v>Corresponde a los recursos percibidos por los municipios y el Distrito Capital por concepto de apuestas conocidas bajo la denominación de "mutuas" o sus equivalentes, organizadas o que se organicen con base en los resultados de eventos hípicos, deportivos o similares.</v>
          </cell>
          <cell r="O107" t="str">
            <v>Decreto 1333 de 1986</v>
          </cell>
          <cell r="P107" t="str">
            <v>Captura</v>
          </cell>
        </row>
        <row r="108">
          <cell r="A108" t="str">
            <v>Impuesto al degüello de ganado menor</v>
          </cell>
          <cell r="B108" t="str">
            <v>1.1.01.02.209</v>
          </cell>
          <cell r="C108"/>
          <cell r="D108"/>
          <cell r="E108"/>
          <cell r="F108"/>
          <cell r="G108" t="str">
            <v>Impuesto al degüello de ganado menor</v>
          </cell>
          <cell r="H108"/>
          <cell r="J108"/>
          <cell r="K108"/>
          <cell r="L108"/>
          <cell r="M108"/>
          <cell r="N108" t="str">
            <v>Corresponde al recaudo de los municipios por concepto del impuesto al degüello de ganado menor. Este impuesto grava el sacrificio de ganado menores, tales como el porcino, ovino, caprino y demás especies menores en su jurisdicción.</v>
          </cell>
          <cell r="O108" t="str">
            <v>Decreto 1333 de 1986, art. 226  y Ley 20 de 1908.</v>
          </cell>
          <cell r="P108" t="str">
            <v>Captura</v>
          </cell>
        </row>
        <row r="109">
          <cell r="A109" t="str">
            <v>Impuesto sobre teléfonos</v>
          </cell>
          <cell r="B109" t="str">
            <v>1.1.01.02.210</v>
          </cell>
          <cell r="C109"/>
          <cell r="D109"/>
          <cell r="E109"/>
          <cell r="F109"/>
          <cell r="G109" t="str">
            <v>Impuesto sobre teléfonos</v>
          </cell>
          <cell r="H109"/>
          <cell r="J109"/>
          <cell r="K109"/>
          <cell r="L109"/>
          <cell r="M109"/>
          <cell r="N109" t="str">
            <v>Corresponde al recaudo de los municipios y el Distrito Capital por concepto del impuesto sobre teléfonos urbanos. Este impuesto grava la asignación o uso del servicio de línea o número de teléfono urbano, por los usuarios de las empresas de teléfonos.</v>
          </cell>
          <cell r="O109" t="str">
            <v>Ley 97 de 1913 y Ley 84 de 1915</v>
          </cell>
          <cell r="P109" t="str">
            <v>Captura</v>
          </cell>
        </row>
        <row r="110">
          <cell r="A110" t="str">
            <v>Impuesto de alumbrado público</v>
          </cell>
          <cell r="B110" t="str">
            <v>1.1.01.02.211</v>
          </cell>
          <cell r="C110"/>
          <cell r="D110"/>
          <cell r="E110"/>
          <cell r="F110"/>
          <cell r="G110" t="str">
            <v>Impuesto de alumbrado público</v>
          </cell>
          <cell r="H110"/>
          <cell r="J110"/>
          <cell r="K110"/>
          <cell r="L110"/>
          <cell r="M110"/>
          <cell r="N110" t="str">
            <v>Corresponde al recaudo que los municipios y el Distrito Capital pueden exigir por concepto del impuesto sobre el servicio de alumbrado público. Este impuesto grava la prestación del servicio de alumbrado público.</v>
          </cell>
          <cell r="O110" t="str">
            <v>Ley 97 de 1913
Ley 84 de 1915
Ley 1819 de 2016
Decreto 943 de 2018</v>
          </cell>
          <cell r="P110" t="str">
            <v>Captura</v>
          </cell>
        </row>
        <row r="111">
          <cell r="A111" t="str">
            <v>Sobretasa bomberil</v>
          </cell>
          <cell r="B111" t="str">
            <v>1.1.01.02.212</v>
          </cell>
          <cell r="C111"/>
          <cell r="D111"/>
          <cell r="E111"/>
          <cell r="F111"/>
          <cell r="G111" t="str">
            <v>Sobretasa bomberil</v>
          </cell>
          <cell r="H111"/>
          <cell r="J111"/>
          <cell r="K111"/>
          <cell r="L111"/>
          <cell r="M111"/>
          <cell r="N111" t="str">
            <v>Corresponde al recaudo de los municipios, distritos y departamentos por concepto de la sobretasa bomberil. La sobretasa bomberil corresponde al recargo autorizado para financiar la actividad bomberil.
Los concejos municipales y distritales, a iniciativa del alcalde, pueden establecer esta sobretasa sobre el impuesto de industria y comercio, el impuesto sobre vehículos automotores, el impuesto de demarcación urbana y el impuesto predial, de acuerdo con la ley y para financiar la actividad bomberil. Del mismo modo, las asambleas a iniciativa de los gobernadores, podrán establecer estampillas, tasas o sobretasas a contratos, obras públicas, interventorías, concesiones o demás que sean de competencia del orden departamental y/o donaciones y contribuciones.</v>
          </cell>
          <cell r="O111" t="str">
            <v>Ley 1575 de 2012 
Ley 322 de 1996</v>
          </cell>
          <cell r="P111" t="str">
            <v>Captura</v>
          </cell>
        </row>
        <row r="112">
          <cell r="A112" t="str">
            <v>Sobretasa fondo de Seguridad</v>
          </cell>
          <cell r="B112" t="str">
            <v>1.1.01.02.213</v>
          </cell>
          <cell r="C112"/>
          <cell r="D112"/>
          <cell r="G112" t="str">
            <v>Sobretasa fondo de Seguridad</v>
          </cell>
          <cell r="I112"/>
          <cell r="N112" t="str">
            <v>Corresponde al ingreso por concepto de sobretasa que establezcan los departamentos, distritos y municipios con destino al Fondo Territorial de Seguridad departamental, distrital o municipal.</v>
          </cell>
          <cell r="O112" t="str">
            <v>Decreto 399 de 2011, Modificado por el art. 1º, Decreto 577 de 2011.</v>
          </cell>
          <cell r="P112" t="str">
            <v>Captura</v>
          </cell>
        </row>
        <row r="113">
          <cell r="A113" t="str">
            <v>Impuesto de transporte por oleoductos y gasoductos</v>
          </cell>
          <cell r="B113" t="str">
            <v>1.1.01.02.214</v>
          </cell>
          <cell r="C113"/>
          <cell r="D113"/>
          <cell r="E113"/>
          <cell r="F113"/>
          <cell r="G113" t="str">
            <v>Impuesto de transporte por oleoductos y gasoductos</v>
          </cell>
          <cell r="H113"/>
          <cell r="J113"/>
          <cell r="K113"/>
          <cell r="L113"/>
          <cell r="M113"/>
          <cell r="N113" t="str">
            <v xml:space="preserve">Corresponde al impuesto de transporte por los oleoductos y gasoductos estipulados en los contratos y normas vigentes, incluyendo los de Ecopetrol. Se cobrará por trimestres vencidos y estará a cargo del propietario del crudo o gas, según sea el caso. El recaudo se distribuirá entre los municipios no productores cuyas jurisdicciones atraviesen los oleoductos o gasoductos en proporción al volúmen y al kilometraje. </v>
          </cell>
          <cell r="O113" t="str">
            <v>Ley 1530 de 2012, art. 131
Decreto 4923 de 2011, art. 131</v>
          </cell>
          <cell r="P113" t="str">
            <v>Captura</v>
          </cell>
        </row>
        <row r="114">
          <cell r="A114" t="str">
            <v>Impuesto de fondo de pobres</v>
          </cell>
          <cell r="B114" t="str">
            <v>1.1.01.02.215</v>
          </cell>
          <cell r="C114"/>
          <cell r="D114"/>
          <cell r="E114"/>
          <cell r="F114"/>
          <cell r="G114" t="str">
            <v>Impuesto de fondo de pobres</v>
          </cell>
          <cell r="H114"/>
          <cell r="J114"/>
          <cell r="K114"/>
          <cell r="L114"/>
          <cell r="M114"/>
          <cell r="N114" t="str">
            <v xml:space="preserve">Corresponde a los recursos por concepto del impuesto de fondo de pobres que recibe el Distrito Capital. Estos recursos están destinados a proteger a las personas desprovistas de todo recurso, que ejerzan públicamente la mendicidad. El sujeto activo del impuesto de fondo de pobres es el Distrito capital, el sujeto pasivo es la personal natural o jurídica que realice espectáculos públicos en teatros, cinematógrafos, plaza de toros, circos y demás espectáculos análogos que cobren el ingreso al público, y el hecho generador es la realización de cualquier espectáculo público en el que se cobre el ingreso. Igualmente, el valor de las entradas efectivas es la base gravable, y el 10% de la misma es la tarifa del impuesto. </v>
          </cell>
          <cell r="O114" t="str">
            <v>Acuerdo 1 de 1918; Ley 72 de 1926; Acuerdo 399 de 2009; Sentencia 2013-00239/21300 de agosto 10 de 2017 del Consejo de Estado.</v>
          </cell>
          <cell r="P114" t="str">
            <v>Captura</v>
          </cell>
        </row>
        <row r="115">
          <cell r="A115" t="str">
            <v>Impuesto de espectáculos públicos municipal</v>
          </cell>
          <cell r="B115" t="str">
            <v>1.1.01.02.216</v>
          </cell>
          <cell r="C115"/>
          <cell r="D115"/>
          <cell r="E115"/>
          <cell r="F115"/>
          <cell r="G115" t="str">
            <v>Impuesto de espectáculos públicos municipal</v>
          </cell>
          <cell r="H115"/>
          <cell r="J115"/>
          <cell r="K115"/>
          <cell r="L115"/>
          <cell r="M115"/>
          <cell r="N115" t="str">
            <v>Corresponde al recaudo  por concepto del impuesto de espectáculos públicos municipal. Este impuesto grava el valor de cada boleta de entrada personal a espectáculos públicos distintos de exhibición cinematográfica y artes escénicas.</v>
          </cell>
          <cell r="O115" t="str">
            <v>Ley 33 de 1968
Ley 12 de 1932
Decreto Ley 1333 de 1986</v>
          </cell>
          <cell r="P115" t="str">
            <v>Captura</v>
          </cell>
        </row>
        <row r="116">
          <cell r="A116" t="str">
            <v>Sobretasa de solidaridad servicios públicos acueducto, aseo y alcantarillado</v>
          </cell>
          <cell r="B116" t="str">
            <v>1.1.01.02.217</v>
          </cell>
          <cell r="C116"/>
          <cell r="D116"/>
          <cell r="E116"/>
          <cell r="F116"/>
          <cell r="G116" t="str">
            <v>Sobretasa de solidaridad servicios públicos acueducto, aseo y alcantarillado</v>
          </cell>
          <cell r="H116"/>
          <cell r="I116"/>
          <cell r="J116"/>
          <cell r="K116"/>
          <cell r="L116"/>
          <cell r="M116"/>
          <cell r="N116" t="str">
            <v>Corresponde a los recursos producto de la aplicación de criterios de solidaridad y redistribución en serviciós públicos. Los recursos serán destinados a dar subsidios a los usuarios de estratos 1, 2 y 3, como inversión social.</v>
          </cell>
          <cell r="O116" t="str">
            <v>Ley 142 de 1994</v>
          </cell>
          <cell r="P116" t="str">
            <v>Agregación</v>
          </cell>
        </row>
        <row r="117">
          <cell r="A117" t="str">
            <v>Sobretasa de solidaridad de servicios públicos - acueducto</v>
          </cell>
          <cell r="B117" t="str">
            <v>1.1.01.02.217.01</v>
          </cell>
          <cell r="C117"/>
          <cell r="D117"/>
          <cell r="E117"/>
          <cell r="F117"/>
          <cell r="G117"/>
          <cell r="H117" t="str">
            <v>Sobretasa de solidaridad de servicios públicos - acueducto</v>
          </cell>
          <cell r="J117"/>
          <cell r="K117"/>
          <cell r="L117"/>
          <cell r="M117"/>
          <cell r="N117" t="str">
            <v>Corresponde a los recursos producto de la aplicación de criterios de solidaridad y redistribución en serviciós públicos. Los recursos serán destinados a dar subsidios a los usuarios de estratos 1, 2 y 3, como inversión social.</v>
          </cell>
          <cell r="O117" t="str">
            <v>Ley 142 de 1994</v>
          </cell>
          <cell r="P117" t="str">
            <v>Captura</v>
          </cell>
        </row>
        <row r="118">
          <cell r="A118" t="str">
            <v>Sobretasa de solidaridad de servicios públicos - aseo</v>
          </cell>
          <cell r="B118" t="str">
            <v>1.1.01.02.217.02</v>
          </cell>
          <cell r="C118"/>
          <cell r="D118"/>
          <cell r="E118"/>
          <cell r="F118"/>
          <cell r="G118"/>
          <cell r="H118" t="str">
            <v>Sobretasa de solidaridad de servicios públicos - aseo</v>
          </cell>
          <cell r="J118"/>
          <cell r="K118"/>
          <cell r="L118"/>
          <cell r="M118"/>
          <cell r="N118" t="str">
            <v>Corresponde a los recursos producto de la aplicación de criterios de solidaridad y redistribución en serviciós públicos. Los recursos serán destinados a dar subsidios a los usuarios de estratos 1, 2 y 3, como inversión social.</v>
          </cell>
          <cell r="O118" t="str">
            <v>Ley 142 de 1994</v>
          </cell>
          <cell r="P118" t="str">
            <v>Captura</v>
          </cell>
        </row>
        <row r="119">
          <cell r="A119" t="str">
            <v>Sobretasa de solidaridad de servicios públicos - alcantarillado</v>
          </cell>
          <cell r="B119" t="str">
            <v>1.1.01.02.217.03</v>
          </cell>
          <cell r="C119"/>
          <cell r="D119"/>
          <cell r="E119"/>
          <cell r="F119"/>
          <cell r="G119"/>
          <cell r="H119" t="str">
            <v>Sobretasa de solidaridad de servicios públicos - alcantarillado</v>
          </cell>
          <cell r="J119"/>
          <cell r="K119"/>
          <cell r="L119"/>
          <cell r="M119"/>
          <cell r="N119" t="str">
            <v>Corresponde a los recursos producto de la aplicación de criterios de solidaridad y redistribución en serviciós públicos. Los recursos serán destinados a dar subsidios a los usuarios de estratos 1, 2 y 3, como inversión social.</v>
          </cell>
          <cell r="O119" t="str">
            <v>Ley 142 de 1994</v>
          </cell>
          <cell r="P119" t="str">
            <v>Captura</v>
          </cell>
        </row>
        <row r="120">
          <cell r="A120" t="str">
            <v>Estampillas</v>
          </cell>
          <cell r="B120" t="str">
            <v>1.1.01.02.300</v>
          </cell>
          <cell r="C120"/>
          <cell r="D120"/>
          <cell r="E120"/>
          <cell r="F120"/>
          <cell r="G120" t="str">
            <v>Estampillas</v>
          </cell>
          <cell r="H120"/>
          <cell r="I120"/>
          <cell r="J120"/>
          <cell r="K120"/>
          <cell r="L120"/>
          <cell r="M120"/>
          <cell r="N120" t="str">
            <v>De acuerdo con la Corte Constitucional (Sentencia C-768 de 2010), las estampillas, tienen las siguientes características:
- Constituyen un gravamen cuyo pago obligatorio deben realizar los usuarios de algunas operaciones o actividades que se realizan frente a organismos de carácter público; 
- Son de carácter excepcional en cuanto al sujeto pasivo del tributo;
- Los recursos se revierten en beneficio de un sector específico; y
- Están destinados a sufragar gastos en que incurran las entidades que desarrollan o prestan un servicio público, como función propia del Estado
Para reconocer una transacción como una estampilla, además de cumplir con los criterios de reconocimiento de los ingresos tributarios, debe cumplir con los siguientes:
1. Se originan en una imposición legal
2. La Ley define explícitamente este cobro como una estampilla
3. Su cobro se origina por la realización de algunas operaciones o actividades que se realizan a organismos de carácter público
4. Los recursos provenientes de las estampillas se invierten en beneficio de un sector específico
De acuerdo con el art. 47 de la Ley 863 de 2003: "los ingresos que perciban las entidades territoriales por concepto de estampillas autorizadas por la ley, serán objeto de una retención equivalente al veinte por ciento (20%) con destino a los fondos de pensiones de la entidad destinataria de dichos recaudos. En caso de no existir pasivo pensional en dicha entidad, el porcentaje se destinará al pasivo pensional del respectivo municipio o departamento"
Además, la Ley de la Red Nacional de Bibliotecas estableció que los entes que cuenten con estampilla deben destinar no menos del 10% de su recaudo anual a la promoción de la lectura y las bibliotecas (Art. 41, Ley 1379 de 2010).</v>
          </cell>
          <cell r="O120" t="str">
            <v>Sentencia C-768 de 2010
Cada estampilla debe tener soporte legal vigente
Ley 863 de 2003
Ley 1379 de 2010</v>
          </cell>
          <cell r="P120" t="str">
            <v>Agregación</v>
          </cell>
        </row>
        <row r="121">
          <cell r="A121" t="str">
            <v>Estampilla para el bienestar del adulto mayor</v>
          </cell>
          <cell r="B121" t="str">
            <v>1.1.01.02.300.01</v>
          </cell>
          <cell r="C121"/>
          <cell r="D121"/>
          <cell r="E121"/>
          <cell r="F121"/>
          <cell r="G121"/>
          <cell r="H121" t="str">
            <v>Estampilla para el bienestar del adulto mayor</v>
          </cell>
          <cell r="J121"/>
          <cell r="K121"/>
          <cell r="L121"/>
          <cell r="M121"/>
          <cell r="N121" t="str">
            <v>Corresponde al recaudo de los departamentos, municipios y distritos por concepto de la estampilla para el bienestar del adulto mayor. El valor anual a recaudar, por la emisión de la estampilla, será como mínimo, en los siguientes porcentajes, de acuerdo con la categoría de la entidad territorial: a) Departamentos y Municipios de Categoría Especial y categoría 1:  2% del valor de todos los contratos y sus adiciones; b) Departamentos y Municipios de 2a y 3a Categorías: 3% del valor de todos los contratos y sus adiciones;
c) Departamentos Municipios de 4a, 5a, y 6a Categorías: 4% del valor de todos los contratos y sus adiciones.</v>
          </cell>
          <cell r="O121" t="str">
            <v>Ley 1850 de 2017, Ley 1276 de 2009 y Ley 687 de 2001</v>
          </cell>
          <cell r="P121" t="str">
            <v>Captura</v>
          </cell>
        </row>
        <row r="122">
          <cell r="A122" t="str">
            <v>Estampilla pro desarrollo departamental</v>
          </cell>
          <cell r="B122" t="str">
            <v>1.1.01.02.300.02</v>
          </cell>
          <cell r="C122"/>
          <cell r="D122"/>
          <cell r="E122"/>
          <cell r="F122"/>
          <cell r="G122"/>
          <cell r="H122" t="str">
            <v>Estampilla pro desarrollo departamental</v>
          </cell>
          <cell r="J122"/>
          <cell r="K122"/>
          <cell r="L122"/>
          <cell r="M122"/>
          <cell r="N122" t="str">
            <v xml:space="preserve">Corresponde a los ingresos de los departamentos por concepto de las estampillas pro desarrollo departamental. Las ordenanzas que dispongan cada emisión determinarán su monto, que no podrá ser superior a la cuarta parte del correspondiente presupuesto departamental; la tarifa, que no podrá exceder el dos por ciento (2%) del valor del documento o instrumento gravado; las exenciones a que hubiere lugar; las características de las estampillas; y todo lo demás que se considere necesario para garantizar su recaudo y adecuada inversión. </v>
          </cell>
          <cell r="O122" t="str">
            <v>Ley 3 de 1986
Decreto 1222 de 1986</v>
          </cell>
          <cell r="P122" t="str">
            <v>Captura</v>
          </cell>
        </row>
        <row r="123">
          <cell r="A123" t="str">
            <v>Estampilla pro desarrollo fronterizo</v>
          </cell>
          <cell r="B123" t="str">
            <v>1.1.01.02.300.03</v>
          </cell>
          <cell r="C123"/>
          <cell r="D123"/>
          <cell r="E123"/>
          <cell r="F123"/>
          <cell r="G123"/>
          <cell r="H123" t="str">
            <v>Estampilla pro desarrollo fronterizo</v>
          </cell>
          <cell r="J123"/>
          <cell r="K123"/>
          <cell r="L123"/>
          <cell r="M123"/>
          <cell r="N123" t="str">
            <v>Corresponde a los ingresos departamentales por concepto de la estampilla pro desarrollo fronterizo hasta por la suma de cien mil millones de pesos. Las Asambleas Departamentales determinarán las características y todos los demás asuntos referentes al uso obligatorio de las estampillas en las actividades y operaciones que se realicen en el departamento y en los municipios del mismo.</v>
          </cell>
          <cell r="O123" t="str">
            <v>Ley 1813 de 2016 Ley 191 de 1995</v>
          </cell>
          <cell r="P123" t="str">
            <v>Captura</v>
          </cell>
        </row>
        <row r="124">
          <cell r="A124" t="str">
            <v>Estampilla fondo departamental de bomberos</v>
          </cell>
          <cell r="B124" t="str">
            <v>1.1.01.02.300.04</v>
          </cell>
          <cell r="C124"/>
          <cell r="D124"/>
          <cell r="E124"/>
          <cell r="F124"/>
          <cell r="G124"/>
          <cell r="H124" t="str">
            <v>Estampilla fondo departamental de bomberos</v>
          </cell>
          <cell r="J124"/>
          <cell r="K124"/>
          <cell r="L124"/>
          <cell r="M124"/>
          <cell r="N124" t="str">
            <v xml:space="preserve">Corresponde a los ingresos por concepto de las estampillas a contratos de obras públicas, interventorías, o demás que sean de competencia del orden departamental con destino al fondo departamental de bomberos. </v>
          </cell>
          <cell r="O124" t="str">
            <v>Ley 1575 de 2012</v>
          </cell>
          <cell r="P124" t="str">
            <v>Captura</v>
          </cell>
        </row>
        <row r="125">
          <cell r="A125" t="str">
            <v>Estampilla pro electrificación rural</v>
          </cell>
          <cell r="B125" t="str">
            <v>1.1.01.02.300.05</v>
          </cell>
          <cell r="C125"/>
          <cell r="D125"/>
          <cell r="E125"/>
          <cell r="F125"/>
          <cell r="G125"/>
          <cell r="H125" t="str">
            <v>Estampilla pro electrificación rural</v>
          </cell>
          <cell r="J125"/>
          <cell r="K125"/>
          <cell r="L125"/>
          <cell r="M125"/>
          <cell r="N125" t="str">
            <v xml:space="preserve">Corresponde a los ingresos departamentales, distritales y municipales por concepto de la Estampilla Pro Electrificación Rural. Esta estampilla está destinada a la financiación de la electrificación rural de los departamentos, distritos y municipios por el término de 20 años desde la entrada en vigencia de la Ley 1845 de 2017.  Corresponde a las Asambleas Departamentales, Concejos Distritales y Municipales determinar el empleo, las tarifas sancionatorias y demás asuntos relacionados con el uso obligatorio de la estampilla. </v>
          </cell>
          <cell r="O125" t="str">
            <v xml:space="preserve"> Ley 1845 de 2017, que modificó la Ley 1059 de 2006, que a su vez modifico la Ley 23 de 1986.</v>
          </cell>
          <cell r="P125" t="str">
            <v>Captura</v>
          </cell>
        </row>
        <row r="126">
          <cell r="A126" t="str">
            <v>Estampilla pro desarrollo de la Universidad de la Amazonia</v>
          </cell>
          <cell r="B126" t="str">
            <v>1.1.01.02.300.06</v>
          </cell>
          <cell r="C126"/>
          <cell r="D126"/>
          <cell r="E126"/>
          <cell r="F126"/>
          <cell r="G126"/>
          <cell r="H126" t="str">
            <v>Estampilla pro desarrollo de la Universidad de la Amazonia</v>
          </cell>
          <cell r="K126"/>
          <cell r="L126"/>
          <cell r="M126"/>
          <cell r="N126" t="str">
            <v xml:space="preserve">Estampilla exclusiva de los departamentos de  Caquetá, Putumayo, Amazonas, Guainía, Guaviare y Vaupés. Las Asambleas de estos departamentos determinan las características, tarifas, hechos, actos administrativos u objetos del gravamen, excepciones y todos los demás asuntos referentes al uso y pago obligatorio de la estampilla, en las actividades y operaciones que se deban realizar y ejecutar en tales departamentos y sus respectivos municipios, en las entidades descentralizadas de unos y otros, y en las entidades nacionales con presencia en los departamentos anteriormente mencionados. </v>
          </cell>
          <cell r="O126" t="str">
            <v>Ley 1301 de 2009</v>
          </cell>
          <cell r="P126" t="str">
            <v>Captura</v>
          </cell>
        </row>
        <row r="127">
          <cell r="A127" t="str">
            <v>Estampilla la Universidad de Antioquia</v>
          </cell>
          <cell r="B127" t="str">
            <v>1.1.01.02.300.07</v>
          </cell>
          <cell r="C127"/>
          <cell r="D127"/>
          <cell r="E127"/>
          <cell r="F127"/>
          <cell r="G127"/>
          <cell r="H127" t="str">
            <v>Estampilla la Universidad de Antioquia</v>
          </cell>
          <cell r="K127"/>
          <cell r="L127"/>
          <cell r="M127"/>
          <cell r="N127" t="str">
            <v xml:space="preserve">Estampilla exclusiva del departamento de Antioquia, destinada a la financiación de la Universidad de Antioquia.  La Asamblea Departamental  determina las características, tarifas y todos los demás asuntos referentes al uso obligatorio de la estampilla en las actividades y operaciones que se deban realizar en el Departamento y en los municipios del mismo. 
</v>
          </cell>
          <cell r="O127" t="str">
            <v>Ley 122 de 1994</v>
          </cell>
          <cell r="P127" t="str">
            <v>Captura</v>
          </cell>
        </row>
        <row r="128">
          <cell r="A128" t="str">
            <v>Estampilla pro ciudadela universitaria del Atlántico</v>
          </cell>
          <cell r="B128" t="str">
            <v>1.1.01.02.300.08</v>
          </cell>
          <cell r="C128"/>
          <cell r="D128"/>
          <cell r="E128"/>
          <cell r="F128"/>
          <cell r="G128"/>
          <cell r="H128" t="str">
            <v>Estampilla pro ciudadela universitaria del Atlántico</v>
          </cell>
          <cell r="K128"/>
          <cell r="L128"/>
          <cell r="M128"/>
          <cell r="N128" t="str">
            <v>Estampilla exclusiva del Departamento de Atlántico. La Asamblea Departamental determina el empleo, tarifa discriminatoria y demás asuntos inherentes al uso obligatorio de la estampilla, en todas las operaciones que se lleven a cabo en el Departamento y sobre las cuales tenga jurisdicción la referida Corporación. Los Concejos Municipales del Atlántico están autorizados para hacer obligatorio el uso de la estampilla en los actos municipales.</v>
          </cell>
          <cell r="O128" t="str">
            <v>Ley 77 de 1981</v>
          </cell>
          <cell r="P128" t="str">
            <v>Captura</v>
          </cell>
        </row>
        <row r="129">
          <cell r="A129" t="str">
            <v>Estampilla Universidad de Caldas y Universidad Nacional sede Manizales</v>
          </cell>
          <cell r="B129" t="str">
            <v>1.1.01.02.300.09</v>
          </cell>
          <cell r="C129"/>
          <cell r="D129"/>
          <cell r="E129"/>
          <cell r="F129"/>
          <cell r="G129"/>
          <cell r="H129" t="str">
            <v>Estampilla Universidad de Caldas y Universidad Nacional sede Manizales</v>
          </cell>
          <cell r="K129"/>
          <cell r="L129"/>
          <cell r="M129"/>
          <cell r="N129" t="str">
            <v xml:space="preserve">Estampilla del departamento de Caldas, destinada a la financiación de la Universidad de Caldas y la Universidad Nacional sede Manizales. La Asamblea departamental ordena la emisión de la estampilla en su departamento y municipios de acuerdo con las normas vigentes. Los Concejos Municipales del departamento de Caldas están facultados  para que, previa autorización de las asambleas departamentales hagan obligatorio el uso de la estampilla.  Para la Goberbación de Risaralda  y el municipio de Pereira en su Administración Central, se ordena el uso de la estampilla y/o recibo oficial de caja seriado “Universidad Tecnológica de Pereira, hacia el Tercer Milenio”, en todos los contratos que celebren, con un porcentaje de aplicación del 1% del valor del contrato. La emisión de la estampilla fue prorrogada hasta por trescientos mil millones de pesos corriente ($300.000.000,000) para el departamento de Caldas, hasta el 31 de diciembre del año 2037.
</v>
          </cell>
          <cell r="O129" t="str">
            <v>Ley 426 de 1998 y Ley 1869 de 2017</v>
          </cell>
          <cell r="P129" t="str">
            <v>Captura</v>
          </cell>
        </row>
        <row r="130">
          <cell r="A130" t="str">
            <v>Estampilla Universidad de Cartagena</v>
          </cell>
          <cell r="B130" t="str">
            <v>1.1.01.02.300.10</v>
          </cell>
          <cell r="C130"/>
          <cell r="D130"/>
          <cell r="E130"/>
          <cell r="F130"/>
          <cell r="G130"/>
          <cell r="H130" t="str">
            <v>Estampilla Universidad de Cartagena</v>
          </cell>
          <cell r="K130"/>
          <cell r="L130"/>
          <cell r="M130"/>
          <cell r="N130" t="str">
            <v xml:space="preserve">Estampilla exclusiva del departamento de Bolívar. El gravamen de la estampilla aplica a todos los actos jurídicos del orden departamental y municipal con excepción de los contratos laborales y órdenes de servicios personales. La Asamblea Departamental de Bolívar fija las características y tarifa de los hechos gravados. El Concejo Distrital de Cartagena de Indias y los Concejos Municipales del Departamento de Bolívar están facultados para que hagan obligatorio el uso de la estampilla "Universidad de Cartagena, siempre a la altura de los tiempos" con destino exclusivo a la Universidad de Cartagena. </v>
          </cell>
          <cell r="O130" t="str">
            <v>Ley 334 de 1996
Ley 1495 de 2011</v>
          </cell>
          <cell r="P130" t="str">
            <v>Captura</v>
          </cell>
        </row>
        <row r="131">
          <cell r="A131" t="str">
            <v>Estampilla pro creación de la Seccional Universidad de Cartagena en El Carmen de Bolívar</v>
          </cell>
          <cell r="B131" t="str">
            <v>1.1.01.02.300.11</v>
          </cell>
          <cell r="C131"/>
          <cell r="D131"/>
          <cell r="E131"/>
          <cell r="F131"/>
          <cell r="G131"/>
          <cell r="H131" t="str">
            <v>Estampilla pro creación de la Seccional Universidad de Cartagena en El Carmen de Bolívar</v>
          </cell>
          <cell r="K131"/>
          <cell r="L131"/>
          <cell r="M131"/>
          <cell r="N131" t="str">
            <v>Estampilla  del Departamento de Bolívar destinada a la fundación y el financiamiento de la Seccional de la Universidad de Cartagena en el Carmen de Bolívar. La Asamblea determina el empleo, tarifa aplicable y todos los demás asuntos referentes al uso obligatorio de la estampilla en las actividades y operaciones que se deban realizar en el departamento y municipios del mismo.</v>
          </cell>
          <cell r="O131" t="str">
            <v>Ley 19 de 1988</v>
          </cell>
          <cell r="P131" t="str">
            <v>Captura</v>
          </cell>
        </row>
        <row r="132">
          <cell r="A132" t="str">
            <v>Estampilla Universidad del Cauca</v>
          </cell>
          <cell r="B132" t="str">
            <v>1.1.01.02.300.12</v>
          </cell>
          <cell r="C132"/>
          <cell r="D132"/>
          <cell r="E132"/>
          <cell r="F132"/>
          <cell r="G132"/>
          <cell r="H132" t="str">
            <v>Estampilla Universidad del Cauca</v>
          </cell>
          <cell r="K132"/>
          <cell r="L132"/>
          <cell r="M132"/>
          <cell r="N132" t="str">
            <v>Estampilla autorizada al Departamento del Cauca, con destino a la Universidad del Cauca. La Asamblea del departamento determina las características, tarifas y todos los demás asuntos referentes al uso obligatorio de la estampilla en las actividades y operaciones que se deban realizar en el departamento y en los municipios del mismo. La tarifa no podrá exceder el tres por ciento (3%) del valor del acto sujeto al gravamen.</v>
          </cell>
          <cell r="O132" t="str">
            <v>Ley 1177 de 2007</v>
          </cell>
          <cell r="P132" t="str">
            <v>Captura</v>
          </cell>
        </row>
        <row r="133">
          <cell r="A133" t="str">
            <v>Estampilla pro Universidad Popular del Cesar</v>
          </cell>
          <cell r="B133" t="str">
            <v>1.1.01.02.300.13</v>
          </cell>
          <cell r="C133"/>
          <cell r="D133"/>
          <cell r="E133"/>
          <cell r="F133"/>
          <cell r="G133"/>
          <cell r="H133" t="str">
            <v>Estampilla pro Universidad Popular del Cesar</v>
          </cell>
          <cell r="K133"/>
          <cell r="L133"/>
          <cell r="M133"/>
          <cell r="N133" t="str">
            <v xml:space="preserve">Estampilla exclusiva del Departamento del Cesar. Este gravamen es obligatorio en las entidades públicas del orden nacional, departamental y municipal que funcionen en el departamento del Cesar. La Asamblea determina el empleo, tarifa discriminatoria y demás asuntos pertinentes al uso obligatorio de la estampilla en todas las operaciones que se lleven a cabo en el Departamento y en los Municipios del mismo sobre los cuales la referida corporación tenga jurisdicción. </v>
          </cell>
          <cell r="O133" t="str">
            <v>Ley 7 de 1984
Ley 551 de 1999
Ley 1267 de 2008</v>
          </cell>
          <cell r="P133" t="str">
            <v>Captura</v>
          </cell>
        </row>
        <row r="134">
          <cell r="A134" t="str">
            <v>Estampilla pro Universidad Tecnológica del Chocó</v>
          </cell>
          <cell r="B134" t="str">
            <v>1.1.01.02.300.14</v>
          </cell>
          <cell r="C134"/>
          <cell r="D134"/>
          <cell r="E134"/>
          <cell r="F134"/>
          <cell r="G134"/>
          <cell r="H134" t="str">
            <v>Estampilla pro Universidad Tecnológica del Chocó</v>
          </cell>
          <cell r="K134"/>
          <cell r="L134"/>
          <cell r="M134"/>
          <cell r="N134" t="str">
            <v>Estampilla exclusiva del departamento del Chocó, destinada a la financiación de la Universidad Tecnológica del Chocó. La Asamblea Departamental determina las características, tarifas, hechos económicos, sujetos pasivos y todos los demás asuntos referentes al uso obligatorio de la Estampilla en las actividades y operaciones que se deban realizar en el Departamento del Chocó y en sus municipios. La tarifa no podrá exceder del dos por ciento (2%) del valor del hecho sujeto al gravamen.</v>
          </cell>
          <cell r="O134" t="str">
            <v>Ley 682 de 2001</v>
          </cell>
          <cell r="P134" t="str">
            <v>Captura</v>
          </cell>
        </row>
        <row r="135">
          <cell r="A135" t="str">
            <v>Estampilla pro desarrollo de la Universidad de Córdoba</v>
          </cell>
          <cell r="B135" t="str">
            <v>1.1.01.02.300.15</v>
          </cell>
          <cell r="C135"/>
          <cell r="D135"/>
          <cell r="E135"/>
          <cell r="F135"/>
          <cell r="G135"/>
          <cell r="H135" t="str">
            <v>Estampilla pro desarrollo de la Universidad de Córdoba</v>
          </cell>
          <cell r="K135"/>
          <cell r="L135"/>
          <cell r="M135"/>
          <cell r="N135" t="str">
            <v>Estampilla exclusiva del departamento de Córdoba, destinada a la financiación de la Universidad de Córdoba. La Asamblea Departamental determina las características, tarifas y todos los demás asuntos referentes al uso obligatorio de la estampilla en las actividades y operaciones que se deban realizar en el departamento y en los municipios del mismo.</v>
          </cell>
          <cell r="O135" t="str">
            <v>Ley 382 de 1997</v>
          </cell>
          <cell r="P135" t="str">
            <v>Captura</v>
          </cell>
        </row>
        <row r="136">
          <cell r="A136" t="str">
            <v>Estampilla pro desarrollo Universidad de Cundinamarca</v>
          </cell>
          <cell r="B136" t="str">
            <v>1.1.01.02.300.16</v>
          </cell>
          <cell r="C136"/>
          <cell r="D136"/>
          <cell r="E136"/>
          <cell r="F136"/>
          <cell r="G136"/>
          <cell r="H136" t="str">
            <v>Estampilla pro desarrollo Universidad de Cundinamarca</v>
          </cell>
          <cell r="K136"/>
          <cell r="L136"/>
          <cell r="M136"/>
          <cell r="N136" t="str">
            <v xml:space="preserve">Estampilla exclusiva del Departamento de Cundinamarca, destinada a la financiación de la Universidad de Cundinamarca. La Asamblea Departamental determina las características, tarifas, hechos, actos administrativos u objetos del gravamen, excepciones y todos los demás asuntos referentes al uso y pago obligatorio de la estampilla, en las actividades y operaciones que se deban realizar y ejecutar en todo el departamento de Cundinamarca y sus respectivos municipios, en las entidades descentralizadas de unos y otros. La tarifa no podrá exceder el tres por ciento (3%) del valor total del hecho, acto administrativo u objeto del gravamen. 
</v>
          </cell>
          <cell r="O136" t="str">
            <v>Ley 1230 de 2008</v>
          </cell>
          <cell r="P136" t="str">
            <v>Captura</v>
          </cell>
        </row>
        <row r="137">
          <cell r="A137" t="str">
            <v>Estampilla pro Universidad de la Guajira</v>
          </cell>
          <cell r="B137" t="str">
            <v>1.1.01.02.300.17</v>
          </cell>
          <cell r="C137"/>
          <cell r="D137"/>
          <cell r="E137"/>
          <cell r="F137"/>
          <cell r="G137"/>
          <cell r="H137" t="str">
            <v>Estampilla pro Universidad de la Guajira</v>
          </cell>
          <cell r="K137"/>
          <cell r="L137"/>
          <cell r="M137"/>
          <cell r="N137" t="str">
            <v>Estampilla exclusiva del departamento de la Guajira. La Asamblea Departamental reglamenta el uso obligatorio en las actividades y operaciones que se realicen en el departamento y sus municipios.</v>
          </cell>
          <cell r="O137" t="str">
            <v>Ley 71 de 1986
Ley 1423 de 2010
Ley 1877 de 2018</v>
          </cell>
          <cell r="P137" t="str">
            <v>Captura</v>
          </cell>
        </row>
        <row r="138">
          <cell r="A138" t="str">
            <v>Estampilla Universidad de los Llanos</v>
          </cell>
          <cell r="B138" t="str">
            <v>1.1.01.02.300.18</v>
          </cell>
          <cell r="C138"/>
          <cell r="D138"/>
          <cell r="E138"/>
          <cell r="F138"/>
          <cell r="G138"/>
          <cell r="H138" t="str">
            <v>Estampilla Universidad de los Llanos</v>
          </cell>
          <cell r="K138"/>
          <cell r="L138"/>
          <cell r="M138"/>
          <cell r="N138" t="str">
            <v xml:space="preserve">Estampilla autorizada al Departamento del Meta, con destino a la Universidad de los Llanos. La Asamblea del departamento determina las características, hechos económicos, tarifas, actos administrativos u objetos de gravamen, excepciones y todos los demás asuntos pertinentes al uso obligatorio de la estampilla en las operaciones que se realizan en el departamento y en cada uno de sus municipios. El porcentaje del valor de hecho u objeto del gravamen será determinado por la Asamblea Departamental pero en todo caso no podrá exceder del 3%. </v>
          </cell>
          <cell r="O138" t="str">
            <v>Ley 1178 de 2007</v>
          </cell>
          <cell r="P138" t="str">
            <v>Captura</v>
          </cell>
        </row>
        <row r="139">
          <cell r="A139" t="str">
            <v>Estampilla refundación Universidad del Magdalena</v>
          </cell>
          <cell r="B139" t="str">
            <v>1.1.01.02.300.19</v>
          </cell>
          <cell r="C139"/>
          <cell r="D139"/>
          <cell r="E139"/>
          <cell r="F139"/>
          <cell r="G139"/>
          <cell r="H139" t="str">
            <v>Estampilla refundación Universidad del Magdalena</v>
          </cell>
          <cell r="K139"/>
          <cell r="L139"/>
          <cell r="M139"/>
          <cell r="N139" t="str">
            <v xml:space="preserve">Estampilla exclusiva del departamento del Magdalena, destinada a la financiación de la Universidad del Magdalena. La Asamblea Departamental determina las características, tarifas, hechos económicos, sujetos pasivos y todos los demás asuntos referentes al uso obligatorio de la estampilla en las actividades y operaciones que se deben realizar en el departamento, en los municipios del mismo y en el Distrito Turístico, Cultural e Histórico de Santa Marta.  La tarifa contemplada no podrá exceder el dos por ciento (2%) del valor del hecho económico sujeto a gravamen. </v>
          </cell>
          <cell r="O139" t="str">
            <v>Ley 654 de 2001</v>
          </cell>
          <cell r="P139" t="str">
            <v>Captura</v>
          </cell>
        </row>
        <row r="140">
          <cell r="A140" t="str">
            <v>Estampilla pro desarrollo de la Universidad de Nariño</v>
          </cell>
          <cell r="B140" t="str">
            <v>1.1.01.02.300.20</v>
          </cell>
          <cell r="C140"/>
          <cell r="D140"/>
          <cell r="E140"/>
          <cell r="F140"/>
          <cell r="G140"/>
          <cell r="H140" t="str">
            <v>Estampilla pro desarrollo de la Universidad de Nariño</v>
          </cell>
          <cell r="K140"/>
          <cell r="L140"/>
          <cell r="M140"/>
          <cell r="N140" t="str">
            <v xml:space="preserve">Estampilla exclusiva del departamento de Nariño, destinada a la financiación de la Universidad de Nariño. La Asamblea Departamental determina las características, tarifas y hechos generadores, y sujetos a pasivos, y todos los demás asuntos referentes al uso obligatorio de la estampilla dentro de la circunscripción territorial del departamento y en sus municipios. Su uso es obligatorio en los institutos descentralizados y entidades del orden nacional, departamental y municipal que funcionan en el departamento de Nariño, las especies y documentos a gravar la tarifa aplicada es del dos por ciento (2%) únicamente. </v>
          </cell>
          <cell r="O140" t="str">
            <v>Ley 542 de 1999</v>
          </cell>
          <cell r="P140" t="str">
            <v>Captura</v>
          </cell>
        </row>
        <row r="141">
          <cell r="A141" t="str">
            <v>Estampilla pro desarrollo de la Universidad Pública del Norte de Santander</v>
          </cell>
          <cell r="B141" t="str">
            <v>1.1.01.02.300.21</v>
          </cell>
          <cell r="C141"/>
          <cell r="D141"/>
          <cell r="E141"/>
          <cell r="F141"/>
          <cell r="G141"/>
          <cell r="H141" t="str">
            <v>Estampilla pro desarrollo de la Universidad Pública del Norte de Santander</v>
          </cell>
          <cell r="K141"/>
          <cell r="L141"/>
          <cell r="M141"/>
          <cell r="N141" t="str">
            <v xml:space="preserve">Estampilla exclusiva del Departamento de Norte de Santander, destinada a la financiación de la Universidad Pública de Norte de Santander. La Asamblea Departamental determina las características, tarifas y todos los demás asuntos referentes al uso obligatorio de la estampilla en las actividades y operaciones que se deben realizar en el departamento, en sus municipios, y en todos los actos y operaciones de los institutos descentralizados y entidades del orden nacional que funcionen en el departamento.  La tarifa no podrá exceder el dos por ciento (2%) de la base gravable.
</v>
          </cell>
          <cell r="O141" t="str">
            <v>Ley 1162 de 2007</v>
          </cell>
          <cell r="P141" t="str">
            <v>Captura</v>
          </cell>
        </row>
        <row r="142">
          <cell r="A142" t="str">
            <v>Estampilla pro Universidad del Pacífico</v>
          </cell>
          <cell r="B142" t="str">
            <v>1.1.01.02.300.22</v>
          </cell>
          <cell r="C142"/>
          <cell r="D142"/>
          <cell r="E142"/>
          <cell r="F142"/>
          <cell r="G142"/>
          <cell r="H142" t="str">
            <v>Estampilla pro Universidad del Pacífico</v>
          </cell>
          <cell r="K142"/>
          <cell r="L142"/>
          <cell r="M142"/>
          <cell r="N142" t="str">
            <v xml:space="preserve">Estampilla de los departamentos del Cauca, Chocó, Nariño y Valle del Cauca con destino a la Universidad del Pacífico. Las Asambleas de estos departamentos, dentro de los hechos y actividades económicas sobre los cuales se obliga el uso de la estampilla, podrán incluir actividades deportivas o recreativas; contratos de obras públicas y de suministro de bienes y servicios; actividades comerciales o industriales que se realicen en los municipios donde haya sede de la Universidad del Pacífico con utilización o aprovechamiento de sus recursos naturales o su posición estratégica; y demás hechos y actividades permitidos por la ley. La estampilla no podrá superar la tarifa del dos por ciento (2%) del valor del hecho sujeto al gravamen. </v>
          </cell>
          <cell r="O142" t="str">
            <v>Ley 1685 de 2013</v>
          </cell>
          <cell r="P142" t="str">
            <v>Captura</v>
          </cell>
        </row>
        <row r="143">
          <cell r="A143" t="str">
            <v>Estampilla pro desarrollo del Instituto Técnico del Putumayo</v>
          </cell>
          <cell r="B143" t="str">
            <v>1.1.01.02.300.23</v>
          </cell>
          <cell r="C143"/>
          <cell r="D143"/>
          <cell r="E143"/>
          <cell r="F143"/>
          <cell r="G143"/>
          <cell r="H143" t="str">
            <v>Estampilla pro desarrollo del Instituto Técnico del Putumayo</v>
          </cell>
          <cell r="K143"/>
          <cell r="L143"/>
          <cell r="M143"/>
          <cell r="N143" t="str">
            <v>Estampilla exclusiva del Departamento de Putumayo, destinada a la financiación del Instituto Tecnológico del Putumayo. La Asamblea Departamental determina los elementos del gravamen. Se establece como hechos gravables o base imponible de la estampilla: La contratación que realicen las entidades públicas del orden departamental y sus respectivos municipios. Los recibos, constancias, autenticaciones, guías de transporte, permisos y certificaciones que emitan las entidades del nivel departamental y sus municipios. La tarifa no podrá ser superior al tres por ciento (3%) del valor total del hecho objeto del gravamen.</v>
          </cell>
          <cell r="O143" t="str">
            <v>Ley 1725 de 2014</v>
          </cell>
          <cell r="P143" t="str">
            <v>Captura</v>
          </cell>
        </row>
        <row r="144">
          <cell r="A144" t="str">
            <v>Estampilla pro Universidad del Quindío</v>
          </cell>
          <cell r="B144" t="str">
            <v>1.1.01.02.300.24</v>
          </cell>
          <cell r="C144"/>
          <cell r="D144"/>
          <cell r="E144"/>
          <cell r="F144"/>
          <cell r="G144"/>
          <cell r="H144" t="str">
            <v>Estampilla pro Universidad del Quindío</v>
          </cell>
          <cell r="K144"/>
          <cell r="L144"/>
          <cell r="M144"/>
          <cell r="N144" t="str">
            <v>Estampilla exclusiva del departamento del Quindío, destinada a la financiación de la Universidad del Quindío. La Asamblea Departamental determina las características, tarifas y todos los demás asuntos referentes al uso obligatorio de la estampilla autorizada en las actividades que se deban realizar en el Departamento del Quindío y sus municipios.</v>
          </cell>
          <cell r="O144" t="str">
            <v>Ley 538 de 1999</v>
          </cell>
          <cell r="P144" t="str">
            <v>Captura</v>
          </cell>
        </row>
        <row r="145">
          <cell r="A145" t="str">
            <v>Estampilla pro Universidad Industrial de Santander</v>
          </cell>
          <cell r="B145" t="str">
            <v>1.1.01.02.300.25</v>
          </cell>
          <cell r="C145"/>
          <cell r="D145"/>
          <cell r="E145"/>
          <cell r="F145"/>
          <cell r="G145"/>
          <cell r="H145" t="str">
            <v>Estampilla pro Universidad Industrial de Santander</v>
          </cell>
          <cell r="K145"/>
          <cell r="L145"/>
          <cell r="M145"/>
          <cell r="N145" t="str">
            <v xml:space="preserve">Estampilla exclusiva del departamento de Santander, destinada a la financiación de la Universidad Industrial de Santander. La Asamblea Departamental determina las características, tarifas y todos los demás asuntos referentes al uso obligatorio de la estampilla en las actividades y operaciones que se deban realizar en el departamento y en sus municipios. </v>
          </cell>
          <cell r="O145" t="str">
            <v>Ley 85 de 1993
Ley 1216 de 2008
Ley 1790 de 2016</v>
          </cell>
          <cell r="P145" t="str">
            <v>Captura</v>
          </cell>
        </row>
        <row r="146">
          <cell r="A146" t="str">
            <v>Estampilla de la Universidad de Sucre</v>
          </cell>
          <cell r="B146" t="str">
            <v>1.1.01.02.300.26</v>
          </cell>
          <cell r="C146"/>
          <cell r="D146"/>
          <cell r="E146"/>
          <cell r="F146"/>
          <cell r="G146"/>
          <cell r="H146" t="str">
            <v>Estampilla de la Universidad de Sucre</v>
          </cell>
          <cell r="K146"/>
          <cell r="L146"/>
          <cell r="M146"/>
          <cell r="N146" t="str">
            <v xml:space="preserve">Estampilla del Departamento de Sucre, destinada a la financiación de la Universidad de Sucre. La Asamblea Departamental determina las características, tarifas y todos los demás asuntos referentes al uso obligatorio de la estampilla en las actividades y operaciones que deben realizarse en el Departamento. La tarifa no podrá exceder el dos por ciento (2%) del valor del hecho sujeto al gravamen. </v>
          </cell>
          <cell r="O146" t="str">
            <v>Ley 656 de 2001</v>
          </cell>
          <cell r="P146" t="str">
            <v>Captura</v>
          </cell>
        </row>
        <row r="147">
          <cell r="A147" t="str">
            <v>Estampilla pro desarrollo de la Universidad Surcolombiana del Huila</v>
          </cell>
          <cell r="B147" t="str">
            <v>1.1.01.02.300.27</v>
          </cell>
          <cell r="C147"/>
          <cell r="D147"/>
          <cell r="E147"/>
          <cell r="F147"/>
          <cell r="G147"/>
          <cell r="H147" t="str">
            <v>Estampilla pro desarrollo de la Universidad Surcolombiana del Huila</v>
          </cell>
          <cell r="J147"/>
          <cell r="K147"/>
          <cell r="L147"/>
          <cell r="M147"/>
          <cell r="N147" t="str">
            <v xml:space="preserve">Estampilla exclusiva del departamento de Huila, destinada a la financiación de la Universidad Surcolombiana. La Asamblea Departamental al ordenar su emisión fija una tarifa que no podrá exceder el 2% del valor del hecho sujeto al gravamen. </v>
          </cell>
          <cell r="O147" t="str">
            <v>Ley 367 de 1997
Ley 1814 de 2016</v>
          </cell>
          <cell r="P147" t="str">
            <v>Captura</v>
          </cell>
        </row>
        <row r="148">
          <cell r="A148" t="str">
            <v>Estampilla pro Universidad del Tolima</v>
          </cell>
          <cell r="B148" t="str">
            <v>1.1.01.02.300.28</v>
          </cell>
          <cell r="C148"/>
          <cell r="D148"/>
          <cell r="E148"/>
          <cell r="F148"/>
          <cell r="G148"/>
          <cell r="H148" t="str">
            <v>Estampilla pro Universidad del Tolima</v>
          </cell>
          <cell r="K148"/>
          <cell r="L148"/>
          <cell r="M148"/>
          <cell r="N148" t="str">
            <v>Estampilla exclusiva del Departamento del Tolima. La Asamblea Departamental establece las tarifas, hechos económicos, sujetos pasivos, bases gravables y demás asuntos referentes al uso obligatorio de la estampilla en las operaciones que se deban realizar en el departamento. La Asamblea Departamental podrá facultar a los concejos de los municipios que conforman el departamento, para que hagan obligatorio el uso de la estampilla.</v>
          </cell>
          <cell r="O148" t="str">
            <v>Ley 66 de 1982
Ley 664 de 2001</v>
          </cell>
          <cell r="P148" t="str">
            <v>Captura</v>
          </cell>
        </row>
        <row r="149">
          <cell r="A149" t="str">
            <v>Estampilla pro desarrollo del Instituto Tolimense de Formación Técnica Profesional</v>
          </cell>
          <cell r="B149" t="str">
            <v>1.1.01.02.300.29</v>
          </cell>
          <cell r="C149"/>
          <cell r="D149"/>
          <cell r="E149"/>
          <cell r="F149"/>
          <cell r="G149"/>
          <cell r="H149" t="str">
            <v>Estampilla pro desarrollo del Instituto Tolimense de Formación Técnica Profesional</v>
          </cell>
          <cell r="K149"/>
          <cell r="L149"/>
          <cell r="M149"/>
          <cell r="N149" t="str">
            <v xml:space="preserve">Estampilla autorizada al Departamento del Tolima o a los departamentos donde se establezca el Instituto Tolimense de Formación Técnica Profesional (ITFIP). La Asamblea Departamental, y las de los Departamentos donde se establezca este Instituto, determina las características, tarifas y todos los demás asuntos referentes al uso obligatorio de la estampilla, gravando los contratos de obra civil, los contratos de interventoría y los contratos adicionales a estos, que suscriba el departamento del Tolima, sus municipios, los Institutos descentralizados y las entidades del orden nacional que funcionen en el departamento. La tarifa no podrá exceder el tres por ciento (3%) del valor total del hecho, objeto del gravamen. </v>
          </cell>
          <cell r="O149" t="str">
            <v>Ley 1452 de 2011</v>
          </cell>
          <cell r="P149" t="str">
            <v>Captura</v>
          </cell>
        </row>
        <row r="150">
          <cell r="A150" t="str">
            <v>Estampilla pro Universidad del Valle</v>
          </cell>
          <cell r="B150" t="str">
            <v>1.1.01.02.300.30</v>
          </cell>
          <cell r="C150"/>
          <cell r="D150"/>
          <cell r="E150"/>
          <cell r="F150"/>
          <cell r="G150"/>
          <cell r="H150" t="str">
            <v>Estampilla pro Universidad del Valle</v>
          </cell>
          <cell r="K150"/>
          <cell r="L150"/>
          <cell r="M150"/>
          <cell r="N150" t="str">
            <v xml:space="preserve">Estampilla exclusiva del departamento del Valle, destinada a la financiación de la Universidad del Valle. La Asamblea  determina las características, tarifas y todos los demás asuntos referentes al uso obligatorio de la estampilla en las actividades y operaciones que se deben realizar en el Departamento y en los municipios del mismo. 
</v>
          </cell>
          <cell r="O150" t="str">
            <v>Ley 206 de 1995  Ley 26 de 1990.</v>
          </cell>
          <cell r="P150" t="str">
            <v>Captura</v>
          </cell>
        </row>
        <row r="151">
          <cell r="A151" t="str">
            <v>Estampilla pro Universidad Tecnológica de Pereira</v>
          </cell>
          <cell r="B151" t="str">
            <v>1.1.01.02.300.31</v>
          </cell>
          <cell r="C151"/>
          <cell r="D151"/>
          <cell r="E151"/>
          <cell r="F151"/>
          <cell r="G151"/>
          <cell r="H151" t="str">
            <v>Estampilla pro Universidad Tecnológica de Pereira</v>
          </cell>
          <cell r="K151"/>
          <cell r="L151"/>
          <cell r="M151"/>
          <cell r="N151" t="str">
            <v>Estampilla exclusiva del departamento de Risaralda, destinada a la financiación de la Universidad Tecnológica de Pereira, hasta por trescientos mil millones de pesos corriente ($300.000.000,000) para el departamento de Risaralda, hasta el 31 de diciembre del año 2037. El recaudo de la estampilla se destinará a la inversión y mantenimiento en la planta física, escenario deportivo, instrumentos musicales, dotación, compra y mantenimiento de equipos requeridos y necesarios para desarrollar nuevas tecnologías en las áreas de: biotecnología, nuevos materiales, microelectrónica, informática, sistema de información, comunicaciones, robótica y dotación de bibliotecas, laboratorios, educación a distancia y demás elementos y bienes de infraestructura que requieran estos centros de educación superior.</v>
          </cell>
          <cell r="O151" t="str">
            <v>Ley 426 de 1998 y Ley 1869 de 2017</v>
          </cell>
          <cell r="P151" t="str">
            <v>Captura</v>
          </cell>
        </row>
        <row r="152">
          <cell r="A152" t="str">
            <v>Estampilla pro Universidad Pedagógica y Tecnológica de Colombia</v>
          </cell>
          <cell r="B152" t="str">
            <v>1.1.01.02.300.32</v>
          </cell>
          <cell r="C152"/>
          <cell r="D152"/>
          <cell r="E152"/>
          <cell r="F152"/>
          <cell r="G152"/>
          <cell r="H152" t="str">
            <v>Estampilla pro Universidad Pedagógica y Tecnológica de Colombia</v>
          </cell>
          <cell r="K152"/>
          <cell r="L152"/>
          <cell r="M152"/>
          <cell r="N152" t="str">
            <v xml:space="preserve">Estampilla exclusiva del departamento de Boyacá, destinada a la financiación de la Universidad Pedagógica y Tecnológica de Colombia. La Asamblea Departamental determina los sujetos activos y pasivos del gravamen, los hechos económicos sujetos al mismo, las tarifas, sistemas de recaudo y todos los demás asuntos referentes al uso obligatorio de la estampilla de algunas actividades y operaciones que se realicen en el departamento de Boyacá y los municipios pertenecientes a su circunscripción.  </v>
          </cell>
          <cell r="O152" t="str">
            <v>Ley 699 de 2001</v>
          </cell>
          <cell r="P152" t="str">
            <v>Captura</v>
          </cell>
        </row>
        <row r="153">
          <cell r="A153" t="str">
            <v>Estampilla Universidad Distrital Francisco José de Caldas</v>
          </cell>
          <cell r="B153" t="str">
            <v>1.1.01.02.300.33</v>
          </cell>
          <cell r="C153"/>
          <cell r="D153"/>
          <cell r="E153"/>
          <cell r="F153"/>
          <cell r="G153"/>
          <cell r="H153" t="str">
            <v>Estampilla Universidad Distrital Francisco José de Caldas</v>
          </cell>
          <cell r="K153"/>
          <cell r="L153"/>
          <cell r="M153"/>
          <cell r="N153" t="str">
            <v xml:space="preserve">Estampilla exclusiva del Distrito Capital de Bogotá, destinada a la financiación de la Universidad Distrital Francisco José de Caldas y la Universidad Nacional de Colombia, Sede Bogotá D.C. El Concejo Distrital de Bogotá, D. C. determina las características, tarifa y todos los demás asuntos referentes al uso obligatorio de la estampilla en actividades y operaciones que se deben realizar en el Distrito Capital. La tarifa no podrá exceder el dos por ciento (2%) del valor del hecho u objeto del gravamen.
Según el Acuerdo Distrital 696 de 2017, el sujeto pasivo, la causación y la tarifa de la estampilla son: todas las personas naturales y jurídicas que suscriban contratos con los organismos y entidades de la Administración Central, los Establecimientos Públicos del Distrito Capital de Bogotá y con la Universidad Distrital, equivalente al uno punto uno por ciento (1.1%) del valor del  pago anticipado, si lo hubiere, y de cada cuenta que se le pague al contratista.
</v>
          </cell>
          <cell r="O153" t="str">
            <v>Ley 648 de 2001
Ley 1825 de 2017
Acuerdo distrital 696 de 2017</v>
          </cell>
          <cell r="P153" t="str">
            <v>Captura</v>
          </cell>
        </row>
        <row r="154">
          <cell r="A154" t="str">
            <v>Estampilla pro desarrollo del Instituto Tecnológico de Soledad, Atlántico</v>
          </cell>
          <cell r="B154" t="str">
            <v>1.1.01.02.300.34</v>
          </cell>
          <cell r="C154"/>
          <cell r="D154"/>
          <cell r="E154"/>
          <cell r="F154"/>
          <cell r="G154"/>
          <cell r="H154" t="str">
            <v>Estampilla pro desarrollo del Instituto Tecnológico de Soledad, Atlántico</v>
          </cell>
          <cell r="K154"/>
          <cell r="L154"/>
          <cell r="M154"/>
          <cell r="N154" t="str">
            <v xml:space="preserve">Estampilla exclusiva del departamento del Atlántico, destinada a la financiación del Instituto Tecnológico de Soledad, Atlántico. La Asamblea Departamental determina las características, tarifas y demás asuntos referentes al uso obligatorio de la estampilla en las actividades y operaciones que deben realizarse. La tarifa no podrá exceder el 2% del hecho sujeto al gravamen. </v>
          </cell>
          <cell r="O154" t="str">
            <v>Ley 662 de 2001</v>
          </cell>
          <cell r="P154" t="str">
            <v>Captura</v>
          </cell>
        </row>
        <row r="155">
          <cell r="A155" t="str">
            <v>Estampilla pro desarrollo Unidad Central del Valle del Cauca</v>
          </cell>
          <cell r="B155" t="str">
            <v>1.1.01.02.300.35</v>
          </cell>
          <cell r="C155"/>
          <cell r="D155"/>
          <cell r="E155"/>
          <cell r="F155"/>
          <cell r="G155"/>
          <cell r="H155" t="str">
            <v>Estampilla pro desarrollo Unidad Central del Valle del Cauca</v>
          </cell>
          <cell r="K155"/>
          <cell r="L155"/>
          <cell r="M155"/>
          <cell r="N155" t="str">
            <v>Estampilla exclusiva del Departamento del Valle del Cauca, destinada a la financiación de la Unidad Central del Valle del Cauca (UCEVA). La asamblea departamental determina los elementos del gravamen. Los hechos gravables o base imponible de la estampilla, son: La contratación que realicen las entidades públicas del orden departamental. Los recibos, constancias, autenticaciones, guías de transporte, títulos académicos, permisos y certificaciones que emitan las entidades del nivel departamental. Las novedades de personal que se produzcan en el departamento a excepción de la nómina o pago mensual de los servidores del departamento.  El recaudo de los valores producidos por el uso de la estampilla se autoriza en las actividades que se deban realizar en el departamento, en los municipios que determine la Asamblea Departamental, en las entidades descentralizadas de unos y otros y en las entidades del orden nacional que funcionen en el departamento del Valle del Cauca. La tarifa no podrá exceder hasta el dos por ciento (2%) del valor total del hecho, acto administrativo u objeto del gravamen.</v>
          </cell>
          <cell r="O155" t="str">
            <v>Ley 1510 de 2012</v>
          </cell>
          <cell r="P155" t="str">
            <v>Captura</v>
          </cell>
        </row>
        <row r="156">
          <cell r="A156" t="str">
            <v>Estampilla pro desarrollo de la Institución Universitaria de Envigado</v>
          </cell>
          <cell r="B156" t="str">
            <v>1.1.01.02.300.36</v>
          </cell>
          <cell r="C156"/>
          <cell r="D156"/>
          <cell r="E156"/>
          <cell r="F156"/>
          <cell r="G156"/>
          <cell r="H156" t="str">
            <v>Estampilla pro desarrollo de la Institución Universitaria de Envigado</v>
          </cell>
          <cell r="K156"/>
          <cell r="L156"/>
          <cell r="M156"/>
          <cell r="N156" t="str">
            <v xml:space="preserve">Estampilla exclusiva del departamento de Antioquia destinada a la Institución Universitaria de Envigado. La asamblea departamental determina los elementos constitutivos del gravamen. Los hechos gravables o base imponible de la estampilla son: La contratación que realicen las entidades públicas del orden departamental. Los recibos, constancias, autenticaciones, guías de transporte, títulos académicos, permisos y certificaciones que emitan las entidades del nivel departamental. Las novedades de personal que se produzcan en el departamento a excepción de la nómina o pago mensual de los servidores del departamento. Los valores producidos por el uso de la estampilla se recaudan de las actividades que se deban realizar en el departamento, en los municipios que determine la Asamblea Departamental, en las entidades descentralizadas de unos y otros y en las entidades del orden nacional que funcionen en el departamento de Antioquia.  La tarifa no podrá exceder hasta el dos por ciento (2%) del valor total del hecho, acto administrativo u objeto del gravamen. </v>
          </cell>
          <cell r="O156" t="str">
            <v>Ley  1614 de 2013</v>
          </cell>
          <cell r="P156" t="str">
            <v>Captura</v>
          </cell>
        </row>
        <row r="157">
          <cell r="A157" t="str">
            <v>Estampilla Politécnico Colombiano Jaime Isaza Cadavid</v>
          </cell>
          <cell r="B157" t="str">
            <v>1.1.01.02.300.37</v>
          </cell>
          <cell r="C157"/>
          <cell r="D157"/>
          <cell r="E157"/>
          <cell r="F157"/>
          <cell r="G157"/>
          <cell r="H157" t="str">
            <v>Estampilla Politécnico Colombiano Jaime Isaza Cadavid</v>
          </cell>
          <cell r="K157"/>
          <cell r="L157"/>
          <cell r="M157"/>
          <cell r="N157" t="str">
            <v>Estampilla autorizada al Departamento de Antioquia con destino al Politécnico Colombiano Jaime Isaza Cadavid. La Asamblea Departamental determina las características, tarifas y todos los demás asuntos referentes al uso obligatorio de la estampilla en las actividades y operaciones que se deban realizar en el departamento y en los municipios del mismo. La tarifa no podrá exceder el tres por ciento (3%) del valor del acto sujeto al gravamen.</v>
          </cell>
          <cell r="O157" t="str">
            <v>Ley 1320 de 2009</v>
          </cell>
          <cell r="P157" t="str">
            <v>Captura</v>
          </cell>
        </row>
        <row r="158">
          <cell r="A158" t="str">
            <v>Estampilla pro hospitales primer y segundo nivel del Atlántico</v>
          </cell>
          <cell r="B158" t="str">
            <v>1.1.01.02.300.38</v>
          </cell>
          <cell r="C158"/>
          <cell r="D158"/>
          <cell r="E158"/>
          <cell r="F158"/>
          <cell r="G158"/>
          <cell r="H158" t="str">
            <v>Estampilla pro hospitales primer y segundo nivel del Atlántico</v>
          </cell>
          <cell r="K158"/>
          <cell r="L158"/>
          <cell r="M158"/>
          <cell r="N158" t="str">
            <v xml:space="preserve">Estampilla exclusiva del departamento de Atlántico con destino a los hospitales de primer y segundo nivel de atención del departamento. La Asamblea Departamental determina las características, tarifas y todos los demás asuntos referentes al uso obligatorio de la estampilla en las actividad es, obras y operaciones que deban realizarse en el departamento y en los municipios del mismo. Constituye hecho generador los contratos con o sin formalidades plenas suscritas por el departamento, sus entidades descentralizadas, unidades administrativas especiales y demás entidades del nivel departamental y municipal, con o sin personería jurídica, en las cuales, los anteriores actúen como contratantes. Así como también la presentación de facturas ante los anteriores entes territoriales y entidades generará la obligación de cancelar la estampilla. La tarifa no podrá exceder del dos por ciento (2%) del valor del acto, actividad, obra u operación sujetos del gravamen. </v>
          </cell>
          <cell r="O158" t="str">
            <v>Ley 663 de 2001</v>
          </cell>
          <cell r="P158" t="str">
            <v>Captura</v>
          </cell>
        </row>
        <row r="159">
          <cell r="A159" t="str">
            <v>Estampilla pro hospitales San Juan de Dios y Gilberto Mejía Mejía de Rionegro Antioquia</v>
          </cell>
          <cell r="B159" t="str">
            <v>1.1.01.02.300.39</v>
          </cell>
          <cell r="C159"/>
          <cell r="D159"/>
          <cell r="E159"/>
          <cell r="F159"/>
          <cell r="G159"/>
          <cell r="H159" t="str">
            <v>Estampilla pro hospitales San Juan de Dios y Gilberto Mejía Mejía de Rionegro Antioquia</v>
          </cell>
          <cell r="K159"/>
          <cell r="L159"/>
          <cell r="M159"/>
          <cell r="N159" t="str">
            <v xml:space="preserve">Estampilla exclusiva del departamento de Antioquia, destinada a la financiación de las Empresas Sociales del Estado de la ciudad de Santiago de Arma de Rionegro en el departamento de Antioquia, Hospital San Juan de Dios de Segundo Nivel de Atención y Hospital Gilberto Mejía Mejía de Primer Nivel de Atención. La Asamblea Departamental determina las características, tarifas, hechos económicos, sujetos pasivos y activos, las bases gravables y todos los demás asuntos referentes al uso obligatorio de la estampilla en las operaciones que se deban realizar en la ciudad de Santiago de Arma de Rionegro, o que se cumplan en otro sitio pero referidas a la citada ciudad. </v>
          </cell>
          <cell r="O159" t="str">
            <v>Ley 634 de 2000</v>
          </cell>
          <cell r="P159" t="str">
            <v>Captura</v>
          </cell>
        </row>
        <row r="160">
          <cell r="A160" t="str">
            <v>Estampilla pro hospitales públicos de Antioquia</v>
          </cell>
          <cell r="B160" t="str">
            <v>1.1.01.02.300.40</v>
          </cell>
          <cell r="C160"/>
          <cell r="D160"/>
          <cell r="E160"/>
          <cell r="F160"/>
          <cell r="G160"/>
          <cell r="H160" t="str">
            <v>Estampilla pro hospitales públicos de Antioquia</v>
          </cell>
          <cell r="K160"/>
          <cell r="L160"/>
          <cell r="M160"/>
          <cell r="N160" t="str">
            <v>Estampilla exclusiva del departamento de Antioquia, destinada a la financiación de sus hospitales públicos. Constituye hecho generador de esta estampilla la cuenta u orden de pago a favor de personas naturales o jurídicas que efectúe el departamento de Antioquia, entidades descentralizadas y municipios provenientes de actos como contratos, pedidos o facturas, a través de retenciones en las órdenes de pago.</v>
          </cell>
          <cell r="O160" t="str">
            <v>Ley 655 de 2001</v>
          </cell>
          <cell r="P160" t="str">
            <v>Captura</v>
          </cell>
        </row>
        <row r="161">
          <cell r="A161" t="str">
            <v>Estampilla pro hospitales del Guaviare</v>
          </cell>
          <cell r="B161" t="str">
            <v>1.1.01.02.300.41</v>
          </cell>
          <cell r="C161"/>
          <cell r="D161"/>
          <cell r="E161"/>
          <cell r="F161"/>
          <cell r="G161"/>
          <cell r="H161" t="str">
            <v>Estampilla pro hospitales del Guaviare</v>
          </cell>
          <cell r="K161"/>
          <cell r="L161"/>
          <cell r="M161"/>
          <cell r="N161" t="str">
            <v>Estampilla exclusiva del departamento del Guaviare, destinada a la financiación de sus hospitales públicos. La Asamblea Departamental determina las características, tarifas, hechos económicos, sujetos pasivos y activos, las bases gravables y todos los
demás asuntos referentes al uso obligatorio de la estampilla en las operaciones que se deban realizar en los municipios del departamento. La tarifa con que se graven los distintos actos no podrá exceder del 3% del valor de los hechos a gravar.</v>
          </cell>
          <cell r="O161" t="str">
            <v>Ley 709 de 2001</v>
          </cell>
          <cell r="P161" t="str">
            <v>Captura</v>
          </cell>
        </row>
        <row r="162">
          <cell r="A162" t="str">
            <v>Estampilla pro salud departamental del Valle del Cauca</v>
          </cell>
          <cell r="B162" t="str">
            <v>1.1.01.02.300.42</v>
          </cell>
          <cell r="C162"/>
          <cell r="D162"/>
          <cell r="E162"/>
          <cell r="F162"/>
          <cell r="G162"/>
          <cell r="H162" t="str">
            <v>Estampilla pro salud departamental del Valle del Cauca</v>
          </cell>
          <cell r="K162"/>
          <cell r="L162"/>
          <cell r="M162"/>
          <cell r="N162" t="str">
            <v xml:space="preserve">Estampilla exclusiva del departamento del Valle del Cauca, destinada a la financiación de la red hospitalaria del departamento. El hecho generador de esta estampilla está constituido por la expedición de actos o documentos, en los cuales se hace obligatorio el cobro de la estampilla a nivel departamental y municipal. La tarifa no podrá exceder del dos por ciento (2%) del valor del hecho u objeto del gravamen. 
</v>
          </cell>
          <cell r="O162" t="str">
            <v>Ley 669 de 2001</v>
          </cell>
          <cell r="P162" t="str">
            <v>Captura</v>
          </cell>
        </row>
        <row r="163">
          <cell r="A163" t="str">
            <v>Estampilla pro Hospital de Caldas</v>
          </cell>
          <cell r="B163" t="str">
            <v>1.1.01.02.300.43</v>
          </cell>
          <cell r="C163"/>
          <cell r="D163"/>
          <cell r="E163"/>
          <cell r="F163"/>
          <cell r="G163"/>
          <cell r="H163" t="str">
            <v>Estampilla pro Hospital de Caldas</v>
          </cell>
          <cell r="K163"/>
          <cell r="L163"/>
          <cell r="M163"/>
          <cell r="N163" t="str">
            <v>Estampilla exclusiva del departamento de Caldas, destinada a la financiación del Hospital de Caldas. La Asamblea Departamental determina las características, tarifa y todos los demás asuntos referentes al uso de la estampilla en las actividades y operaciones que se deban realizar en el departamento y en los municipios del mismo.</v>
          </cell>
          <cell r="O163" t="str">
            <v>Ley 348 de 1997</v>
          </cell>
          <cell r="P163" t="str">
            <v>Captura</v>
          </cell>
        </row>
        <row r="164">
          <cell r="A164" t="str">
            <v>Estampillas pro hospitales universitarios</v>
          </cell>
          <cell r="B164" t="str">
            <v>1.1.01.02.300.44</v>
          </cell>
          <cell r="C164"/>
          <cell r="D164"/>
          <cell r="E164"/>
          <cell r="F164"/>
          <cell r="G164"/>
          <cell r="H164" t="str">
            <v>Estampillas pro hospitales universitarios</v>
          </cell>
          <cell r="K164"/>
          <cell r="L164"/>
          <cell r="M164"/>
          <cell r="N164" t="str">
            <v xml:space="preserve">Estampilla destinada al financiamiento de los hospitales universitarios. Las Asambleas Departamentales en cuyo territorio funcionen Hospitales Universitarios Públicos determinan las características, tarifas y todos los demás asuntos referentes al uso obligatorio de la estampilla en las actividades y operaciones que se deban realizar en los departamentos y municipios de los mismos. la tarifa con que se graven los distintos actos, no podrán exceder del dos por ciento (2%) del valor de los hechos a gravar. </v>
          </cell>
          <cell r="O164" t="str">
            <v>Ley 645 de 2001</v>
          </cell>
          <cell r="P164" t="str">
            <v>Captura</v>
          </cell>
        </row>
        <row r="165">
          <cell r="A165" t="str">
            <v>Estampilla pro Hospital Departamental Universitario del Quindío San Juan de Dios</v>
          </cell>
          <cell r="B165" t="str">
            <v>1.1.01.02.300.45</v>
          </cell>
          <cell r="C165"/>
          <cell r="D165"/>
          <cell r="E165"/>
          <cell r="F165"/>
          <cell r="G165"/>
          <cell r="H165" t="str">
            <v>Estampilla pro Hospital Departamental Universitario del Quindío San Juan de Dios</v>
          </cell>
          <cell r="L165"/>
          <cell r="M165"/>
          <cell r="N165" t="str">
            <v xml:space="preserve">Estampilla exclusiva del departamento del Quindío con destino al Hospital Departamental Universitario del Quindío, San Juan de Dios. La Asamblea Departamental determina las características, tarifa y todos los demás asuntos referentes al uso de la estampilla en las actividades y operaciones que se deban realizar en el departamento y en los municipios del mismo. La tarifa no podrá exceder del dos por ciento (2%) del valor del hecho u objeto del gravamen.    </v>
          </cell>
          <cell r="O165" t="str">
            <v>Ley 440 de 1998</v>
          </cell>
          <cell r="P165" t="str">
            <v>Captura</v>
          </cell>
        </row>
        <row r="166">
          <cell r="A166" t="str">
            <v>Estampilla pro salud Guainía</v>
          </cell>
          <cell r="B166" t="str">
            <v>1.1.01.02.300.46</v>
          </cell>
          <cell r="C166"/>
          <cell r="D166"/>
          <cell r="E166"/>
          <cell r="F166"/>
          <cell r="G166"/>
          <cell r="H166" t="str">
            <v>Estampilla pro salud Guainía</v>
          </cell>
          <cell r="L166"/>
          <cell r="M166"/>
          <cell r="N166" t="str">
            <v>Estampilla exclusiva del Departamento del Guainía, con destino a las instituciones de salud del departamento.La Asamblea del Departamento determina los elementos del gravamen. Los hechos gravables o base imponible de la estampilla, son: La contratación que realicen la entidades públicas de orden departamental y municipal; los recintos, constancias, autenticaciones, guías de transporte, títulos académicos, permisos y certificaciones que emita la entidad departamental, las novedades de personal que se produzcan en el departamento a excepción de la nómina o pago mensual de los servidores del departamento.</v>
          </cell>
          <cell r="O166" t="str">
            <v>Ley 1492 de 2011</v>
          </cell>
          <cell r="P166" t="str">
            <v>Captura</v>
          </cell>
        </row>
        <row r="167">
          <cell r="A167" t="str">
            <v>Estampilla pro salud Vaupés</v>
          </cell>
          <cell r="B167" t="str">
            <v>1.1.01.02.300.47</v>
          </cell>
          <cell r="C167"/>
          <cell r="D167"/>
          <cell r="E167"/>
          <cell r="F167"/>
          <cell r="G167"/>
          <cell r="H167" t="str">
            <v>Estampilla pro salud Vaupés</v>
          </cell>
          <cell r="L167"/>
          <cell r="M167"/>
          <cell r="N167" t="str">
            <v>Estampilla exclusiva del Departamento del Vaupés y los  municipios de Mitú, Carurú y Taraira, con destino a las instituciones de salud del departamento. La Asamblea del departamento determina las características, hechos económicos, tarifas, actos administrativos u objetos de gravamen, excepciones y todos los demás asuntos pertinentes al uso obligatorio de la estampilla en las operaciones que se realizan en el departamento y los municipios de Mitú, Carurú y Taraira.</v>
          </cell>
          <cell r="O167" t="str">
            <v>Ley 1218 de 2008</v>
          </cell>
          <cell r="P167" t="str">
            <v>Captura</v>
          </cell>
        </row>
        <row r="168">
          <cell r="A168" t="str">
            <v>Estampilla Armero 10 años</v>
          </cell>
          <cell r="B168" t="str">
            <v>1.1.01.02.300.48</v>
          </cell>
          <cell r="C168"/>
          <cell r="D168"/>
          <cell r="E168"/>
          <cell r="F168"/>
          <cell r="G168"/>
          <cell r="H168" t="str">
            <v>Estampilla Armero 10 años</v>
          </cell>
          <cell r="J168"/>
          <cell r="K168"/>
          <cell r="L168"/>
          <cell r="M168"/>
          <cell r="N168" t="str">
            <v>Estampilla exclusiva del departamento del Tolima, destinada a la financiación de proyectos de inversión en el municipio Armero-Guayabal.</v>
          </cell>
          <cell r="O168" t="str">
            <v>Ley 289 de 1996</v>
          </cell>
          <cell r="P168" t="str">
            <v>Captura</v>
          </cell>
        </row>
        <row r="169">
          <cell r="A169" t="str">
            <v>Estampilla de fomento turístico del Meta</v>
          </cell>
          <cell r="B169" t="str">
            <v>1.1.01.02.300.49</v>
          </cell>
          <cell r="C169"/>
          <cell r="D169"/>
          <cell r="E169"/>
          <cell r="F169"/>
          <cell r="G169"/>
          <cell r="H169" t="str">
            <v>Estampilla de fomento turístico del Meta</v>
          </cell>
          <cell r="J169"/>
          <cell r="K169"/>
          <cell r="L169"/>
          <cell r="M169"/>
          <cell r="N169" t="str">
            <v>Estampilla exclusiva del departamento del Meta, destinada a la financiación del Instituto de Turismo del Meta. La Asamblea Departamental determina las características, tarifas y todos los demás asuntos referentes al uso obligatorio de la estampilla en todas las actividades y operaciones que se deban realizar en el departamento y sus municipios.  La tarifa no podrá exceder del cuatro por ciento (4%) del valor del hecho sujeto a gravamen.</v>
          </cell>
          <cell r="O169" t="str">
            <v>Ley 561 de 2000</v>
          </cell>
          <cell r="P169" t="str">
            <v>Captura</v>
          </cell>
        </row>
        <row r="170">
          <cell r="A170" t="str">
            <v>Estampilla Sogamoso 2000</v>
          </cell>
          <cell r="B170" t="str">
            <v>1.1.01.02.300.50</v>
          </cell>
          <cell r="C170"/>
          <cell r="D170"/>
          <cell r="E170"/>
          <cell r="F170"/>
          <cell r="G170"/>
          <cell r="H170" t="str">
            <v>Estampilla Sogamoso 2000</v>
          </cell>
          <cell r="J170"/>
          <cell r="K170"/>
          <cell r="L170"/>
          <cell r="M170"/>
          <cell r="N170" t="str">
            <v>Estampilla exclusiva del departamento de Boyacá, destinada a la financiación de proyectos y obras en el municipio de Sogamoso. La Asamblea Departamental determina las características, tarifas y todos los demás asuntos referentes al uso obligatorio de la estampilla en las actividades, proyectos, obras y operaciones que deban realizar en el departamento. La tarifa no podrá exceder el dos por ciento (2%) del valor del hecho sujeto al gravamen.</v>
          </cell>
          <cell r="O170" t="str">
            <v>Ley 665 de 2001</v>
          </cell>
          <cell r="P170" t="str">
            <v>Captura</v>
          </cell>
        </row>
        <row r="171">
          <cell r="A171" t="str">
            <v>Estampilla pro centro de formación artística y cultural Rodrigo Arenas Betancourt</v>
          </cell>
          <cell r="B171" t="str">
            <v>1.1.01.02.300.51</v>
          </cell>
          <cell r="C171"/>
          <cell r="D171"/>
          <cell r="E171"/>
          <cell r="F171"/>
          <cell r="G171"/>
          <cell r="H171" t="str">
            <v>Estampilla pro centro de formación artística y cultural Rodrigo Arenas Betancourt</v>
          </cell>
          <cell r="J171"/>
          <cell r="K171"/>
          <cell r="L171"/>
          <cell r="M171"/>
          <cell r="N171" t="str">
            <v xml:space="preserve">Estampilla exclusiva del departamento de Antioquia, destinada a la financiación del Centro de Formación artística y cultural "Rodrigo Arenas Betancourt".  la Asamblea Departamental y los Concejos Municipales del mismo departamento determinan los hechos gravables y la cuantía de los mismos, que en ningún caso podrá superar el uno por ciento (1%) del hecho gravado. 
  </v>
          </cell>
          <cell r="O171" t="str">
            <v>Ley 748 de 2002</v>
          </cell>
          <cell r="P171" t="str">
            <v>Captura</v>
          </cell>
        </row>
        <row r="172">
          <cell r="A172" t="str">
            <v>Estampilla Tolima 150 años de contribución a la grandeza de Colombia</v>
          </cell>
          <cell r="B172" t="str">
            <v>1.1.01.02.300.52</v>
          </cell>
          <cell r="C172"/>
          <cell r="D172"/>
          <cell r="E172"/>
          <cell r="F172"/>
          <cell r="G172"/>
          <cell r="H172" t="str">
            <v>Estampilla Tolima 150 años de contribución a la grandeza de Colombia</v>
          </cell>
          <cell r="J172"/>
          <cell r="K172"/>
          <cell r="L172"/>
          <cell r="M172"/>
          <cell r="N172" t="str">
            <v xml:space="preserve">Estampilla exclusiva del Departamento del Tolima, destinada al fomento del deporte en el Departamento. La estampilla aplica a todos los contratos de obra pública y suministros que se ejecuten dentro del Departamento del Tolima y los cuáles sean de menor y mayor cuantía; al igual que en los contratos de consultoría y asesoría iguales o superiores a diez (10) salarios mínimos legales mensuales vigentes. Los mencionados contratos se entenderán referidos al valor del mismo sin incluir el IVA y/u otros impuestos, tasas o contribuciones. Los concejos municipales del departamento están facultados para que previa autorización de la Asamblea del departamento hagan obligatorio el uso de la estampilla, con destino al departamento del Tolima.  La tarifa no podrá exceder el 2% del valor del hecho sujeto al gravamen. </v>
          </cell>
          <cell r="O172" t="str">
            <v>Ley 1486 de 2011</v>
          </cell>
          <cell r="P172" t="str">
            <v>Captura</v>
          </cell>
        </row>
        <row r="173">
          <cell r="A173" t="str">
            <v>Estampilla pro empleo Antioquia</v>
          </cell>
          <cell r="B173" t="str">
            <v>1.1.01.02.300.53</v>
          </cell>
          <cell r="C173"/>
          <cell r="D173"/>
          <cell r="E173"/>
          <cell r="F173"/>
          <cell r="G173"/>
          <cell r="H173" t="str">
            <v>Estampilla pro empleo Antioquia</v>
          </cell>
          <cell r="J173"/>
          <cell r="K173"/>
          <cell r="L173"/>
          <cell r="M173"/>
          <cell r="N173" t="str">
            <v xml:space="preserve">Estampilla exclusiva del departamento de Antioquia, destinada a la financiación de la Corporación Acción por Antioquia (Actuar) y la Corporación para el Desarrollo Social de Microempresas en Antioquia (Microempresas de Antioquia). La Asamblea Departamental  establece el empleo, discriminación de tarifas y demás asuntos inherentes al uso obligatorio de la estampilla "Pro Empleo", en todas las operaciones que se lleven a cabo en el departamento y sus municipios, sobre las cuales tengan jurisdicción la referida Corporación. </v>
          </cell>
          <cell r="O173" t="str">
            <v>Ley 60 de 1986</v>
          </cell>
          <cell r="P173" t="str">
            <v>Captura</v>
          </cell>
        </row>
        <row r="174">
          <cell r="A174" t="str">
            <v>Estampilla pro palacio de la Gobernación y Centro Administrativo Municipal de Popayán</v>
          </cell>
          <cell r="B174" t="str">
            <v>1.1.01.02.300.54</v>
          </cell>
          <cell r="C174"/>
          <cell r="D174"/>
          <cell r="E174"/>
          <cell r="F174"/>
          <cell r="G174"/>
          <cell r="H174" t="str">
            <v>Estampilla pro palacio de la Gobernación y Centro Administrativo Municipal de Popayán</v>
          </cell>
          <cell r="J174"/>
          <cell r="K174"/>
          <cell r="L174"/>
          <cell r="M174"/>
          <cell r="N174" t="str">
            <v>Estampilla exclusiva del departamento de Cauca, destinada a la reconstrucción del edificio de la Gobernación, del Centro Administrativo Municipal de Popayán y otros edificios públicos del departamento, que fueron destruidos por el movimiento sísmico del 31 de marzo de 1983.La Asamblea Departamental reglamenta la tarifa discriminatoria de la estampilla y demás asuntos inherentes al uso obligatorio de ésta, en todas las operaciones que se lleven a cabo en el departamento y los municipios, sobre los cuales tenga jurisdicción la referida Corporación.</v>
          </cell>
          <cell r="O174" t="str">
            <v>Ley 30 de 1984</v>
          </cell>
          <cell r="P174" t="str">
            <v>Captura</v>
          </cell>
        </row>
        <row r="175">
          <cell r="A175" t="str">
            <v>Estampilla pro cultura</v>
          </cell>
          <cell r="B175" t="str">
            <v>1.1.01.02.300.55</v>
          </cell>
          <cell r="C175"/>
          <cell r="D175"/>
          <cell r="E175"/>
          <cell r="F175"/>
          <cell r="G175"/>
          <cell r="H175" t="str">
            <v>Estampilla pro cultura</v>
          </cell>
          <cell r="J175"/>
          <cell r="K175"/>
          <cell r="L175"/>
          <cell r="M175"/>
          <cell r="N175" t="str">
            <v xml:space="preserve">Estampilla destinada al fomento y estímulo de la cultura. Las asambleas departamentales, los concejos distritales y los concejos municipales determinan las características, el hecho generador, las tarifas, las bases gravables y los demás asuntos referentes al uso obligatorio de la estampilla "Procultura" en todas las operaciones que se realicen en su respectiva entidad territorial.  La tarifa con que se graven los diferentes actos sujetos a la estampilla no podrá ser inferior al cero punto cinco por ciento (0.5%), ni exceder el dos por ciento (2%) del valor del hecho sujeto al gravamen. </v>
          </cell>
          <cell r="O175" t="str">
            <v>Ley 397 de 1997
Ley 666 de 2001</v>
          </cell>
          <cell r="P175" t="str">
            <v>Captura</v>
          </cell>
        </row>
        <row r="176">
          <cell r="A176" t="str">
            <v>Estampilla pro desarrollo urbano de Santiago de Cali</v>
          </cell>
          <cell r="B176" t="str">
            <v>1.1.01.02.300.56</v>
          </cell>
          <cell r="C176"/>
          <cell r="D176"/>
          <cell r="E176"/>
          <cell r="F176"/>
          <cell r="G176"/>
          <cell r="H176" t="str">
            <v>Estampilla pro desarrollo urbano de Santiago de Cali</v>
          </cell>
          <cell r="J176"/>
          <cell r="K176"/>
          <cell r="L176"/>
          <cell r="M176"/>
          <cell r="N176" t="str">
            <v>Estampilla exclusiva de la ciudad de Santiago de Cali, destinada a la financiación del plan de desarrollo de Cali. La estampilla se cobra sobre los contratos, cuentas de cobro y demás operaciones y gestiones que se lleven a cabo ante el Gobierno Municipal o cualesquiera de las entidades descentralizadas del orden municipal. El Concejo Municipal podrá reglamentar todo lo relacionado con el valor y uso de la estampilla.</v>
          </cell>
          <cell r="O176" t="str">
            <v>Ley 79 de 1981</v>
          </cell>
          <cell r="P176" t="str">
            <v>Captura</v>
          </cell>
        </row>
        <row r="177">
          <cell r="A177" t="str">
            <v>Estampilla homenaje a Carlos E. Restrepo</v>
          </cell>
          <cell r="B177" t="str">
            <v>1.1.01.02.300.57</v>
          </cell>
          <cell r="C177"/>
          <cell r="D177"/>
          <cell r="E177"/>
          <cell r="F177"/>
          <cell r="G177"/>
          <cell r="H177" t="str">
            <v>Estampilla homenaje a Carlos E. Restrepo</v>
          </cell>
          <cell r="J177"/>
          <cell r="K177"/>
          <cell r="L177"/>
          <cell r="M177"/>
          <cell r="N177" t="str">
            <v>Estampilla exclusiva del Departamento de Antioquia, creada en conmemoración del centenario del natalicio del Presidente de la República Carlos E. Restrepo, destinada a la financiación de la Sociedad de Mejoras Públicas de Medellín. La Asamblea departamental determina  el empleo, tarifa discriminatoria y demás asuntos inherentes al uso obligatorio de la estampilla en todas las operaciones que se lleven a cabo en el Departamento y en los Municipios del mismo, sobre los cuales tenga jurisdicción la referida Corporación.</v>
          </cell>
          <cell r="O177" t="str">
            <v>Ley 10 de 1984</v>
          </cell>
          <cell r="P177" t="str">
            <v>Captura</v>
          </cell>
        </row>
        <row r="178">
          <cell r="A178" t="str">
            <v>Ingresos no tributarios</v>
          </cell>
          <cell r="B178" t="str">
            <v>1.1.02</v>
          </cell>
          <cell r="C178"/>
          <cell r="D178"/>
          <cell r="E178" t="str">
            <v>Ingresos no tributarios</v>
          </cell>
          <cell r="F178"/>
          <cell r="G178"/>
          <cell r="H178"/>
          <cell r="I178"/>
          <cell r="J178"/>
          <cell r="K178"/>
          <cell r="L178"/>
          <cell r="M178"/>
          <cell r="N178" t="str">
            <v>Son los ingresos corrientes que por ley no están definidos como impuestos y comprenderán las tasas y las multas. Los ingresos no tributarios se clasifican en: 
1) Contribuciones 
2) Tasas y derechos administrativos 
3) Multas, sanciones e intereses de mora 
4) Derechos económicos por uso de recursos naturales 
5) Venta de bienes y servicios 
6) Transferencias corrientes
7) Participación y derechos de monopolio</v>
          </cell>
          <cell r="O178" t="str">
            <v>Decreto 111 de 1996, art. 27</v>
          </cell>
          <cell r="P178" t="str">
            <v>Agregación</v>
          </cell>
        </row>
        <row r="179">
          <cell r="A179" t="str">
            <v>Contribuciones</v>
          </cell>
          <cell r="B179" t="str">
            <v>1.1.02.01</v>
          </cell>
          <cell r="C179"/>
          <cell r="D179"/>
          <cell r="E179"/>
          <cell r="F179" t="str">
            <v>Contribuciones</v>
          </cell>
          <cell r="G179"/>
          <cell r="H179"/>
          <cell r="I179"/>
          <cell r="J179"/>
          <cell r="K179"/>
          <cell r="L179"/>
          <cell r="M179"/>
          <cell r="N179" t="str">
            <v xml:space="preserve">Las contribuciones son “las cargas fiscales al patrimonio particular, sustentadas en la potestad tributaria del Estado”. Las contribuciones corresponden a “la recuperación de los costos de los servicios que les presten o participación en los beneficios que les proporcionen”. El principio de legalidad del tributo se extiende a las contribuciones, razón por cual y como establece la Constitución Política, el método de definición de costos y beneficios y su forma de reparto deben ser definidos por Ley. Asimismo, la ley, ordenanza o acuerdo, debe definir los sujetos pasivos y activos, y la base gravable aplicable a la contribución. Sin embargo, la ley puede dar potestad administrativa a las autoridades para que fijen la tarifa que cobren a los contribuyentes. La unica excepción al principio de legalidad del tributo son las contribuciones especiales, las cuales no están definidas como contribuciones, pero de acuerdo con sentencia emitida por la Corte Constitucional, se ajusta a su definición.
</v>
          </cell>
          <cell r="O179" t="str">
            <v xml:space="preserve">Corte Constitucional, Sentencia C-545/1994.
Constitución política Art. 338 </v>
          </cell>
          <cell r="P179" t="str">
            <v>Agregación</v>
          </cell>
        </row>
        <row r="180">
          <cell r="A180" t="str">
            <v>Contribuciones sociales</v>
          </cell>
          <cell r="B180" t="str">
            <v>1.1.02.01.001</v>
          </cell>
          <cell r="C180"/>
          <cell r="D180"/>
          <cell r="E180"/>
          <cell r="F180"/>
          <cell r="G180" t="str">
            <v>Contribuciones sociales</v>
          </cell>
          <cell r="H180"/>
          <cell r="I180"/>
          <cell r="J180"/>
          <cell r="K180"/>
          <cell r="L180"/>
          <cell r="M180"/>
          <cell r="N180" t="str">
            <v>Corresponden a los ingresos por aportes de empleados y empleadores a los sistemas de seguros sociales, destinados a cubrir un riesgo social. De acuerdo con el MEFP (FMI,2014),  los riesgos sociales son los eventos o circunstancias que pueden afectar de forma adversa el bienestar de los hogares, a causa de: a)  la imposición de una demanda adicional de recursos o  b) la reducción de su ingreso disponible. 
Este tipo de contribuciones pueden provenir de los empleadores en nombre de sus empleados, de los mismos empleados, de los trabajadores independientes y de personas desempleadas. De forma tal que, su contribución asegura el acceso a prestaciones sociales pagaderas a los contribuyentes, sus dependientes o sobrevivientes (de acuerdo con el marco legal correspondiente), ante la materialización del riesgo social. (FMI, 2017, pág 93)"</v>
          </cell>
          <cell r="O180" t="str">
            <v>-</v>
          </cell>
          <cell r="P180" t="str">
            <v>Agregación</v>
          </cell>
        </row>
        <row r="181">
          <cell r="A181" t="str">
            <v>Salud</v>
          </cell>
          <cell r="B181" t="str">
            <v>1.1.02.01.001.01</v>
          </cell>
          <cell r="C181"/>
          <cell r="D181"/>
          <cell r="E181"/>
          <cell r="F181"/>
          <cell r="G181"/>
          <cell r="H181" t="str">
            <v>Salud</v>
          </cell>
          <cell r="I181"/>
          <cell r="J181"/>
          <cell r="K181"/>
          <cell r="L181"/>
          <cell r="M181"/>
          <cell r="N181" t="str">
            <v>Es la contribución social que realizan los empleadores a las Entidades promotoras en salud (EPS) para el cubrimiento de riesgos de salud de sus empleados. Este aporte se realiza en virtud de la Ley 100 de 1993, la cual creó el Sistema de Seguridad Social en Salud y estableció como deberes del empleado y el empleador, realizar cumplidamente los aportes correspondientes.</v>
          </cell>
          <cell r="O181" t="str">
            <v>Ley 100 de 1993, arts. 161, 178 y 180</v>
          </cell>
          <cell r="P181" t="str">
            <v>Agregación</v>
          </cell>
        </row>
        <row r="182">
          <cell r="A182" t="str">
            <v>Aportes empleado</v>
          </cell>
          <cell r="B182" t="str">
            <v>1.1.02.01.001.01.01</v>
          </cell>
          <cell r="C182"/>
          <cell r="D182"/>
          <cell r="E182"/>
          <cell r="F182"/>
          <cell r="G182"/>
          <cell r="H182"/>
          <cell r="I182" t="str">
            <v>Aportes empleado</v>
          </cell>
          <cell r="J182"/>
          <cell r="K182"/>
          <cell r="L182"/>
          <cell r="M182"/>
          <cell r="N182" t="str">
            <v>Corresponde al aporte de salud a cargo del empleado</v>
          </cell>
          <cell r="O182" t="str">
            <v>Ley 100 de 1993, arts. 161, 178 y 180</v>
          </cell>
          <cell r="P182" t="str">
            <v>Captura</v>
          </cell>
        </row>
        <row r="183">
          <cell r="A183" t="str">
            <v>Aportes empleador</v>
          </cell>
          <cell r="B183" t="str">
            <v>1.1.02.01.001.01.02</v>
          </cell>
          <cell r="C183"/>
          <cell r="D183"/>
          <cell r="E183"/>
          <cell r="F183"/>
          <cell r="G183"/>
          <cell r="H183"/>
          <cell r="I183" t="str">
            <v>Aportes empleador</v>
          </cell>
          <cell r="J183"/>
          <cell r="K183"/>
          <cell r="L183"/>
          <cell r="M183"/>
          <cell r="N183" t="str">
            <v>Corresponde al aporte de salud a cargo del empleador</v>
          </cell>
          <cell r="O183" t="str">
            <v>Ley 100 de 1993, arts. 161, 178 y 180</v>
          </cell>
          <cell r="P183" t="str">
            <v>Captura</v>
          </cell>
        </row>
        <row r="184">
          <cell r="A184" t="str">
            <v>Aportes no clasificables</v>
          </cell>
          <cell r="B184" t="str">
            <v>1.1.02.01.001.01.03</v>
          </cell>
          <cell r="C184"/>
          <cell r="D184"/>
          <cell r="E184"/>
          <cell r="F184"/>
          <cell r="G184"/>
          <cell r="H184"/>
          <cell r="I184" t="str">
            <v>Aportes no clasificables</v>
          </cell>
          <cell r="J184"/>
          <cell r="K184"/>
          <cell r="L184"/>
          <cell r="M184"/>
          <cell r="N184" t="str">
            <v>Corresponde al aporte de salud cuyo origen no es clasificable</v>
          </cell>
          <cell r="O184" t="str">
            <v>Ley 100 de 1993, arts. 161, 178 y 180</v>
          </cell>
          <cell r="P184" t="str">
            <v>Captura</v>
          </cell>
        </row>
        <row r="185">
          <cell r="A185" t="str">
            <v>Aportes empleador accidentes de trabajo y enfermedad profesional</v>
          </cell>
          <cell r="B185" t="str">
            <v>1.1.02.01.001.01.04</v>
          </cell>
          <cell r="C185"/>
          <cell r="D185"/>
          <cell r="E185"/>
          <cell r="F185"/>
          <cell r="G185"/>
          <cell r="H185"/>
          <cell r="I185" t="str">
            <v>Aportes empleador accidentes de trabajo y enfermedad profesional</v>
          </cell>
          <cell r="J185"/>
          <cell r="K185"/>
          <cell r="L185"/>
          <cell r="M185"/>
          <cell r="N185" t="str">
            <v>Corrresponde al aporte de salud a cargo del empleador por concepto de  accidentes de trabajo y enfermedad laboral</v>
          </cell>
          <cell r="O185" t="str">
            <v>Ley 100 de 1993, arts. 161, 178 y 180</v>
          </cell>
          <cell r="P185" t="str">
            <v>Captura</v>
          </cell>
        </row>
        <row r="186">
          <cell r="A186" t="str">
            <v>Pensión</v>
          </cell>
          <cell r="B186" t="str">
            <v>1.1.02.01.001.02</v>
          </cell>
          <cell r="C186"/>
          <cell r="D186"/>
          <cell r="E186"/>
          <cell r="F186"/>
          <cell r="G186"/>
          <cell r="H186" t="str">
            <v>Pensión</v>
          </cell>
          <cell r="I186"/>
          <cell r="J186"/>
          <cell r="K186"/>
          <cell r="L186"/>
          <cell r="M186"/>
          <cell r="N186" t="str">
            <v>Es la contribución social que pagan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v>
          </cell>
          <cell r="O186" t="str">
            <v xml:space="preserve">Ley 100 de 1993 art. 10
</v>
          </cell>
          <cell r="P186" t="str">
            <v>Agregación</v>
          </cell>
        </row>
        <row r="187">
          <cell r="A187" t="str">
            <v>Aportes empleado</v>
          </cell>
          <cell r="B187" t="str">
            <v>1.1.02.01.001.02.01</v>
          </cell>
          <cell r="C187"/>
          <cell r="D187"/>
          <cell r="E187"/>
          <cell r="F187"/>
          <cell r="G187"/>
          <cell r="H187"/>
          <cell r="I187" t="str">
            <v>Aportes empleado</v>
          </cell>
          <cell r="J187"/>
          <cell r="K187"/>
          <cell r="L187"/>
          <cell r="M187"/>
          <cell r="N187" t="str">
            <v>Corresponde al aporte de pensiones a cargo del empleado</v>
          </cell>
          <cell r="O187" t="str">
            <v xml:space="preserve">Ley 100 de 1993 art. 10
</v>
          </cell>
          <cell r="P187" t="str">
            <v>Captura</v>
          </cell>
        </row>
        <row r="188">
          <cell r="A188" t="str">
            <v>Aportes empleador</v>
          </cell>
          <cell r="B188" t="str">
            <v>1.1.02.01.001.02.02</v>
          </cell>
          <cell r="C188"/>
          <cell r="D188"/>
          <cell r="E188"/>
          <cell r="F188"/>
          <cell r="G188"/>
          <cell r="H188"/>
          <cell r="I188" t="str">
            <v>Aportes empleador</v>
          </cell>
          <cell r="J188"/>
          <cell r="K188"/>
          <cell r="L188"/>
          <cell r="M188"/>
          <cell r="N188" t="str">
            <v>Corresponde al aporte de pensiones a cargo del empleador</v>
          </cell>
          <cell r="O188" t="str">
            <v xml:space="preserve">Ley 100 de 1993 art. 10
</v>
          </cell>
          <cell r="P188" t="str">
            <v>Captura</v>
          </cell>
        </row>
        <row r="189">
          <cell r="A189" t="str">
            <v>Aportes no clasificables</v>
          </cell>
          <cell r="B189" t="str">
            <v>1.1.02.01.001.02.03</v>
          </cell>
          <cell r="C189"/>
          <cell r="D189"/>
          <cell r="E189"/>
          <cell r="F189"/>
          <cell r="G189"/>
          <cell r="H189"/>
          <cell r="I189" t="str">
            <v>Aportes no clasificables</v>
          </cell>
          <cell r="J189"/>
          <cell r="K189"/>
          <cell r="L189"/>
          <cell r="M189"/>
          <cell r="N189" t="str">
            <v>Corresponde al aporte de pensiones cuyo origen es no clasificable</v>
          </cell>
          <cell r="O189" t="str">
            <v xml:space="preserve">Ley 100 de 1993 art. 10
</v>
          </cell>
          <cell r="P189" t="str">
            <v>Captura</v>
          </cell>
        </row>
        <row r="190">
          <cell r="A190" t="str">
            <v>Contribuciones Asignaciones de Retiro Militares y Policía</v>
          </cell>
          <cell r="B190" t="str">
            <v>1.1.02.01.001.03</v>
          </cell>
          <cell r="C190"/>
          <cell r="D190"/>
          <cell r="E190"/>
          <cell r="F190"/>
          <cell r="G190"/>
          <cell r="H190" t="str">
            <v>Contribuciones Asignaciones de Retiro Militares y Policía</v>
          </cell>
          <cell r="I190"/>
          <cell r="J190"/>
          <cell r="K190"/>
          <cell r="L190"/>
          <cell r="M190"/>
          <cell r="N190" t="str">
            <v>Contribución social que ampara las asignaciones de retiro de la fuerza pública, incluido el personal activo de las fuerzas militares y los miembros de la policía nacional. Esta contribución se genera en virtud del Decreto 4433 de 2004, por medio del cual se fija el régimen pensional y de asignación de retiro de los miembros de la Fuerza Pública.
Incluye:
Aportes de Oficiales y Suboficiales de las Fuerzas Militares.
Aportes de soldados profesionales de las Fuerzas Militares.
Aportes del personal de la Policía Nacional.</v>
          </cell>
          <cell r="O190" t="str">
            <v>Decreto 4433 de 2004</v>
          </cell>
          <cell r="P190" t="str">
            <v>Captura</v>
          </cell>
        </row>
        <row r="191">
          <cell r="A191" t="str">
            <v>Aportes al sistema de riesgos laborales</v>
          </cell>
          <cell r="B191" t="str">
            <v>1.1.02.01.001.04</v>
          </cell>
          <cell r="C191"/>
          <cell r="D191"/>
          <cell r="E191"/>
          <cell r="F191"/>
          <cell r="G191"/>
          <cell r="H191" t="str">
            <v>Aportes al sistema de riesgos laborales</v>
          </cell>
          <cell r="I191"/>
          <cell r="J191"/>
          <cell r="K191"/>
          <cell r="L191"/>
          <cell r="M191"/>
          <cell r="N191" t="str">
            <v>Es la contribución a pagar por los empleadores a una Administradora de Riesgos Laborales - ARL para el cubrimiento de las prestaciones económicas y asistenciales derivadas de un accidente de trabajo o una enfermedad profesional.
Este pago se realiza en virtud de la Ley 100 de 1993, la cual creó el sistema General de Riesgos laborales, y el Decreto 1295 de 1994.</v>
          </cell>
          <cell r="O191" t="str">
            <v>*Ley 100 de 1993
*Decreto 1295 de 1994</v>
          </cell>
          <cell r="P191" t="str">
            <v>Captura</v>
          </cell>
        </row>
        <row r="192">
          <cell r="A192" t="str">
            <v>Contribuciones inherentes a la nómina</v>
          </cell>
          <cell r="B192" t="str">
            <v>1.1.02.01.002</v>
          </cell>
          <cell r="C192"/>
          <cell r="D192"/>
          <cell r="E192"/>
          <cell r="F192"/>
          <cell r="G192" t="str">
            <v>Contribuciones inherentes a la nómina</v>
          </cell>
          <cell r="H192"/>
          <cell r="I192"/>
          <cell r="J192"/>
          <cell r="K192"/>
          <cell r="L192"/>
          <cell r="M192"/>
          <cell r="N192" t="str">
            <v>Corresponden a los recaudos de aportes de los empleados y de los empleadores asociados a la nómina y que se destinan a financiar actividades del Instituto Colombiano de Bienestar Familiar - ICBF, el Servicio Nacional de Aprendizaje - SENA, la Escuela Superior de Administración Pública - ESAP y las escuelas industriales e institutos técnicos. También se incluyen los aportes de cesantías, por ser asociados al pago de la nómina.</v>
          </cell>
          <cell r="O192" t="str">
            <v>-</v>
          </cell>
          <cell r="P192" t="str">
            <v>Agregación</v>
          </cell>
        </row>
        <row r="193">
          <cell r="A193" t="str">
            <v>ICBF</v>
          </cell>
          <cell r="B193" t="str">
            <v>1.1.02.01.002.01</v>
          </cell>
          <cell r="C193"/>
          <cell r="D193"/>
          <cell r="E193"/>
          <cell r="F193"/>
          <cell r="G193"/>
          <cell r="H193" t="str">
            <v>ICBF</v>
          </cell>
          <cell r="I193"/>
          <cell r="J193"/>
          <cell r="K193"/>
          <cell r="L193"/>
          <cell r="M193"/>
          <cell r="N193" t="str">
            <v>Contribución parafiscal a cargo de todos los patronos y entidades públicas y privadas recaudada a favor del Instituto Colombiano de Bienestar Familiar - ICBF. Está destinada a atender la creación y sostenimiento de centros de atención integral al preescolar, para menores de 7 años hijos de empleados públicos y de trabajadores oficiales y privados</v>
          </cell>
          <cell r="O193" t="str">
            <v>Ley 27 de 1974, Art. 2; modificado por Ley 89 de 1998, art. 1</v>
          </cell>
          <cell r="P193" t="str">
            <v>Captura</v>
          </cell>
        </row>
        <row r="194">
          <cell r="A194" t="str">
            <v>SENA</v>
          </cell>
          <cell r="B194" t="str">
            <v>1.1.02.01.002.02</v>
          </cell>
          <cell r="C194"/>
          <cell r="D194"/>
          <cell r="E194"/>
          <cell r="F194"/>
          <cell r="G194"/>
          <cell r="H194" t="str">
            <v>SENA</v>
          </cell>
          <cell r="I194"/>
          <cell r="J194"/>
          <cell r="K194"/>
          <cell r="L194"/>
          <cell r="M194"/>
          <cell r="N194" t="str">
            <v>Contribución parafiscal a cargo de la Nación (por intermedio de los Ministerios, Departamentos Administrativos y Superintendencias), de los establecimientos públicos, las empresas industriales y comerciales y las empresas de economía mixta de las órdenes nacional, departamental, distrital y municipal, y de los empleados que ocupen uno o más trabajadores permanentes, recaudada a favor del Servicio Nacional de Aprendizaje - SENA (de acuerdo con la Ley 223 de 1995, art. 181, las universidades públicas no están obligadas a realizar aportes al SENA). Los aportes estarán destinados a programas específicos de formación profesional acelerada, durante la prestación del servicio militar obligatorio.</v>
          </cell>
          <cell r="O194" t="str">
            <v>Ley 21 de 1982, art. 7 a 12
Ley 223 de 1995, art. 181</v>
          </cell>
          <cell r="P194" t="str">
            <v>Captura</v>
          </cell>
        </row>
        <row r="195">
          <cell r="A195" t="str">
            <v>ESAP</v>
          </cell>
          <cell r="B195" t="str">
            <v>1.1.02.01.002.03</v>
          </cell>
          <cell r="C195"/>
          <cell r="D195"/>
          <cell r="E195"/>
          <cell r="F195"/>
          <cell r="G195"/>
          <cell r="H195" t="str">
            <v>ESAP</v>
          </cell>
          <cell r="I195"/>
          <cell r="J195"/>
          <cell r="K195"/>
          <cell r="L195"/>
          <cell r="M195"/>
          <cell r="N195" t="str">
            <v>Contribución parafiscal a pagar por la Nación, los departamentos, intendencias, comisarías, el Distrito especial de Bogotá y los municipios empleadores a la ESAP. La ley establece el porcentaje a pagar, el cual se calcula sobre los pagos por concepto de salarios (ley 21 de 1982, art. 8)</v>
          </cell>
          <cell r="O195" t="str">
            <v>Ley 21 de 1982, art. 8</v>
          </cell>
          <cell r="P195" t="str">
            <v>Captura</v>
          </cell>
        </row>
        <row r="196">
          <cell r="A196" t="str">
            <v>Escuelas Industriales e Institutos Técnicos</v>
          </cell>
          <cell r="B196" t="str">
            <v>1.1.02.01.002.04</v>
          </cell>
          <cell r="C196"/>
          <cell r="D196"/>
          <cell r="E196"/>
          <cell r="F196"/>
          <cell r="G196"/>
          <cell r="H196" t="str">
            <v>Escuelas Industriales e Institutos Técnicos</v>
          </cell>
          <cell r="I196"/>
          <cell r="J196"/>
          <cell r="K196"/>
          <cell r="L196"/>
          <cell r="M196"/>
          <cell r="N196" t="str">
            <v>Es la contribución parafiscal a pagar por la Nación, los departamentos, intendencias, comisarías, el Distrito Especial de Bogotá y los municipios empleadores, a favor de las escuelas industriales e institutos técnicos. Este aporte es equivalente al 0,5% de la nómina mensual de salarios de los contribuyentes (Ley 21 de 1982, art. 11)</v>
          </cell>
          <cell r="O196" t="str">
            <v>Ley 21 de 1982, art. 11</v>
          </cell>
          <cell r="P196" t="str">
            <v>Captura</v>
          </cell>
        </row>
        <row r="197">
          <cell r="A197" t="str">
            <v>Aportes de cesantías</v>
          </cell>
          <cell r="B197" t="str">
            <v>1.1.02.01.002.05</v>
          </cell>
          <cell r="C197"/>
          <cell r="D197"/>
          <cell r="E197"/>
          <cell r="F197"/>
          <cell r="G197"/>
          <cell r="H197" t="str">
            <v>Aportes de cesantías</v>
          </cell>
          <cell r="I197"/>
          <cell r="J197"/>
          <cell r="K197"/>
          <cell r="L197"/>
          <cell r="M197"/>
          <cell r="N197" t="str">
            <v>Contribución que se recauda a favor de un fondo administrador de cesantías, que el empleador está obligado a pagar en razón de un mes de sueldo o jornal por cada año de servicio de su empleado, proporcionalmente fraccionado; con el fin de cubrir o prever las necesidades que se originan al trabajador al momento de quedar cesante (Corte Constitucional, Sentencia C-823/2006)</v>
          </cell>
          <cell r="O197" t="str">
            <v>Corte Constitucional, Sentencia C-823/2006</v>
          </cell>
          <cell r="P197" t="str">
            <v>Captura</v>
          </cell>
        </row>
        <row r="198">
          <cell r="A198" t="str">
            <v>Aportes a cajas de compensación familiar</v>
          </cell>
          <cell r="B198" t="str">
            <v>1.1.02.01.002.06</v>
          </cell>
          <cell r="C198"/>
          <cell r="D198"/>
          <cell r="E198"/>
          <cell r="F198"/>
          <cell r="G198"/>
          <cell r="H198" t="str">
            <v>Aportes a cajas de compensación familiar</v>
          </cell>
          <cell r="I198"/>
          <cell r="J198"/>
          <cell r="K198"/>
          <cell r="L198"/>
          <cell r="M198"/>
          <cell r="N198" t="str">
            <v>El subsidio familiar  es una contribución a cargo de los empleadores, quienes deben pagar el 4% de contribuciones sobre el valor de la nómina, de los cuales: el 55% se dedica al subsidio en dinero y mínimo el 33% para el subsidio en especie y servicios, después de restar un porcentaje para la reserva legal de hasta un 3% y 8% para gastos de instalación, administración y funcionamiento. El subsidio familiar se dirige a trabajadores de medianos y menores ingresos, en proporción al número de personas a cargo, y su objetivo fundamental consiste en el alivio de las cargas económicas que representa el sostenimiento de la familia, como núcleo básico de la sociedad.</v>
          </cell>
          <cell r="O198" t="str">
            <v xml:space="preserve">Ley 21 de 1982, arts. 1, 5, 43.
Ley 789 de 2002. </v>
          </cell>
          <cell r="P198" t="str">
            <v>Captura</v>
          </cell>
        </row>
        <row r="199">
          <cell r="A199" t="str">
            <v>Contribuciones especiales</v>
          </cell>
          <cell r="B199" t="str">
            <v>1.1.02.01.003</v>
          </cell>
          <cell r="C199"/>
          <cell r="D199"/>
          <cell r="E199"/>
          <cell r="F199"/>
          <cell r="G199" t="str">
            <v>Contribuciones especiales</v>
          </cell>
          <cell r="H199"/>
          <cell r="I199"/>
          <cell r="J199"/>
          <cell r="K199"/>
          <cell r="L199"/>
          <cell r="M199"/>
          <cell r="N199" t="str">
            <v>Las contribuciones especiales se derivan de la facultad de recaudo del Estado y se fijan "individualmente a cada una de las entidades de la administración y de los particulares o entidades que manejen fondos o bienes de la Nación". Son señaladas expresamente por la ley o jurisprudencia como tributos especiales, en la medida en que no están enmarcadas dentro de los conceptos de tasas y contribuciones que se cobren a los contribuyentes, como recuperación de los costos de los servicios que les presten o participación en los beneficios que les proporcionen, sino que se derivan de la facultad impositiva del Estado (Corte Constitucional, Sentencia C-1148/2001)</v>
          </cell>
          <cell r="O199" t="str">
            <v>Corte Constitucional, Sentencia C-1148 de 2001</v>
          </cell>
          <cell r="P199" t="str">
            <v>Agregación</v>
          </cell>
        </row>
        <row r="200">
          <cell r="A200" t="str">
            <v>Cuota de fiscalización y auditaje</v>
          </cell>
          <cell r="B200" t="str">
            <v>1.1.02.01.003.01</v>
          </cell>
          <cell r="C200"/>
          <cell r="D200"/>
          <cell r="E200"/>
          <cell r="F200"/>
          <cell r="G200"/>
          <cell r="H200" t="str">
            <v>Cuota de fiscalización y auditaje</v>
          </cell>
          <cell r="I200"/>
          <cell r="J200"/>
          <cell r="K200"/>
          <cell r="L200"/>
          <cell r="M200"/>
          <cell r="N200" t="str">
            <v>Corresponde al ingreso por la tarifa de control fiscal que cobra la Contraloría General de la República - CGR a los organismos y entidades fiscalizadas, equivalente a la de aplicar el factor que resulte de la fórmula de dividir el presupuesto de funcionamiento de la Contraloría sobre la sumatoria del valor de los presupuestos de los organismos y entidades vigiladas, al valor de los presupuestos de cada organismo o entidad vigilada (Ley 106 de 1993, art. 4).
Para las contralorías municipales y distritales, el metodología de cálculo de la cuota  de fiscalización que deben pagar los organismos y entidades fiscalizadas se determina de acuerdo con lo establecido en la Ley 1416 de 2010. La tarifa de control fiscal corresponde a un tributo especial, derivado de la facultad impositiva del Estado, y fijado individualmente a cada una de las entidades de la administración y de los particulares o entidades que manejen fondos o bienes de la Nación (Corte Constitucional, Sentencia C-1148 de 2001).</v>
          </cell>
          <cell r="O200" t="str">
            <v>Ley 106 de 1993, art. 4
Corte Constitucional, Sentencia C-1148 de 2001</v>
          </cell>
          <cell r="P200" t="str">
            <v>Captura</v>
          </cell>
        </row>
        <row r="201">
          <cell r="A201" t="str">
            <v>Aporte a la administración de justicia</v>
          </cell>
          <cell r="B201" t="str">
            <v>1.1.02.01.003.02</v>
          </cell>
          <cell r="C201"/>
          <cell r="D201"/>
          <cell r="E201"/>
          <cell r="F201"/>
          <cell r="G201"/>
          <cell r="H201" t="str">
            <v>Aporte a la administración de justicia</v>
          </cell>
          <cell r="I201"/>
          <cell r="J201"/>
          <cell r="K201"/>
          <cell r="L201"/>
          <cell r="M201"/>
          <cell r="N201" t="str">
            <v>Corresponde al ingreso por el aporte de las notarías a la administración de justicia y de acuerdo con la Sentencia C-333 de 1993, el sujeto pasivo de este aporte lo constituyen todos los notarios del país y el hecho generador está determinado por la verificación de los ingresos notariales. La base gravable, por su parte, la conforman los ingresos brutos, esto es, aquéllos a los cuales no se les ha restado los costos y gastos incurridos para la prestación del servicio, y la tarifa será equivalente al 12,5% de los ingresos brutos obtenidos por las notarías por concepto de todos los ingresos notariales (Ley 6 de 1992, art. 135,; modificado por la Ley 1819 de 2016).</v>
          </cell>
          <cell r="O201" t="str">
            <v>Corte Constitucional, Sentencia C-333/1993.
Constitución política Art. 123 
Ley 6 de 1992, art.135; modificado por la Ley 1819 de 2016</v>
          </cell>
          <cell r="P201" t="str">
            <v>Captura</v>
          </cell>
        </row>
        <row r="202">
          <cell r="A202" t="str">
            <v>Contribuciones parafiscales agropecuarias y pesqueras</v>
          </cell>
          <cell r="B202" t="str">
            <v>1.1.02.01.004</v>
          </cell>
          <cell r="C202"/>
          <cell r="D202"/>
          <cell r="E202"/>
          <cell r="F202"/>
          <cell r="G202" t="str">
            <v>Contribuciones parafiscales agropecuarias y pesqueras</v>
          </cell>
          <cell r="H202"/>
          <cell r="I202"/>
          <cell r="J202"/>
          <cell r="K202"/>
          <cell r="L202"/>
          <cell r="M202"/>
          <cell r="N202" t="str">
            <v xml:space="preserve">Son las contribuciones que, por condiciones especiales y razones de interés general, son establecidas por ley a un Subsector Agropecuario o pesquero determinado; no hacen parte del presupuesto general de la Nación (Art.29 ley 101 de 1993); son recursos públicos, que se recaudan con el propósito de beneficiar a través de programas de inversión al mismo sector que los genera, de acuerdo con las normas que la regulan. </v>
          </cell>
          <cell r="O202" t="str">
            <v>Ley 101 de 1993, art. 29</v>
          </cell>
          <cell r="P202" t="str">
            <v>Agregación</v>
          </cell>
        </row>
        <row r="203">
          <cell r="A203" t="str">
            <v>Cuota de fomento algodonero</v>
          </cell>
          <cell r="B203" t="str">
            <v>1.1.02.01.004.01</v>
          </cell>
          <cell r="C203"/>
          <cell r="D203"/>
          <cell r="E203"/>
          <cell r="F203"/>
          <cell r="G203"/>
          <cell r="H203" t="str">
            <v>Cuota de fomento algodonero</v>
          </cell>
          <cell r="I203"/>
          <cell r="J203"/>
          <cell r="K203"/>
          <cell r="L203"/>
          <cell r="M203"/>
          <cell r="N203" t="str">
            <v xml:space="preserve">Recursos por concepto de una contribución parafiscal a cargo de toda persona natural o jurídica que produzca en el territorio nacional fibra y semilla de algodón, bien sea para el mercado interno, o para exportación. (Ley 219 de 1995). En la actualidad, la administración de los recursos está a cargo de la Confederación Colombiana del Algodón (CONALGODON). </v>
          </cell>
          <cell r="O203" t="str">
            <v>Ley 219 de 1995</v>
          </cell>
          <cell r="P203" t="str">
            <v>Captura</v>
          </cell>
        </row>
        <row r="204">
          <cell r="A204" t="str">
            <v>Cuota para el fomento de la agroindustria de la palma de aceite</v>
          </cell>
          <cell r="B204" t="str">
            <v>1.1.02.01.004.02</v>
          </cell>
          <cell r="C204"/>
          <cell r="D204"/>
          <cell r="E204"/>
          <cell r="F204"/>
          <cell r="G204"/>
          <cell r="H204" t="str">
            <v>Cuota para el fomento de la agroindustria de la palma de aceite</v>
          </cell>
          <cell r="I204"/>
          <cell r="J204"/>
          <cell r="K204"/>
          <cell r="L204"/>
          <cell r="M204"/>
          <cell r="N204" t="str">
            <v xml:space="preserve">Recursos por concepto de una contribución parafiscal a cargo de toda persona natural o jurídica que beneficie fruto de palma por cuenta propia; y en el caso de contratos de maquila o contratos de procesamiento agroindustriales similares, toda persona natural o jurídica que encarga la maquila o los contratos de procesamiento agroindustriales similares. La Cuota de Fomento para la Agroindustria de la Palma de Aceite será de 1,5% del precio de cada kilogramo de palmiste y de aceite crudo de palma extraídos. (Ley 138 de 1994). En la actualidad, la administración de los recursos de esta contribución parafiscal está a cargo de la Federación Nacional de Cultivadores de Palma de Aceite (FEDEPALMA). </v>
          </cell>
          <cell r="O204" t="str">
            <v>Ley 138 de 1994</v>
          </cell>
          <cell r="P204" t="str">
            <v>Captura</v>
          </cell>
        </row>
        <row r="205">
          <cell r="A205" t="str">
            <v>Cuota de fomento panelero</v>
          </cell>
          <cell r="B205" t="str">
            <v>1.1.02.01.004.03</v>
          </cell>
          <cell r="C205"/>
          <cell r="D205"/>
          <cell r="E205"/>
          <cell r="F205"/>
          <cell r="G205"/>
          <cell r="H205" t="str">
            <v>Cuota de fomento panelero</v>
          </cell>
          <cell r="I205"/>
          <cell r="J205"/>
          <cell r="K205"/>
          <cell r="L205"/>
          <cell r="M205"/>
          <cell r="N205" t="str">
            <v xml:space="preserve">Recursos a cargo de los productores ocasionales de panela, quienes pagarán la misma cuota que corresponde a los trapiches con capacidad de molienda superior a las diez (10) toneladas por hora, por cada kilogramo de panela que produzcan. Los compradores de miel destinada a la producción de alcohol pagarán el uno por ciento (1%) del precio de cada kilogramo de miel que hayan adquirido de los ingenios azucareros.  La cuota equivale al medio por ciento (0.5%) del precio de cada kilogramo de panela y de miel que produzcan los trapiches paneleros con capacidad de molienda inferior a las diez (10) toneladas por hora y del uno por ciento (1%) del precio de cada kilogramo de panela y de miel que produzcan los trapiches con capacidad de molienda superior a las diez (10) toneladas por hora. (Ley 40 de 1990). En la actualidad, la administración de los recursos es realizada por la Federación Nacional de Productores de Panela (FEDEPANELA). </v>
          </cell>
          <cell r="O205" t="str">
            <v>Ley 40 de 1990</v>
          </cell>
          <cell r="P205" t="str">
            <v>Captura</v>
          </cell>
        </row>
        <row r="206">
          <cell r="A206" t="str">
            <v>Cuota de fomento cauchera</v>
          </cell>
          <cell r="B206" t="str">
            <v>1.1.02.01.004.04</v>
          </cell>
          <cell r="C206"/>
          <cell r="D206"/>
          <cell r="E206"/>
          <cell r="F206"/>
          <cell r="G206"/>
          <cell r="H206" t="str">
            <v>Cuota de fomento cauchera</v>
          </cell>
          <cell r="I206"/>
          <cell r="J206"/>
          <cell r="K206"/>
          <cell r="L206"/>
          <cell r="M206"/>
          <cell r="N206" t="str">
            <v xml:space="preserve">Recursos por concepto de una contribución parafiscal a cargo de toda persona natural o jurídica que beneficie fruto de la planta de caucho. La cuota equivale al tres por ciento (3%) de la venta del kilo y/o litro de caucho natural nacional. (Ley 686 de 2001). En la actualidad, la administración de los recursos está a cargo de la Confederación Cauchera Colombiana (CCC). </v>
          </cell>
          <cell r="O206" t="str">
            <v>Ley 686 de 2001</v>
          </cell>
          <cell r="P206" t="str">
            <v>Captura</v>
          </cell>
        </row>
        <row r="207">
          <cell r="A207" t="str">
            <v>Cuota de fomento de la papa</v>
          </cell>
          <cell r="B207" t="str">
            <v>1.1.02.01.004.05</v>
          </cell>
          <cell r="C207"/>
          <cell r="D207"/>
          <cell r="E207"/>
          <cell r="F207"/>
          <cell r="G207"/>
          <cell r="H207" t="str">
            <v>Cuota de fomento de la papa</v>
          </cell>
          <cell r="I207"/>
          <cell r="J207"/>
          <cell r="K207"/>
          <cell r="L207"/>
          <cell r="M207"/>
          <cell r="N207" t="str">
            <v>Recursos por concepto de una contribución parafiscal agropecuaria a cargo de los productores de papa, ya sean personas naturales, jurídicas o sociedades de hecho. Cuando el productor de papa sea su exportador, también estará sujeto a la contribución, y él mismo actuará como recaudador. La cuota equivale al uno por ciento (1%) del valor de venta de papa de producción nacional. (Ley 1707 de 2014 - Ley 101 de 1993). En la actualidad, la administración de los recursos de esta contribución parafiscal está a cargo de la Federación Colombiana de Productores de Papa (FEDEPAPA).</v>
          </cell>
          <cell r="O207" t="str">
            <v>*Ley 1707 de 2014
*Ley 101 de 1993</v>
          </cell>
          <cell r="P207" t="str">
            <v>Captura</v>
          </cell>
        </row>
        <row r="208">
          <cell r="A208" t="str">
            <v>Cuota de fomento hortifrutícola</v>
          </cell>
          <cell r="B208" t="str">
            <v>1.1.02.01.004.06</v>
          </cell>
          <cell r="C208"/>
          <cell r="D208"/>
          <cell r="E208"/>
          <cell r="F208"/>
          <cell r="G208"/>
          <cell r="H208" t="str">
            <v>Cuota de fomento hortifrutícola</v>
          </cell>
          <cell r="I208"/>
          <cell r="J208"/>
          <cell r="K208"/>
          <cell r="L208"/>
          <cell r="M208"/>
          <cell r="N208" t="str">
            <v xml:space="preserve">Recursos a cargo de los productores de frutas u hortalizas, ya sean personas naturales, jurídicas o sociedades de hecho. Cuando el productor de frutas u hortalizas sea su exportador, también estará sujeto al pago de la cuota. La cuota de Fomento hortifrutícola se causará únicamente en la primera operación de venta que realicen los productores. Los productores de banano no estarán sujetos al pago de la Cuota de Fomento Hortifrutícola. La cuota equivale al uno por ciento (1%) del valor de venta de frutas y hortalizas. (Ley 118 de 1994). En la actualidad, los recursos son administrados por la Asociación Hortifrutícola de Colombia (ASOHOFRUCOL). </v>
          </cell>
          <cell r="O208" t="str">
            <v xml:space="preserve">Ley 118 de 1994
</v>
          </cell>
          <cell r="P208" t="str">
            <v>Captura</v>
          </cell>
        </row>
        <row r="209">
          <cell r="A209" t="str">
            <v>Contribución cafetera</v>
          </cell>
          <cell r="B209" t="str">
            <v>1.1.02.01.004.07</v>
          </cell>
          <cell r="C209"/>
          <cell r="D209"/>
          <cell r="E209"/>
          <cell r="F209"/>
          <cell r="G209"/>
          <cell r="H209" t="str">
            <v>Contribución cafetera</v>
          </cell>
          <cell r="I209"/>
          <cell r="J209"/>
          <cell r="K209"/>
          <cell r="L209"/>
          <cell r="M209"/>
          <cell r="N209" t="str">
            <v>Recursos por concepto de la contribución cafetera a cargo de los productores de café, destinada al Fondo Nacional de Café, con el propósito prioritario de mantener el ingreso cafetero de acuerdo a los objetivos previstos que dieron origen al citado Fondo. La Federación Nacional de Cafeteros de Colombia es la encargada de administrar los recursos de esta contribución parafiscal.</v>
          </cell>
          <cell r="O209" t="str">
            <v>Ley 9 de 1991, art. 19; Ley 788 de 2002, art. 63; Ley 1151 de 2007, art. 25; Ley 1337 de 2009, art. 25</v>
          </cell>
          <cell r="P209" t="str">
            <v>Captura</v>
          </cell>
        </row>
        <row r="210">
          <cell r="A210" t="str">
            <v>Cuota de fomento avícola</v>
          </cell>
          <cell r="B210" t="str">
            <v>1.1.02.01.004.08</v>
          </cell>
          <cell r="C210"/>
          <cell r="D210"/>
          <cell r="E210"/>
          <cell r="F210"/>
          <cell r="G210"/>
          <cell r="H210" t="str">
            <v>Cuota de fomento avícola</v>
          </cell>
          <cell r="I210"/>
          <cell r="J210"/>
          <cell r="K210"/>
          <cell r="L210"/>
          <cell r="M210"/>
          <cell r="N210" t="str">
            <v>Recursos por concepto de una contribución parafiscal que está constituida por un porcentaje del valor comercial de cada ave de un día de nacida en incubadora destinada a la producción de carne, y de cada ave de un día de nacida en incubadora destinada a la producción de huevos. (Ley 117 de 1994; reglamentada por el Decreto 823 de 1994). La Federación Nacional de Avicultores de Colombia (FENAVI) es la encargada de administrar los recursos de esta contribución parafiscal.</v>
          </cell>
          <cell r="O210" t="str">
            <v>Ley 117 de 1994; reglamentada por el Decreto 823 de 1994</v>
          </cell>
          <cell r="P210" t="str">
            <v>Captura</v>
          </cell>
        </row>
        <row r="211">
          <cell r="A211" t="str">
            <v>Cuota de fomento cerealista</v>
          </cell>
          <cell r="B211" t="str">
            <v>1.1.02.01.004.09</v>
          </cell>
          <cell r="C211"/>
          <cell r="D211"/>
          <cell r="E211"/>
          <cell r="F211"/>
          <cell r="G211"/>
          <cell r="H211" t="str">
            <v>Cuota de fomento cerealista</v>
          </cell>
          <cell r="I211"/>
          <cell r="J211"/>
          <cell r="K211"/>
          <cell r="L211"/>
          <cell r="M211"/>
          <cell r="N211" t="str">
            <v xml:space="preserve">Recursos por concepto de contribución parafiscal que está a cargo de todas las personas naturales o jurídicas que adquieran o reciban a cualquier título, beneficien o transformen cereales de producción nacional, ya sea con fines industriales, comerciales, de exportación o de simple mercadeo o distribución por su cuenta o la de terceros al consumidor final de dichos granos. Los recursos son administrados por la Federación Nacional de Cereales (FENALCE).  </v>
          </cell>
          <cell r="O211" t="str">
            <v>Ley 51 de 1966; reglamentada por el Decreto 530 de 1967; Ley 67 de 1983</v>
          </cell>
          <cell r="P211" t="str">
            <v>Captura</v>
          </cell>
        </row>
        <row r="212">
          <cell r="A212" t="str">
            <v>Cuota de fomento arrocero</v>
          </cell>
          <cell r="B212" t="str">
            <v>1.1.02.01.004.10</v>
          </cell>
          <cell r="C212"/>
          <cell r="D212"/>
          <cell r="E212"/>
          <cell r="F212"/>
          <cell r="G212"/>
          <cell r="H212" t="str">
            <v>Cuota de fomento arrocero</v>
          </cell>
          <cell r="I212"/>
          <cell r="J212"/>
          <cell r="K212"/>
          <cell r="L212"/>
          <cell r="M212"/>
          <cell r="N212" t="str">
            <v xml:space="preserve">Recursos por concepto de contribución parafiscal que pagan los arroceros por la producción de arroz. Estos recursos se aplican a la ejecución o financiamiento de programas de investigación, transferencia de tecnología, comercialización, apoyo a las exportaciones y estabilización de precios en armonía con las metas y políticas trazadas para el sector rural y la actividad agrícola dentro del Plan Nacional de Desarrollo, de manera que se consigan beneficios tanto para los productores como para los consumidores nacionales. (Ley 101 de 1963; Ley 67 de 1983, art. 4). En la actualidad, la Federación Nacional de Arroceros (FEDEARROZ) es la encargada de la administración de los recursos de esta contribución parafiscal. </v>
          </cell>
          <cell r="O212" t="str">
            <v>Ley 101 de 1963; Ley 67 de 1983, art. 4</v>
          </cell>
          <cell r="P212" t="str">
            <v>Captura</v>
          </cell>
        </row>
        <row r="213">
          <cell r="A213" t="str">
            <v>Cuota de fomento cacaotero</v>
          </cell>
          <cell r="B213" t="str">
            <v>1.1.02.01.004.11</v>
          </cell>
          <cell r="C213"/>
          <cell r="D213"/>
          <cell r="E213"/>
          <cell r="F213"/>
          <cell r="G213"/>
          <cell r="H213" t="str">
            <v>Cuota de fomento cacaotero</v>
          </cell>
          <cell r="I213"/>
          <cell r="J213"/>
          <cell r="K213"/>
          <cell r="L213"/>
          <cell r="M213"/>
          <cell r="N213" t="str">
            <v xml:space="preserve">Recursos por concepto de contribución parafiscal sobre el precio de venta de cada kilogramo de cacao de producción nacional. Estos recursos se invierten para desarrollar programas de fomento y protección del cultivo del cacao, regularización de su comercio y prestación de servicios a los agricultores. Los recursos de esta contribución parafiscal son administrados por la Federación Nacional de Cacaoteros (FEDECACAO). </v>
          </cell>
          <cell r="O213" t="str">
            <v>Ley 31 de 1965, art. 1; Ley 67 de 1983</v>
          </cell>
          <cell r="P213" t="str">
            <v>Captura</v>
          </cell>
        </row>
        <row r="214">
          <cell r="A214" t="str">
            <v>Cuota de fomento de leguminosas</v>
          </cell>
          <cell r="B214" t="str">
            <v>1.1.02.01.004.12</v>
          </cell>
          <cell r="C214"/>
          <cell r="D214"/>
          <cell r="E214"/>
          <cell r="F214"/>
          <cell r="G214"/>
          <cell r="H214" t="str">
            <v>Cuota de fomento de leguminosas</v>
          </cell>
          <cell r="I214"/>
          <cell r="J214"/>
          <cell r="K214"/>
          <cell r="L214"/>
          <cell r="M214"/>
          <cell r="N214" t="str">
            <v>Recursos por concepto de contribución parafiscal sobre el precio de venta de cada kilogramo de leguminosas de grano. Estos recursos se invierten en programas de investigación, apoyo a las exportaciones, si son del caso, y estabilización de precios, en armonía con las metas trazadas para el sector rural y la actividad agrícola dentro del Plan Nacional de Desarrollo con beneficio de productores y consumidores nacionales. Ley 114 de 1994; reglamentada por el Decreto 1592 de 1994. La administración de los recursos está a cargo de la Federación Nacional de Cereales (FENALCE).</v>
          </cell>
          <cell r="O214" t="str">
            <v>Ley 114 de 1994; reglamentada por el Decreto 1592 de 1994</v>
          </cell>
          <cell r="P214" t="str">
            <v>Captura</v>
          </cell>
        </row>
        <row r="215">
          <cell r="A215" t="str">
            <v>Cuota de fomento de fríjol soya</v>
          </cell>
          <cell r="B215" t="str">
            <v>1.1.02.01.004.13</v>
          </cell>
          <cell r="C215"/>
          <cell r="D215"/>
          <cell r="E215"/>
          <cell r="F215"/>
          <cell r="G215"/>
          <cell r="H215" t="str">
            <v>Cuota de fomento de fríjol soya</v>
          </cell>
          <cell r="I215"/>
          <cell r="J215"/>
          <cell r="K215"/>
          <cell r="L215"/>
          <cell r="M215"/>
          <cell r="N215" t="str">
            <v xml:space="preserve">Recursos por concepto de una contribución parafiscal sobre el precio de venta de cada kilogramo de fríjol soya. Estos recursos se invierten en programas de investigación, apoyo a las exportaciones, si son del caso, y estabilización de precios, en armonía con las metas trazadas para el sector rural y la actividad agrícola dentro del Plan Nacional de Desarrollo con beneficio de productores y consumidores nacionales. Los recursos de esta contribución parafiscal son administrados por la Federación Nacional de Cereales </v>
          </cell>
          <cell r="O215" t="str">
            <v>Ley 114 de 1994; reglamentada por el Decreto 1592 de 1994</v>
          </cell>
          <cell r="P215" t="str">
            <v>Captura</v>
          </cell>
        </row>
        <row r="216">
          <cell r="A216" t="str">
            <v>Cuota de fomento porcícola</v>
          </cell>
          <cell r="B216" t="str">
            <v>1.1.02.01.004.14</v>
          </cell>
          <cell r="C216"/>
          <cell r="D216"/>
          <cell r="E216"/>
          <cell r="F216"/>
          <cell r="G216"/>
          <cell r="H216" t="str">
            <v>Cuota de fomento porcícola</v>
          </cell>
          <cell r="I216"/>
          <cell r="J216"/>
          <cell r="K216"/>
          <cell r="L216"/>
          <cell r="M216"/>
          <cell r="N216" t="str">
            <v xml:space="preserve">La cuota de fomento porcícola está constituida por el equivalente al treinta y dos por ciento (32%) de un salario mínimo diario legal vigente, y se causa cada vez que ocurra el sacrificio de un porcino. Están obligados al pago de la cuota de fomento porcícola los productores de porcinos, sean personas naturales, jurídicas o sociedades de hecho y los comercializadores de los mismos. En la actualidad, los recursos provenientes de esta contribución parafiscal son administrados por la Asociación Porkcolombia. </v>
          </cell>
          <cell r="O216" t="str">
            <v>Ley 272 de 1996; Ley 623 de 2000; Ley 1500 de 2011; Decreto 1648 de 2015.</v>
          </cell>
          <cell r="P216" t="str">
            <v>Captura</v>
          </cell>
        </row>
        <row r="217">
          <cell r="A217" t="str">
            <v>Cuota de fomento para la modernización y diversificación del subsector tabacalero</v>
          </cell>
          <cell r="B217" t="str">
            <v>1.1.02.01.004.15</v>
          </cell>
          <cell r="C217"/>
          <cell r="D217"/>
          <cell r="E217"/>
          <cell r="F217"/>
          <cell r="G217"/>
          <cell r="H217" t="str">
            <v>Cuota de fomento para la modernización y diversificación del subsector tabacalero</v>
          </cell>
          <cell r="I217"/>
          <cell r="J217"/>
          <cell r="K217"/>
          <cell r="L217"/>
          <cell r="M217"/>
          <cell r="N217" t="str">
            <v xml:space="preserve">Recursos por concepto de contribución parafiscal sobre el precio de cada kilogramo de tabaco en hoja de producción nacional. Son retenedores de la cuota las compañías procesadoras de la hoja de tabaco, los exportadores de la hoja de tabaco y los comerciantes particulares compradores de la hoja de tabaco. (Ley 534 de 1999). Los recursos provenientes de esta contribución parafiscal son administrados por la Federación Nacional de Productores de Tabaco (FEDETABACO). </v>
          </cell>
          <cell r="O217" t="str">
            <v>Ley 534 de 1999</v>
          </cell>
          <cell r="P217" t="str">
            <v>Captura</v>
          </cell>
        </row>
        <row r="218">
          <cell r="A218" t="str">
            <v>Contribuciones diversas</v>
          </cell>
          <cell r="B218" t="str">
            <v>1.1.02.01.005</v>
          </cell>
          <cell r="C218"/>
          <cell r="D218"/>
          <cell r="E218"/>
          <cell r="F218"/>
          <cell r="G218" t="str">
            <v>Contribuciones diversas</v>
          </cell>
          <cell r="H218"/>
          <cell r="I218"/>
          <cell r="J218"/>
          <cell r="K218"/>
          <cell r="L218"/>
          <cell r="M218"/>
          <cell r="N218" t="str">
            <v>Las contribuciones diversas comprenden los ingresos por concepto de las demás contribuciones que no se clasifican dentro de las demás categorías de contribuciones descritas anteriormente, es decir, a las contribuciones sociales 1-01-02-01-001, contribuciones inherentes a la nómina 1-01-02-01-002, contribuciones especiales 1-01-02-01-003, contribuciones parafiscales, agropecuarias y pesqueras 1-01-02-01-004.</v>
          </cell>
          <cell r="O218" t="str">
            <v>-</v>
          </cell>
          <cell r="P218" t="str">
            <v>Agregación</v>
          </cell>
        </row>
        <row r="219">
          <cell r="A219" t="str">
            <v>Contribución - Comisión de Regulación de Comunicaciones (CRC)</v>
          </cell>
          <cell r="B219" t="str">
            <v>1.1.02.01.005.01</v>
          </cell>
          <cell r="C219"/>
          <cell r="D219"/>
          <cell r="E219"/>
          <cell r="F219"/>
          <cell r="G219"/>
          <cell r="H219" t="str">
            <v>Contribución - Comisión de Regulación de Comunicaciones (CRC)</v>
          </cell>
          <cell r="J219"/>
          <cell r="K219"/>
          <cell r="L219"/>
          <cell r="M219"/>
          <cell r="N219" t="str">
            <v>Con el fin de recuperar los costos del servicio de regulación que presta cada comisión, las entidades sometidas a su regulación están sujetas a una contribución, que se liquida y paga cada año (Ley 142 de 1994, art. 85). En el caso de la Comisión de Regulación de Comunicaciones - CRC, todos los proveedores sometidos a su regulación están sujetos al pago de una contribución anual hasta del uno por mil (0,1%), de sus ingresos brutos por la provisión de sus redes y servicios de telecomunicaciones, excluyendo terminales (Ley 1341 de 2009, art. 24).</v>
          </cell>
          <cell r="O219" t="str">
            <v>Ley 142 de 1994, art. 85
Ley 1341 de 2009, art. 24</v>
          </cell>
          <cell r="P219" t="str">
            <v>Captura</v>
          </cell>
        </row>
        <row r="220">
          <cell r="A220" t="str">
            <v>Contribución - Comisión de Regulación de Energía y Gas (CREG)</v>
          </cell>
          <cell r="B220" t="str">
            <v>1.1.02.01.005.02</v>
          </cell>
          <cell r="C220"/>
          <cell r="D220"/>
          <cell r="E220"/>
          <cell r="F220"/>
          <cell r="G220"/>
          <cell r="H220" t="str">
            <v>Contribución - Comisión de Regulación de Energía y Gas (CREG)</v>
          </cell>
          <cell r="J220"/>
          <cell r="K220"/>
          <cell r="L220"/>
          <cell r="M220"/>
          <cell r="N220" t="str">
            <v>Con el fin de recuperar los costos del servicio de regulación que presta cada comisión, las entidades sometidas a su regulación están sujetas a una contribución, que se liquida y paga cada año (Ley 142 de 1994, art. 85). En el caso de la Comisión de Regulación de Energía y Gas - CREG el monto total de la contribución no puede ser superior al 1% del valor de los gastos de funcionamiento excluyendo los gastos operativos, compras de electricidad, compras de combustibles y peajes, cuando hubiere lugar a ello, de la entidad regulada, incurrido el año anterior a aquel en que se haga el cobro, de acuerdo con los estados financieros de las mismas (Ley 143 de 1994, art. 22).</v>
          </cell>
          <cell r="O220" t="str">
            <v>Ley 142 de 1994, art. 85
Ley 143 de 1994, art. 22</v>
          </cell>
          <cell r="P220" t="str">
            <v>Captura</v>
          </cell>
        </row>
        <row r="221">
          <cell r="A221" t="str">
            <v>Contribución - Comisión de Regulación de Agua Potable y Saneamiento Básico (CRA)</v>
          </cell>
          <cell r="B221" t="str">
            <v>1.1.02.01.005.03</v>
          </cell>
          <cell r="C221"/>
          <cell r="D221"/>
          <cell r="E221"/>
          <cell r="F221"/>
          <cell r="G221"/>
          <cell r="H221" t="str">
            <v>Contribución - Comisión de Regulación de Agua Potable y Saneamiento Básico (CRA)</v>
          </cell>
          <cell r="J221"/>
          <cell r="K221"/>
          <cell r="L221"/>
          <cell r="M221"/>
          <cell r="N221" t="str">
            <v>Con el fin de recuperar los costos del servicio de regulación que presta cada comisión, las entidades sometidas a su regulación están sujetas a una contribución, que se liquida y paga cada año (Ley 142 de 1994, art. 85). Para definir el costo de los servicios de regulación, la Comisión de Regulación de Agua Potable y Saneamiento Básico - CRA tiene en cuenta todos los gastos de funcionamiento, la depreciación, amortización u obsolescencia de sus activos, en el período anual respectivo y cobra solamente la tarifa que arroje el valor necesario para cubrir su presupuesto anual. En ningún caso, dicha tarifa puede exceder del 1% del valor de los gastos de funcionamiento, asociados al servicio sometido a regulación, de la entidad contribuyente en el año anterior a aquel en el que se haga el cobro, de acuerdo con sus estados financieros (Decreto 707 de 1995, art. 1).</v>
          </cell>
          <cell r="O221" t="str">
            <v>Ley 142 de 1994, art. 85
Decreto 707 de 1995, art. 1</v>
          </cell>
          <cell r="P221" t="str">
            <v>Captura</v>
          </cell>
        </row>
        <row r="222">
          <cell r="A222" t="str">
            <v>Contribución - Superintendencia de Sociedades</v>
          </cell>
          <cell r="B222" t="str">
            <v>1.1.02.01.005.04</v>
          </cell>
          <cell r="C222"/>
          <cell r="D222"/>
          <cell r="E222"/>
          <cell r="F222"/>
          <cell r="G222"/>
          <cell r="H222" t="str">
            <v>Contribución - Superintendencia de Sociedades</v>
          </cell>
          <cell r="J222"/>
          <cell r="K222"/>
          <cell r="L222"/>
          <cell r="M222"/>
          <cell r="N222" t="str">
            <v>Con el fin de cubrir los gastos de funcionamiento e inversión que requiere la Superintendencia de Sociedades, las sociedades sometidas a su vigilancia, control y regulación están sujetas a esta contribución. La Superintendencia de Sociedades, mediante resolución, establece la tarifa de la contribución a cobrar sobre el monto total de los activos, incluidos los ajustes integrales por inflación, que registre la sociedad a 31 de diciembre del año inmediatamente anterior, que podrá ser diferente según se trate de sociedades activas, en período preoperativo, en concordato, en reorganización o en liquidación (Ley 1429 de 2010, art. 44).</v>
          </cell>
          <cell r="O222" t="str">
            <v>Ley 1429 de 2010, art. 44</v>
          </cell>
          <cell r="P222" t="str">
            <v>Captura</v>
          </cell>
        </row>
        <row r="223">
          <cell r="A223" t="str">
            <v>Contribución - Superintendencia de Vigilancia y Seguridad Privada</v>
          </cell>
          <cell r="B223" t="str">
            <v>1.1.02.01.005.05</v>
          </cell>
          <cell r="C223"/>
          <cell r="D223"/>
          <cell r="E223"/>
          <cell r="F223"/>
          <cell r="G223"/>
          <cell r="H223" t="str">
            <v>Contribución - Superintendencia de Vigilancia y Seguridad Privada</v>
          </cell>
          <cell r="J223"/>
          <cell r="K223"/>
          <cell r="L223"/>
          <cell r="M223"/>
          <cell r="N223" t="str">
            <v>Los recursos necesarios para cubrir los gastos de funcionamiento e inversión que requiere la Superintendencia de Vigilancia y Seguridad Privada provienen de la contribución a cargo de las personas naturales o jurídicas que ejerzan o presten las actividades y los servicios sometidos a su control, inspección y vigilancia. Para efectos de la contribución, entiéndase por hecho generador el ejercicio de la actividad e industria de los servicios de vigilancia y seguridad privada que personas naturales y jurídicas desarrollen en el territorio nacional, en forma remunerada a favor de terceros o en beneficio propio, pudiendo ser dichos terceros personas jurídicas de derecho público o privado o personas naturales. Igualmente deben pagar esta contribución los servicios autorizados para desarrollar actividades de alto riesgo e interés público y las personas naturales que en forma remunerada presten servicios de asesoría, consultoría o investigación en seguridad privada (Ley 1151 de 2007, art. 76).</v>
          </cell>
          <cell r="O223" t="str">
            <v>Ley 1151 de 2007, art. 76</v>
          </cell>
          <cell r="P223" t="str">
            <v>Captura</v>
          </cell>
        </row>
        <row r="224">
          <cell r="A224" t="str">
            <v>Contribución - Superintendencia de la Economía Solidaria</v>
          </cell>
          <cell r="B224" t="str">
            <v>1.1.02.01.005.06</v>
          </cell>
          <cell r="C224"/>
          <cell r="D224"/>
          <cell r="E224"/>
          <cell r="F224"/>
          <cell r="G224"/>
          <cell r="H224" t="str">
            <v>Contribución - Superintendencia de la Economía Solidaria</v>
          </cell>
          <cell r="J224"/>
          <cell r="K224"/>
          <cell r="L224"/>
          <cell r="M224"/>
          <cell r="N224" t="str">
            <v>Los gastos necesarios para el manejo de la Superintendencia de la Economía Solidaria son pagados hasta en un cincuenta por ciento (50%) de la contribución impuesta con tal fin a las entidades vigiladas y se exige por el Superintendente, con la aprobación del MHCP. El costo total de la contribución se distribuye entre los distintos grupos de entidades según su actividad económica y nivel de supervisión con el fin de que la contribución se pague en proporción al gasto que le implique al Estado el ejercicio del control, inspección y vigilancia de cada grupo de entidades; y es hasta del dos (2) por mil (1.000) sobre sus activos totales, de acuerdo con los estados financieros al corte del año inmediatamente anterior (Ley 454 de 1998, arts. 37 y 38).</v>
          </cell>
          <cell r="O224" t="str">
            <v>Ley 454 de 1998, arts. 37 y 38</v>
          </cell>
          <cell r="P224" t="str">
            <v>Captura</v>
          </cell>
        </row>
        <row r="225">
          <cell r="A225" t="str">
            <v>Contribución - Superintendencia del Subsidio Familiar</v>
          </cell>
          <cell r="B225" t="str">
            <v>1.1.02.01.005.07</v>
          </cell>
          <cell r="C225"/>
          <cell r="D225"/>
          <cell r="E225"/>
          <cell r="F225"/>
          <cell r="G225"/>
          <cell r="H225" t="str">
            <v>Contribución - Superintendencia del Subsidio Familiar</v>
          </cell>
          <cell r="J225"/>
          <cell r="K225"/>
          <cell r="L225"/>
          <cell r="M225"/>
          <cell r="N225" t="str">
            <v>Las entidades sometidas a la vigilancia de la Superintendencia del Subsidio Familiar están obligadas a proveer, mediante contribución anual, los fondos necesarios para los gastos que ocasione el sostenimiento de la Superintendencia. El Superintendente fija por anualidades tal contribución como un porcentaje de los aportes totales pagados por los empleadores a las entidades sometidas a vigilancia, según los balances de su último ejercicio, empero no puede ser superior al uno por ciento (1%) del total de dichos aportes (Ley 25 de 1981, art. 19).</v>
          </cell>
          <cell r="O225" t="str">
            <v>Ley 25 de 1981, art. 19</v>
          </cell>
          <cell r="P225" t="str">
            <v>Captura</v>
          </cell>
        </row>
        <row r="226">
          <cell r="A226" t="str">
            <v>Contribución de vigilancia - Superintendencia de Industria y Comercio</v>
          </cell>
          <cell r="B226" t="str">
            <v>1.1.02.01.005.08</v>
          </cell>
          <cell r="C226"/>
          <cell r="D226"/>
          <cell r="E226"/>
          <cell r="F226"/>
          <cell r="G226"/>
          <cell r="H226" t="str">
            <v>Contribución de vigilancia - Superintendencia de Industria y Comercio</v>
          </cell>
          <cell r="J226"/>
          <cell r="K226"/>
          <cell r="L226"/>
          <cell r="M226"/>
          <cell r="N226" t="str">
            <v>La Cámaras de Comercio pagan anualmente a la Superintendencia de Industria y Comercio, en función de su labor de vigilancia y control, el 1% del presupuesto aprobado, en tres contados iguales pagaderos así: a) Primer contado a más tardar el 30 de marzo; b) Segundo contado a más tardar el 30 de junio; y tercer contado a más tardar el 30 de septiembre (Decreto 1687 de 2010)</v>
          </cell>
          <cell r="O226" t="str">
            <v>Decreto 1687 de 2010</v>
          </cell>
          <cell r="P226" t="str">
            <v>Captura</v>
          </cell>
        </row>
        <row r="227">
          <cell r="A227" t="str">
            <v>Contribución de seguimiento - Superintendencia de Industria y Comercio</v>
          </cell>
          <cell r="B227" t="str">
            <v>1.1.02.01.005.09</v>
          </cell>
          <cell r="C227"/>
          <cell r="D227"/>
          <cell r="E227"/>
          <cell r="F227"/>
          <cell r="G227"/>
          <cell r="H227" t="str">
            <v>Contribución de seguimiento - Superintendencia de Industria y Comercio</v>
          </cell>
          <cell r="J227"/>
          <cell r="K227"/>
          <cell r="L227"/>
          <cell r="M227"/>
          <cell r="N227" t="str">
            <v xml:space="preserve">Las actividades de seguimiento que realiza la Superintendencia de Industria y Comercio con motivo de la aceptación de garantías para el cierre de la investigación por presuntas prácticas restrictivas de la competencia y de la autorización de una operación de integración empresarial condicionada al cumplimiento de obligaciones particulares por parte de los interesados son objeto del pago de una contribución anual de seguimiento a favor de la entidad. Anualmente, la Superintendencia de Industria y Comercio determina, mediante resolución, las tarifas de la contribución, tomando como referencia la ponderación de la sumatoria de los activos corrientes del año fiscal anterior de las empresas sometidas a seguimiento durante ese período frente a los gastos de funcionamiento de la entidad destinados al desarrollo de la labor de seguimiento durante el mismo período y no pueden superar el uno por mil de los activos corrientes de cada empresa sometida a seguimiento. Estas pueden diferir según se trate del seguimiento de compromisos derivados de la terminación de investigaciones por el ofrecimiento de garantías o del seguimiento de obligaciones por integraciones condicionadas. </v>
          </cell>
          <cell r="O227" t="str">
            <v>Ley 1340 de 2009, art.22</v>
          </cell>
          <cell r="P227" t="str">
            <v>Captura</v>
          </cell>
        </row>
        <row r="228">
          <cell r="A228" t="str">
            <v>Contribución - Superintendencia Financiera de Colombia</v>
          </cell>
          <cell r="B228" t="str">
            <v>1.1.02.01.005.10</v>
          </cell>
          <cell r="C228"/>
          <cell r="D228"/>
          <cell r="E228"/>
          <cell r="F228"/>
          <cell r="G228"/>
          <cell r="H228" t="str">
            <v>Contribución - Superintendencia Financiera de Colombia</v>
          </cell>
          <cell r="J228"/>
          <cell r="K228"/>
          <cell r="L228"/>
          <cell r="M228"/>
          <cell r="N228" t="str">
            <v>La Superintendencia Financiera de Colombia exige a las entidades vigiladas contribuciones, las cuales consisten en una tarifa que se aplica sobre el monto total de los activos, incluidos los ajustes integrales por inflación, que registre la entidad vigilada a 30 de junio y 31 de diciembre del año inmediatamente anterior (Estatuto Orgánico Financiero, art. 37).</v>
          </cell>
          <cell r="O228" t="str">
            <v>Estatuto Orgánico Financiero, art. 37</v>
          </cell>
          <cell r="P228" t="str">
            <v>Captura</v>
          </cell>
        </row>
        <row r="229">
          <cell r="A229" t="str">
            <v>Contribución - Superintendencia de Servicios Públicos Domiciliarios</v>
          </cell>
          <cell r="B229" t="str">
            <v>1.1.02.01.005.11</v>
          </cell>
          <cell r="C229"/>
          <cell r="D229"/>
          <cell r="E229"/>
          <cell r="F229"/>
          <cell r="G229"/>
          <cell r="H229" t="str">
            <v>Contribución - Superintendencia de Servicios Públicos Domiciliarios</v>
          </cell>
          <cell r="J229"/>
          <cell r="K229"/>
          <cell r="L229"/>
          <cell r="M229"/>
          <cell r="N229" t="str">
            <v>Con el fin de recuperar los costos del servicio de regulación que preste cada comisión, y los de control y vigilancia que preste el Superintendente, las entidades sometidas a su regulación, control y vigilancia, estarán sujetas a dos contribuciones, que se liquidarán y pagarán cada año. En el caso de la Superintendencia de Servicios Públicos Domiciliarios, el monto total de la contribución no podrá ser superior al 1% del valor de los gastos de funcionamiento excluyendo los gastos operativos, compras de electricidad, compras de combustibles y peajes, cuando hubiere lugar a ello, de la entidad regulada, incurrido el año anterior a aquel en que se haga el cobro, de acuerdo con los estados financieros de las mismas (Ley 143 de 1994, art. 22).</v>
          </cell>
          <cell r="O229" t="str">
            <v>Ley 142 de 1994, art. 85
Ley 143 de 1994, art. 22</v>
          </cell>
          <cell r="P229" t="str">
            <v>Captura</v>
          </cell>
        </row>
        <row r="230">
          <cell r="A230" t="str">
            <v>Contribución - Superintendencia de Puertos y Transporte</v>
          </cell>
          <cell r="B230" t="str">
            <v>1.1.02.01.005.12</v>
          </cell>
          <cell r="C230"/>
          <cell r="D230"/>
          <cell r="E230"/>
          <cell r="F230"/>
          <cell r="G230"/>
          <cell r="H230" t="str">
            <v>Contribución - Superintendencia de Puertos y Transporte</v>
          </cell>
          <cell r="J230"/>
          <cell r="K230"/>
          <cell r="L230"/>
          <cell r="M230"/>
          <cell r="N230" t="str">
            <v>La tasa de vigilancia prevista por el numeral 2° del artículo 27 de la Ley 1a de 1991 y ampliada por el artículo 89 de la Ley 1450 de 2011, fue sustituida por una contribución especial de vigilancia a favor de la Superintendencia de Puertos y Transporte, para cubrir los costos y gastos que ocasione su funcionamiento e inversión, la cual deben cancelar anualmente todas las personas naturales y/o jurídicas que estén sometidas a su vigilancia, inspección y/o control de acuerdo con la ley o el reglamento. La Superintendencia de Puertos y Transporte, mediante resolución, establece la tarifa de la contribución a cobrar, con base en los ingresos brutos derivados de la actividad de transporte que perciba el sujeto supervisado durante el periodo anual anterior, que no puede ser superior al cero coma dos por ciento (0,2%) de dichos ingresos brutos (Ley 1753 de 2015, art. 36).</v>
          </cell>
          <cell r="O230" t="str">
            <v>Ley 1753 de 2015, art. 36</v>
          </cell>
          <cell r="P230" t="str">
            <v>Captura</v>
          </cell>
        </row>
        <row r="231">
          <cell r="A231" t="str">
            <v>Contribución - Fondo de Compensación Ambiental</v>
          </cell>
          <cell r="B231" t="str">
            <v>1.1.02.01.005.13</v>
          </cell>
          <cell r="C231"/>
          <cell r="D231"/>
          <cell r="E231"/>
          <cell r="F231"/>
          <cell r="G231"/>
          <cell r="H231" t="str">
            <v>Contribución - Fondo de Compensación Ambiental</v>
          </cell>
          <cell r="J231"/>
          <cell r="K231"/>
          <cell r="L231"/>
          <cell r="M231"/>
          <cell r="N231" t="str">
            <v>Fondo creado como una cuenta sin personería jurídica, adscrita al Ministerio de Ambiente y Desarrollo Sostenible. El veinte por ciento (20%) de los recursos percibidos por las Corporaciones Autónomas Regionales - CAR, con excepción de las de Desarrollo Sostenible, por concepto de transferencias del sector eléctrico; y el diez por ciento 10% de las restantes rentas propias, con excepción del porcentaje ambiental de los gravámenes a la propiedad inmueble percibidos por ellas y de aquéllas que tengan como origen relaciones contractuales interadministrativas, se destinan a este fondo para financiar el presupuesto de las Corporaciones Autónomas Regionales y de Desarrollo Sostenible (Ley 344 de 1996, art. 24.</v>
          </cell>
          <cell r="O231" t="str">
            <v>Ley 344 de 1996, art. 24</v>
          </cell>
          <cell r="P231" t="str">
            <v>Captura</v>
          </cell>
        </row>
        <row r="232">
          <cell r="A232" t="str">
            <v>Contribución - Fondo Apoyo Financiero Zonas No Interconectadas (FAZNI)</v>
          </cell>
          <cell r="B232" t="str">
            <v>1.1.02.01.005.14</v>
          </cell>
          <cell r="C232"/>
          <cell r="D232"/>
          <cell r="E232"/>
          <cell r="F232"/>
          <cell r="G232"/>
          <cell r="H232" t="str">
            <v>Contribución - Fondo Apoyo Financiero Zonas No Interconectadas (FAZNI)</v>
          </cell>
          <cell r="J232"/>
          <cell r="K232"/>
          <cell r="L232"/>
          <cell r="M232"/>
          <cell r="N232" t="str">
            <v>El Fondo de Apoyo Financiero para la energización de las Zonas No Interconectadas - FAZNI, administrado por el Ministerio de Minas y Energía, recibe los recursos que recauda el Administrador del Sistema de Intercambios Comerciales -ASIC correspondientes a un peso con noventa centavos ($1,90) por kilovatio hora despachado en la Bolsa de Energía Mayorista Ley 1753 de 2015, art.190).</v>
          </cell>
          <cell r="O232" t="str">
            <v>Ley 1753 de 2015, art.190</v>
          </cell>
          <cell r="P232" t="str">
            <v>Captura</v>
          </cell>
        </row>
        <row r="233">
          <cell r="A233" t="str">
            <v>Contribución - Fondo Apoyo Financiero para la Energización de las Zonas Rurales Interconectadas (FAER)</v>
          </cell>
          <cell r="B233" t="str">
            <v>1.1.02.01.005.15</v>
          </cell>
          <cell r="C233"/>
          <cell r="D233"/>
          <cell r="E233"/>
          <cell r="F233"/>
          <cell r="G233"/>
          <cell r="H233" t="str">
            <v>Contribución - Fondo Apoyo Financiero para la Energización de las Zonas Rurales Interconectadas (FAER)</v>
          </cell>
          <cell r="J233"/>
          <cell r="K233"/>
          <cell r="L233"/>
          <cell r="M233"/>
          <cell r="N233" t="str">
            <v>El Fondo de Apoyo Financiero para la Energización de las Zonas Rurales Interconectadas - FAER administrado por el Ministerio de Minas y Energía, recibe los recursos que recauda el Administrador del Sistema de Intercambios Comerciales, correspondientes a dos pesos con diez centavos ($2,10) por kilovatio hora transportado.</v>
          </cell>
          <cell r="O233" t="str">
            <v>Ley 1753 de 2015, art.190</v>
          </cell>
          <cell r="P233" t="str">
            <v>Captura</v>
          </cell>
        </row>
        <row r="234">
          <cell r="A234" t="str">
            <v>Contribución - Fondo de Energías no Convencionales y Gestión Eficiente de la Energía (FENOGE)</v>
          </cell>
          <cell r="B234" t="str">
            <v>1.1.02.01.005.16</v>
          </cell>
          <cell r="C234"/>
          <cell r="D234"/>
          <cell r="E234"/>
          <cell r="F234"/>
          <cell r="G234"/>
          <cell r="H234" t="str">
            <v>Contribución - Fondo de Energías no Convencionales y Gestión Eficiente de la Energía (FENOGE)</v>
          </cell>
          <cell r="J234"/>
          <cell r="K234"/>
          <cell r="L234"/>
          <cell r="M234"/>
          <cell r="N234" t="str">
            <v>De los dos pesos con diez centavos ($2,10) recaudados por el Fondo de Apoyo Financiero para la energización de las Zonas No Interconectadas - FAZNI por kilovatio hora transportado, cuarenta centavos ($0,40) son destinados al financiamiento del Fondo de Energías no Convencionales y Gestión Eficiente de la Energía - FENOGE de que trata el artículo 10 de la Ley 1715 de 2014. Dicho fondo es administrado a través de un contrato de fiducia mercantil el cual debe ser celebrado por el Ministerio de Minas y Energía con una entidad financiera seleccionada por esta entidad para tal fin, debidamente autorizada para el efecto y vigilada por la Superintendencia Financiera de Colombia (Ley 1819 de 2016, art. 368).</v>
          </cell>
          <cell r="O234" t="str">
            <v>Ley 1753 de 2015, art. 190
Ley 1819 de 2016, art. 368</v>
          </cell>
          <cell r="P234" t="str">
            <v>Captura</v>
          </cell>
        </row>
        <row r="235">
          <cell r="A235" t="str">
            <v>Contribución - Fondo Especial de Energía Social (FOES)</v>
          </cell>
          <cell r="B235" t="str">
            <v>1.1.02.01.005.17</v>
          </cell>
          <cell r="C235"/>
          <cell r="D235"/>
          <cell r="E235"/>
          <cell r="F235"/>
          <cell r="G235"/>
          <cell r="H235" t="str">
            <v>Contribución - Fondo Especial de Energía Social (FOES)</v>
          </cell>
          <cell r="J235"/>
          <cell r="K235"/>
          <cell r="L235"/>
          <cell r="M235"/>
          <cell r="N235" t="str">
            <v>Al Fondo Especial de Energía Social - FOES, como sistema especial de cuentas, administrado por el Ministerio de Minas y Energía, ingresan los recursos provenientes del ochenta por ciento (80%) de las Rentas de Congestión calculadas por el Administrador del Sistema de Intercambios Comerciales - ASIC, como producto de las exportaciones de energía eléctrica, y recursos del PGN cuando aquellos resulten insuficientes para financiar el 50% del subsidio cubierto por el FOES. Adicionalmente, con el fin de financiar el 50% restante, a este fondo también ingresan los recursos que recaude el ASIC correspondientes a no más de dos pesos con diez centavos ($2,10) por kilovatio hora transportado (Ley 1753 de 2015, art. 190; Decreto 1073 de 2015).</v>
          </cell>
          <cell r="O235" t="str">
            <v>Ley 1753 de 2015, art. 190
Decreto 1073 de 2015</v>
          </cell>
          <cell r="P235" t="str">
            <v>Captura</v>
          </cell>
        </row>
        <row r="236">
          <cell r="A236" t="str">
            <v>Contribución - Fondo Especial Cuota de Fomento de Gas Natural</v>
          </cell>
          <cell r="B236" t="str">
            <v>1.1.02.01.005.18</v>
          </cell>
          <cell r="C236"/>
          <cell r="D236"/>
          <cell r="E236"/>
          <cell r="F236"/>
          <cell r="G236"/>
          <cell r="H236" t="str">
            <v>Contribución - Fondo Especial Cuota de Fomento de Gas Natural</v>
          </cell>
          <cell r="J236"/>
          <cell r="K236"/>
          <cell r="L236"/>
          <cell r="M236"/>
          <cell r="N236" t="str">
            <v>Fondo administrado y manejado por el Ministerio de Minas y Energía, cuyos recursos provienen de una cuota de fomento, equivalente al tres por ciento (3%) sobre el valor de la tarifa que se cobra por el gas objeto del transporte, efectivamente realizado. Con los recursos de dicho fondo se financian proyectos dirigidos al desarrollo de infraestructura para el uso del gas natural en los municipios y el sector rural, prioritariamente dentro del área de influencia de los gasoductos troncales, y que tengan el mayor índice de Necesidades Básicas Insatisfechas - NBI (Ley 401 de 1997, art. 15).</v>
          </cell>
          <cell r="O236" t="str">
            <v>Ley 1151 de 2007, art. 63
Ley 401 de 1997, art. 15</v>
          </cell>
          <cell r="P236" t="str">
            <v>Captura</v>
          </cell>
        </row>
        <row r="237">
          <cell r="A237" t="str">
            <v>Contribución - Fondo Especial para el Programa de Normalización de Redes Eléctricas (PRONE)</v>
          </cell>
          <cell r="B237" t="str">
            <v>1.1.02.01.005.19</v>
          </cell>
          <cell r="C237"/>
          <cell r="D237"/>
          <cell r="E237"/>
          <cell r="F237"/>
          <cell r="G237"/>
          <cell r="H237" t="str">
            <v>Contribución - Fondo Especial para el Programa de Normalización de Redes Eléctricas (PRONE)</v>
          </cell>
          <cell r="J237"/>
          <cell r="K237"/>
          <cell r="L237"/>
          <cell r="M237"/>
          <cell r="N237" t="str">
            <v>El Programa de Normalización de Redes Eléctricas - Prone, administrado por el Ministerio de Minas y Energía, recibe los recursos que recauda el Administrador del Sistema de Intercambios Comerciales - ASIC, correspondientes a un peso con noventa centavos ($1,90) por kilovatio hora transportado (Ley 1753 de 2015, art.190).</v>
          </cell>
          <cell r="O237" t="str">
            <v>Ley 1753 de 2015, art.190</v>
          </cell>
          <cell r="P237" t="str">
            <v>Captura</v>
          </cell>
        </row>
        <row r="238">
          <cell r="A238" t="str">
            <v>Contribución - Fondo de Solidaridad para Subsidios y Redistribución de Ingresos</v>
          </cell>
          <cell r="B238" t="str">
            <v>1.1.02.01.005.20</v>
          </cell>
          <cell r="C238"/>
          <cell r="D238"/>
          <cell r="E238"/>
          <cell r="F238"/>
          <cell r="G238"/>
          <cell r="H238" t="str">
            <v>Contribución - Fondo de Solidaridad para Subsidios y Redistribución de Ingresos</v>
          </cell>
          <cell r="J238"/>
          <cell r="K238"/>
          <cell r="L238"/>
          <cell r="M238"/>
          <cell r="N238" t="str">
            <v>El Fondo de Solidaridad para Subsidios y Redistribución de Ingresos de la Nación es una cuenta especial de manejo de recursos públicos, sin personería jurídica, que se utiliza para que los usuarios de los estratos altos y los usuarios comerciales e industriales, ayuden a los usuarios de estratos bajos a pagar las tarifas de los servicios que cubran sus necesidades básicas (Ley 142 de 1994, art. 87).
En esta cuenta se incorporan en forma separada y claramente identificable para cada uno de los servicios públicos domiciliarios de energía eléctrica y gas combustible distribuido por red física, los recursos provenientes de los excedentes de la contribución de solidaridad, una vez se apliquen para el pago de la totalidad de los subsidios requeridos en las respectivas zonas territoriales (Decreto 847 de 2001, art. 2).</v>
          </cell>
          <cell r="O238" t="str">
            <v>Ley 142 de 1994, art. 87; Decreto 847 de 2001, art. 2; Decreto 1073 de 2015, subsección 6.1</v>
          </cell>
          <cell r="P238" t="str">
            <v>Captura</v>
          </cell>
        </row>
        <row r="239">
          <cell r="A239" t="str">
            <v>Contribución - Fondo Emprender</v>
          </cell>
          <cell r="B239" t="str">
            <v>1.1.02.01.005.21</v>
          </cell>
          <cell r="C239"/>
          <cell r="D239"/>
          <cell r="E239"/>
          <cell r="F239"/>
          <cell r="G239"/>
          <cell r="H239" t="str">
            <v>Contribución - Fondo Emprender</v>
          </cell>
          <cell r="J239"/>
          <cell r="K239"/>
          <cell r="L239"/>
          <cell r="M239"/>
          <cell r="N239" t="str">
            <v>Los recursos del Fondo Emprender están constituidos, entre tantos, por el ochenta por ciento (80%) de la monetización total o parcial de la cuota de aprendizaje, establecida en el artículo 34 de la Ley 789 de 2002 (Decreto 934 de 2003).
Dicha monetización, por su parte, la deben cancelar al SENA las empresas obligadas por el artículo 32 de la Ley 789 de 2002, y su valor es el resultado de multiplicar el 5% del número total de trabajadores, excluyendo los trabajadores independientes o transitorios, por un salario mínimo legal vigente. En caso de que la monetización sea parcial esta es proporcional al número de aprendices que dejen de hacer la práctica para cumplir la cuota mínima obligatoria.</v>
          </cell>
          <cell r="O239" t="str">
            <v>Decreto 934 de 2003</v>
          </cell>
          <cell r="P239" t="str">
            <v>Captura</v>
          </cell>
        </row>
        <row r="240">
          <cell r="A240" t="str">
            <v>Contribución - Fondo Nacional de las Universidades Estatales de Colombia</v>
          </cell>
          <cell r="B240" t="str">
            <v>1.1.02.01.005.22</v>
          </cell>
          <cell r="C240"/>
          <cell r="D240"/>
          <cell r="E240"/>
          <cell r="F240"/>
          <cell r="G240"/>
          <cell r="H240" t="str">
            <v>Contribución - Fondo Nacional de las Universidades Estatales de Colombia</v>
          </cell>
          <cell r="J240"/>
          <cell r="K240"/>
          <cell r="L240"/>
          <cell r="M240"/>
          <cell r="N240" t="str">
            <v>Estampilla creada mediante la Ley 1697 de 2013 para el fortacecimiento de las universidades estatales y que es administrada por el ente autónomo en cuyo favor se impone el tributo. La distribución del recaudo se realiza de la siguiente manera: durante los primeros cinco (5) años, a partir de la promulgación de la presente Ley, el 70% del recaudo se transferirá a la Universidad Nacional de Colombia y el 30% restante a las demás universidades estatales del país. A partir del sexto año el 30% de lo recaudado se transferirá a la Universidad Nacional de Colombia y el 70% a las demás universidades estatales del país. 
Tiene como hecho generador todo contrato de obra que suscriban las entidades del orden nacional, definidas por el artículo 2° de la Ley 80 de 1993, en cualquier lugar del territorio en donde se ejecute la obra, sus adiciones en dinero y en cualquiera que sea la modalidad de pago del precio del contrato. El pago de dicha estampilla se extiende a los contratos conexos al de obra, esto es: diseño, operación, mantenimiento o interventoría y demás definidos en la Ley 80 de 1993, artículo 32 numeral 2. Están incluidos los contratos de obra suscritos por las empresas industriales y comerciales del Estado y de empresas de economía mixta cuya ejecución sea con recursos del PGN.</v>
          </cell>
          <cell r="O240" t="str">
            <v>Ley 1697 de 2013</v>
          </cell>
          <cell r="P240" t="str">
            <v>Captura</v>
          </cell>
        </row>
        <row r="241">
          <cell r="A241" t="str">
            <v>Contribución pensionados militares y policía</v>
          </cell>
          <cell r="B241" t="str">
            <v>1.1.02.01.005.23</v>
          </cell>
          <cell r="C241"/>
          <cell r="D241"/>
          <cell r="E241"/>
          <cell r="F241"/>
          <cell r="G241"/>
          <cell r="H241" t="str">
            <v>Contribución pensionados militares y policía</v>
          </cell>
          <cell r="J241"/>
          <cell r="K241"/>
          <cell r="L241"/>
          <cell r="M241"/>
          <cell r="N241" t="str">
            <v>Los Oficiales, Suboficiales y Soldados Profesionales de las Fuerzas Militares, y los Oficiales, Suboficiales, Nivel Ejecutivo y Agentes de la Policía Nacional, en goce de asignación de retiro o sus beneficiarios en goce de pensión, contribuyen a la Caja de sueldos de Retiro de las Fuerzas Militares o de la Policía Nacional según el caso, con una cuota mensual equivalente al cinco por ciento (5%) de la asignación de retiro o de la pensión respectivamente, de la cual el cuatro por ciento (4%) será con destino al pago de servicios médicos asistenciales y el uno por ciento (1%) restante, para sostenimiento de la Caja de Retiro de las Fuerzas Militares o Caja de Sueldos de Retiro de la Policía Nacional según el caso.</v>
          </cell>
          <cell r="O241" t="str">
            <v>Decreto 4433 de 2004, art. 38</v>
          </cell>
          <cell r="P241" t="str">
            <v>Captura</v>
          </cell>
        </row>
        <row r="242">
          <cell r="A242" t="str">
            <v>Cuota de compensación militar - Fondo de Defensa Nacional</v>
          </cell>
          <cell r="B242" t="str">
            <v>1.1.02.01.005.24</v>
          </cell>
          <cell r="C242"/>
          <cell r="D242"/>
          <cell r="E242"/>
          <cell r="F242"/>
          <cell r="G242"/>
          <cell r="H242" t="str">
            <v>Cuota de compensación militar - Fondo de Defensa Nacional</v>
          </cell>
          <cell r="J242"/>
          <cell r="K242"/>
          <cell r="L242"/>
          <cell r="M242"/>
          <cell r="N242" t="str">
            <v>La Cuota de Compensación Militar, es una contribución ciudadana, especial, pecuniaria e individual que debe pagar al Tesoro Nacional el inscrito que no ingrese a filas y sea clasificado. La base gravable de esta contribución está constituida por el total de los ingresos mensuales y el patrimonio líquido del núcleo familiar del interesado o de la persona de quien este dependa económicamente, existentes a 31 de diciembre del año inmediatamente anterior a la fecha en que se efectúe la clasificación. Entiéndase por núcleo familiar para efectos de esta contribución, el conformado por el padre, la madre y el interesado, según el ordenamiento civil. Estos recursos son recaudados directamente por el Ministerio de Defensa Nacional - Fondo de Defensa Nacional, se presupuestan sin situación de fondos y se destinan al desarrollo de los objetivos y funciones de la fuerza pública en cumplimiento de su misión constitucional.</v>
          </cell>
          <cell r="O242" t="str">
            <v>Ley 1184 de 2008</v>
          </cell>
          <cell r="P242" t="str">
            <v>Captura</v>
          </cell>
        </row>
        <row r="243">
          <cell r="A243" t="str">
            <v>Aporte Sobre Pólizas de Seguros - Fondo Nacional de Bomberos de Colombia</v>
          </cell>
          <cell r="B243" t="str">
            <v>1.1.02.01.005.25</v>
          </cell>
          <cell r="C243"/>
          <cell r="D243"/>
          <cell r="E243"/>
          <cell r="F243"/>
          <cell r="G243"/>
          <cell r="H243" t="str">
            <v>Aporte Sobre Pólizas de Seguros - Fondo Nacional de Bomberos de Colombia</v>
          </cell>
          <cell r="J243"/>
          <cell r="K243"/>
          <cell r="L243"/>
          <cell r="M243"/>
          <cell r="N243" t="str">
            <v>Toda compañía aseguradora que otorgue pólizas de seguros en los ramos del hogar, incendio, terremoto, minas y petróleo, o la denominación que en su portafolio de pólizas esté registrada ante la Superintendencia financiera y que tengan que ver con los ramos antes señalados, deben aportar al Fondo Nacional de Bomberos una suma equivalente al dos por ciento (2%) liquidada sobre el valor de la póliza de seguros; este valor debe ser girado al Fondo Nacional de Bomberos dentro de los primeros diez (10) días del mes siguiente a Ia adquisición de las mencionadas pólizas.</v>
          </cell>
          <cell r="O243" t="str">
            <v>Ley 1575 de 2012, art. 35</v>
          </cell>
          <cell r="P243" t="str">
            <v>Captura</v>
          </cell>
        </row>
        <row r="244">
          <cell r="A244" t="str">
            <v>Arancel Judicial - Ley 1394 de 2010</v>
          </cell>
          <cell r="B244" t="str">
            <v>1.1.02.01.005.26</v>
          </cell>
          <cell r="C244"/>
          <cell r="D244"/>
          <cell r="E244"/>
          <cell r="F244"/>
          <cell r="G244"/>
          <cell r="H244" t="str">
            <v>Arancel Judicial - Ley 1394 de 2010</v>
          </cell>
          <cell r="J244"/>
          <cell r="K244"/>
          <cell r="L244"/>
          <cell r="M244"/>
          <cell r="N244" t="str">
            <v xml:space="preserve">El Arancel Judicial es una contribución parafiscal destinada a la descongestión de los despachos judiciales del país. Dicho arancel se genera en todos los procesos ejecutivos civiles, comerciales y contencioso administrativos cuando el monto de las pretensiones se haya estimado en una cifra igual o superior a doscientos (200) salarios mínimos legales mensuales y en los siguientes casos:
*Por el cumplimiento de lo acordado por las partes en una transacción o conciliación que termine de manera anticipada un proceso ejecutivo;
*Por el cumplimiento de obligaciones reclamadas en un proceso ejecutivo de cualquier naturaleza.
El pago de este arancel se hace una vez ejecutoriada la sentencia, liquidado el valor arancelario y satisfecho el interés del demandante en los procesos por obligaciones de hacer o de dar. El Consejo Superior de la Judicatura tiene la facultad de administrar, gestionar y recaudar el mismo, sin perjuicio de que la administración y la gestión se realicen a través del sistema financiero. Los pueblos indígenas designan un representante que tenga acceso a la información y decisión de destinación, administración y recaudo del Arancel Judicial a efecto de establecer hasta el diez por ciento (10%) para la jurisdicción indígena. </v>
          </cell>
          <cell r="O244" t="str">
            <v>Ley 1394 de 2010</v>
          </cell>
          <cell r="P244" t="str">
            <v>Captura</v>
          </cell>
        </row>
        <row r="245">
          <cell r="A245" t="str">
            <v>Arancel Judicial CSJ - Ley 1653 de 2013</v>
          </cell>
          <cell r="B245" t="str">
            <v>1.1.02.01.005.27</v>
          </cell>
          <cell r="C245"/>
          <cell r="D245"/>
          <cell r="E245"/>
          <cell r="F245"/>
          <cell r="G245"/>
          <cell r="H245" t="str">
            <v>Arancel Judicial CSJ - Ley 1653 de 2013</v>
          </cell>
          <cell r="J245"/>
          <cell r="K245"/>
          <cell r="L245"/>
          <cell r="M245"/>
          <cell r="N245" t="str">
            <v xml:space="preserve">Contribución parafiscal destinada a sufragar gastos de funcionamiento e inversión de la administración de justicia. El hecho generador son todos los procesos judiciales con pretensiones dinerarias, y tiene una tarifa del uno punto cinco por ciento (1.5%) de la base gravable, y no podrá superar en ningún caso en total los doscientos salarios mínimos legales mensuales vigentes (200 SMLMV). Toda suma a pagar por concepto de arancel judicial, debe hacerse a órdenes del Consejo Superior de la Judicatura, al momento de admisión de la demanda, y dichos recursos son administrados por el Fondo para la Modernización, Fortalecimiento y Bienestar de la Administración de Justicia. </v>
          </cell>
          <cell r="O245" t="str">
            <v>Ley 1653 de 2013</v>
          </cell>
          <cell r="P245" t="str">
            <v>Captura</v>
          </cell>
        </row>
        <row r="246">
          <cell r="A246" t="str">
            <v>Arancel Judicial - Ley 1743 de 2014</v>
          </cell>
          <cell r="B246" t="str">
            <v>1.1.02.01.005.28</v>
          </cell>
          <cell r="C246"/>
          <cell r="D246"/>
          <cell r="E246"/>
          <cell r="F246"/>
          <cell r="G246"/>
          <cell r="H246" t="str">
            <v>Arancel Judicial - Ley 1743 de 2014</v>
          </cell>
          <cell r="J246"/>
          <cell r="K246"/>
          <cell r="L246"/>
          <cell r="M246"/>
          <cell r="N246" t="str">
            <v>Recursos por concepto de la contribución parafiscal arancel judicial. Este se genera en todos los procesos ejecutivos civiles, comerciales y contencioso administrativos cuando el monto de las pretensiones se haya estimado en una cifra igual o superior a doscientos (200) salarios mínimos legales mensuales y en los siguientes casos: a) Por el cumplimiento de lo acordado por las partes en una transacción o conciliación que termine de manera anticipada un proceso ejecutivo; y b) Por el cumplimiento de obligaciones reclamadas en un proceso ejecutivo de cualquier naturaleza. Los recursos recaudados, se destinan en un dos por ciento (2%) a la promoción y utilización de los Mecanismos Alternativos de Solución de Conflictos, como medida preventiva de descongestión, especialmente en lo relacionado al cumplimiento del Plan Nacional de Conciliación, Programa Nacional de Justicia en equidad, Casas de Justicia y Centros de Convivencia Ciudadana.</v>
          </cell>
          <cell r="O246" t="str">
            <v>Ley 1743 De 2014</v>
          </cell>
          <cell r="P246" t="str">
            <v>Captura</v>
          </cell>
        </row>
        <row r="247">
          <cell r="A247" t="str">
            <v>Contribución Especial Arbitral</v>
          </cell>
          <cell r="B247" t="str">
            <v>1.1.02.01.005.29</v>
          </cell>
          <cell r="C247"/>
          <cell r="D247"/>
          <cell r="E247"/>
          <cell r="F247"/>
          <cell r="G247"/>
          <cell r="H247" t="str">
            <v>Contribución Especial Arbitral</v>
          </cell>
          <cell r="J247"/>
          <cell r="K247"/>
          <cell r="L247"/>
          <cell r="M247"/>
          <cell r="N247" t="str">
            <v>La Contribución Especial Arbitral es una contribución parafiscal a cargo de los Centros de Arbitraje, los árbitros y los secretarios, con destino a la financiación del Sector Justicia y de la Rama Judicial. La Contribución Especial Arbitral para los Centros de Arbitraje se genera cuando les sean pagados los gastos fijados en cada proceso y para los árbitros y secretarios cuando se profiera el laudo que ponga fin al proceso. Para los Centros de Arbitraje la base gravable de la Contribución Especial Arbitral es el monto de lo recibido por los Centros de Arbitraje por concepto de gastos de funcionamiento del tribunal arbitral respectivo. Para los árbitros y secretarios es el monto de los honorarios efectivamente recibidos. Para los tribunales arbitrales ad hoc la base gravable está compuesta por el monto recaudado por concepto de gastos de funcionamiento y honorarios percibidos. En este sentido, el presidente del tribunal arbitral descuenta del pago del saldo final de los honorarios, el dos por ciento (2%) del valor total pagado a cada árbitro y al secretario, y la suma que resulte la consigna inmediatamente a la orden del Consejo Superior de la Judicatura, Dirección Ejecutiva de Administración Judicial, o quien haga sus veces, con destino al Fondo para la Modernización, Descongestión y Bienestar de la Administración de Justicia.</v>
          </cell>
          <cell r="O247" t="str">
            <v>Ley 1743 de 2014, Capítulo VI; modificado por la Ley 1819 de 2016, art. 362</v>
          </cell>
          <cell r="P247" t="str">
            <v>Captura</v>
          </cell>
        </row>
        <row r="248">
          <cell r="A248" t="str">
            <v>Contribución Especial para Laudos Arbitrales de Contenido Económico</v>
          </cell>
          <cell r="B248" t="str">
            <v>1.1.02.01.005.30</v>
          </cell>
          <cell r="C248"/>
          <cell r="D248"/>
          <cell r="E248"/>
          <cell r="F248"/>
          <cell r="G248"/>
          <cell r="H248" t="str">
            <v>Contribución Especial para Laudos Arbitrales de Contenido Económico</v>
          </cell>
          <cell r="J248"/>
          <cell r="K248"/>
          <cell r="L248"/>
          <cell r="M248"/>
          <cell r="N248" t="str">
            <v xml:space="preserve">Contribución a cargo de la persona natural o jurídica o el patrimonio autónomo a cuyo favor se ordene el pago de valor superior a setenta y tres (73) salarios mínimos legales mensuales vigentes. Son sujetos activos de la contribución especial el Consejo Superior de la Judicatura, Dirección Ejecutiva de Administración Judicial, o quien haga sus veces, con destino al Fondo para la Modernización, Descongestión y Bienestar de la Administración de Justicia para la financiación del Sector Justicia y de la Rama Judicia. La contribución especial se causa cuando se hace el pago voluntario o por ejecución forzosa del correspondiente laudo. La base gravable de la contribución especial es el valor total de los pagos ordenados en el correspondiente laudo, providencia o sentencia condenatoria. La tarifa es el dos por ciento (2%). En todo caso, el valor a pagar por concepto del impuesto no puede exceder de mil (1.000) salarios mínimos legales mensuales vigentes. El pagador o tesorero de la entidad pública o particular debe retener la contribución al momento de efectuar el pago del monto ordenado en el laudo y lo consigna dentro de los tres (3) meses siguientes a la fecha del pago, a favor del Consejo Superior de la Judicatura, Dirección Ejecutiva de Administración Judicial. </v>
          </cell>
          <cell r="O248" t="str">
            <v>Ley 1819 de 2016, art. 364</v>
          </cell>
          <cell r="P248" t="str">
            <v>Captura</v>
          </cell>
        </row>
        <row r="249">
          <cell r="A249" t="str">
            <v>Prima Sobre Contratos de Estabilidad Jurídica</v>
          </cell>
          <cell r="B249" t="str">
            <v>1.1.02.01.005.31</v>
          </cell>
          <cell r="C249"/>
          <cell r="D249"/>
          <cell r="E249"/>
          <cell r="F249"/>
          <cell r="G249"/>
          <cell r="H249" t="str">
            <v>Prima Sobre Contratos de Estabilidad Jurídica</v>
          </cell>
          <cell r="J249"/>
          <cell r="K249"/>
          <cell r="L249"/>
          <cell r="M249"/>
          <cell r="N249" t="str">
            <v>El inversionista que suscriba un contrato de estabilidad jurídica paga a favor de la Nación -MHCP - una prima igual al uno por ciento (1%) del valor de la inversión que se realiza en cada año. Si por la naturaleza de la inversión, esta contempla un período improductivo, el monto de la prima durante dicho período es del cero punto cinco por ciento (0.5%) del valor de la inversión que se realiza en cada año.</v>
          </cell>
          <cell r="O249" t="str">
            <v>Ley 1450 de 2011, art. 48</v>
          </cell>
          <cell r="P249" t="str">
            <v>Captura</v>
          </cell>
        </row>
        <row r="250">
          <cell r="A250" t="str">
            <v>Derecho Económico por Precios Altos</v>
          </cell>
          <cell r="B250" t="str">
            <v>1.1.02.01.005.32</v>
          </cell>
          <cell r="C250"/>
          <cell r="D250"/>
          <cell r="E250"/>
          <cell r="F250"/>
          <cell r="G250"/>
          <cell r="H250" t="str">
            <v>Derecho Económico por Precios Altos</v>
          </cell>
          <cell r="J250"/>
          <cell r="K250"/>
          <cell r="L250"/>
          <cell r="M250"/>
          <cell r="N250" t="str">
            <v>Es la retribución en dinero o en especie, a elección de la Agencia Nacional de Hidrocarburos - ANH, y a cargo de los Contratistas, calculada sobre la producción de su propiedad, denominada Producción Base, en función de los precios internacionales de los Hidrocarburos, consistente en el reconocimiento y entrega de una parte de la producción o en el pago de su equivalente en dinero, calculado en Dólares de los Estados Unidos de América (USD), como se estipula en el correspondiente negocio jurídico. Se aplica a los contratos de Exploración y Producción - E&amp;P, y a todo tipo de áreas y yacimientos, excepto a los crudos extrapesados.</v>
          </cell>
          <cell r="O250" t="str">
            <v>Acuerdo Derechos Económicos ANH, 2016</v>
          </cell>
          <cell r="P250" t="str">
            <v>Captura</v>
          </cell>
        </row>
        <row r="251">
          <cell r="A251" t="str">
            <v>Derecho Económico por Participación en la Producción</v>
          </cell>
          <cell r="B251" t="str">
            <v>1.1.02.01.005.33</v>
          </cell>
          <cell r="C251"/>
          <cell r="D251"/>
          <cell r="E251"/>
          <cell r="F251"/>
          <cell r="G251"/>
          <cell r="H251" t="str">
            <v>Derecho Económico por Participación en la Producción</v>
          </cell>
          <cell r="J251"/>
          <cell r="K251"/>
          <cell r="L251"/>
          <cell r="M251"/>
          <cell r="N251" t="str">
            <v xml:space="preserve">Es la retribución en dinero o en especie, según elija la ANH, a cargo de los contratistas y a favor de la primera, correspondiente a un porcentaje de la producción neta igual o mayor a uno por ciento (1%), como compensación por la asignación del área y el otorgamiento del contrato. La producción neta se establece después de descontar las Regalías expresadas en volumen; el hidrocarburo consumido o empleado en beneficio de las operaciones de evaluación y producción, incluido el que se desperdicie en desarrollo de las mismas, así como el reinyectado. </v>
          </cell>
          <cell r="O251" t="str">
            <v>Acuerdo Derechos Económicos ANH, 2016</v>
          </cell>
          <cell r="P251" t="str">
            <v>Captura</v>
          </cell>
        </row>
        <row r="252">
          <cell r="A252" t="str">
            <v>Contribución por Explotación o Exportación de Petróleo</v>
          </cell>
          <cell r="B252" t="str">
            <v>1.1.02.01.005.34</v>
          </cell>
          <cell r="C252"/>
          <cell r="D252"/>
          <cell r="E252"/>
          <cell r="F252"/>
          <cell r="G252"/>
          <cell r="H252" t="str">
            <v>Contribución por Explotación o Exportación de Petróleo</v>
          </cell>
          <cell r="J252"/>
          <cell r="K252"/>
          <cell r="L252"/>
          <cell r="M252"/>
          <cell r="N252" t="str">
            <v>Contribución especial sobre la producción o exportación de petróleo crudo, gas libre o no producido con el petróleo, carbón o ferroníquel que se liquida y paga mensualmente por los explotadores y exportadores, según el caso, así:
*Petróleo crudo. Con base en el total producido en el mes, a razón de seiscientos pesos ($600) por cada barril de petróleo liviano producido y en el caso del petróleo pesado que tenga un grado inferior a 15 grados API, a razón de trescientos cincuenta pesos ($350) por cada barril producido.
* Gas libre y/o asociado. Con base en el total producido en el mes, excluido el destinado para el uso de generación de energía térmica y para consumo doméstico residencial, a razón de veinte pesos ($20) por cada mil pies cúbicos de gas producido. También formará parte de la base para liquidar la contribución, la producción de gas que no se utilice o se queme en el campo de la producción.
*Carbón. Con base en el total exportado durante el mes, a razón de cien pesos ($100) por tonelada exportada.
*Ferroníquel. Con base en el total exportado durante el mes, a razón de veinte pesos ($20) por cada libra exportada.</v>
          </cell>
          <cell r="O252" t="str">
            <v>Ley 6 de 1992, art. 12</v>
          </cell>
          <cell r="P252" t="str">
            <v>Captura</v>
          </cell>
        </row>
        <row r="253">
          <cell r="A253" t="str">
            <v>Aporte Afiliados al Sistema General de Pensiones - Subcuenta de Solidaridad</v>
          </cell>
          <cell r="B253" t="str">
            <v>1.1.02.01.005.35</v>
          </cell>
          <cell r="C253"/>
          <cell r="D253"/>
          <cell r="E253"/>
          <cell r="F253"/>
          <cell r="G253"/>
          <cell r="H253" t="str">
            <v>Aporte Afiliados al Sistema General de Pensiones - Subcuenta de Solidaridad</v>
          </cell>
          <cell r="J253"/>
          <cell r="K253"/>
          <cell r="L253"/>
          <cell r="M253"/>
          <cell r="N253" t="str">
            <v>El cincuenta por ciento (50%) de la cotización adicional del 1% sobre la base de cotización, a cargo de los afiliados al Sistema General de Pensiones cuya base de cotización sea igual o superior a cuatro (4) salarios mínimos legales mensuales vigentes, está destinada a la subcuenta de Solidaridad, del Fondo de Solidaridad Pensional.</v>
          </cell>
          <cell r="O253" t="str">
            <v>Ley 100 de 1993, art. 27; modificado por Ley 797 de 2003, art. 8</v>
          </cell>
          <cell r="P253" t="str">
            <v>Captura</v>
          </cell>
        </row>
        <row r="254">
          <cell r="A254" t="str">
            <v>Aporte Afiliados al Sistema General de Pensiones - Subcuenta de Subsistencia</v>
          </cell>
          <cell r="B254" t="str">
            <v>1.1.02.01.005.36</v>
          </cell>
          <cell r="C254"/>
          <cell r="D254"/>
          <cell r="E254"/>
          <cell r="F254"/>
          <cell r="G254"/>
          <cell r="H254" t="str">
            <v>Aporte Afiliados al Sistema General de Pensiones - Subcuenta de Subsistencia</v>
          </cell>
          <cell r="J254"/>
          <cell r="K254"/>
          <cell r="L254"/>
          <cell r="M254"/>
          <cell r="N254" t="str">
            <v>El cincuenta por ciento (50%) de la cotización adicional del 1% sobre la base de cotización, a cargo de los afiliados al Sistema General de Pensiones cuya base de cotización sea igual o superior a cuatro (4) salarios mínimos legales mensuales vigentes está destinada a la subcuenta de Subsistencia, del Fondo de Solidaridad Pensional.</v>
          </cell>
          <cell r="O254" t="str">
            <v>Ley 100 de 1993, art. 27; modificado por Ley 797 de 2003, art. 8</v>
          </cell>
          <cell r="P254" t="str">
            <v>Captura</v>
          </cell>
        </row>
        <row r="255">
          <cell r="A255" t="str">
            <v>Aportes Diferenciales - Fondo de Solidaridad Pensional</v>
          </cell>
          <cell r="B255" t="str">
            <v>1.1.02.01.005.37</v>
          </cell>
          <cell r="C255"/>
          <cell r="D255"/>
          <cell r="E255"/>
          <cell r="F255"/>
          <cell r="G255"/>
          <cell r="H255" t="str">
            <v>Aportes Diferenciales - Fondo de Solidaridad Pensional</v>
          </cell>
          <cell r="J255"/>
          <cell r="K255"/>
          <cell r="L255"/>
          <cell r="M255"/>
          <cell r="N255" t="str">
            <v>Los afiliados al Sistema General de Pensiones con ingreso igual o superior a 16 salarios mínimos mensuales legales vigentes, tienen a su cargo un aporte adicional sobre su ingreso base de cotización, así: de 16 a 17 smlmv de un 0.2%, de 17 a 18 smlmv de un 0.4%, de 18 a 19 smlmv, de un 0.6%, de 19 a 20 smlmv, de un 0.8% y superiores a 20 smlmv de 1%, destinado exclusivamente a la subcuenta de Subsistencia, del Fondo de Solidaridad Pensional.</v>
          </cell>
          <cell r="O255" t="str">
            <v>Ley 100 de 1993, art. 27; modificado por Ley 797 de 2003, art. 8</v>
          </cell>
          <cell r="P255" t="str">
            <v>Captura</v>
          </cell>
        </row>
        <row r="256">
          <cell r="A256" t="str">
            <v>Aporte Pensionados - Fondo de Solidaridad Pensional</v>
          </cell>
          <cell r="B256" t="str">
            <v>1.1.02.01.005.38</v>
          </cell>
          <cell r="C256"/>
          <cell r="D256"/>
          <cell r="E256"/>
          <cell r="F256"/>
          <cell r="G256"/>
          <cell r="H256" t="str">
            <v>Aporte Pensionados - Fondo de Solidaridad Pensional</v>
          </cell>
          <cell r="J256"/>
          <cell r="K256"/>
          <cell r="L256"/>
          <cell r="M256"/>
          <cell r="N256" t="str">
            <v>Los pensionados que devenguen una mesada superior a diez (10) salarios mínimos legales mensuales vigentes y hasta veinte (20) contribuirán para el Fondo de Solidaridad Pensional para la subcuenta de subsistencia en un 1%, y los que devenguen más de veinte (20) salarios mínimos contribuirán en un 2% para la misma cuenta.</v>
          </cell>
          <cell r="O256" t="str">
            <v>Ley 100 de 1993, art. 27; modificado por Ley 797 de 2003, art. 8</v>
          </cell>
          <cell r="P256" t="str">
            <v>Captura</v>
          </cell>
        </row>
        <row r="257">
          <cell r="A257" t="str">
            <v>Contribución de Valorización</v>
          </cell>
          <cell r="B257" t="str">
            <v>1.1.02.01.005.39</v>
          </cell>
          <cell r="C257"/>
          <cell r="D257"/>
          <cell r="E257"/>
          <cell r="F257"/>
          <cell r="G257"/>
          <cell r="H257" t="str">
            <v>Contribución de Valorización</v>
          </cell>
          <cell r="J257"/>
          <cell r="K257"/>
          <cell r="L257"/>
          <cell r="M257"/>
          <cell r="N257" t="str">
            <v>La Contribución Nacional de Valorización constituye un gravamen al beneficio adquirido por las obras de interés público o por proyectos de infraestructura que realice la Nación. Dicha contribución se establece como un mecanismo de recuperación de los costos o como participación de los beneficios generados y recae sobre Ios bienes inmuebles que se afecten con la ejecución de las obras. La base gravable de la contribución la constituye el costo del proyecto de infraestructura y los gastos de recaudación de las contribuciones dentro del límite de beneficio que el proyecto produzca a los inmuebles ubicados dentro de su zona de influencia.</v>
          </cell>
          <cell r="O257" t="str">
            <v>Ley 1819 de 2016, arts. 239 a 254</v>
          </cell>
          <cell r="P257" t="str">
            <v>Captura</v>
          </cell>
        </row>
        <row r="258">
          <cell r="A258" t="str">
            <v>Contribución Cultural a La Boletería de los Espectáculos Públicos</v>
          </cell>
          <cell r="B258" t="str">
            <v>1.1.02.01.005.40</v>
          </cell>
          <cell r="C258"/>
          <cell r="D258"/>
          <cell r="E258"/>
          <cell r="F258"/>
          <cell r="G258"/>
          <cell r="H258" t="str">
            <v>Contribución Cultural a La Boletería de los Espectáculos Públicos</v>
          </cell>
          <cell r="J258"/>
          <cell r="K258"/>
          <cell r="L258"/>
          <cell r="M258"/>
          <cell r="N258" t="str">
            <v xml:space="preserve">La contribución parafiscal cultural a la boletería de los espectáculos públicos de las artes escénicas se destina al sector cultural en artes escénicas del correspondiente Municipio o Distrito, y es equivalente al 10% del valor de la boletería o derecho de asistencia, cualquiera sea su denominación o forma de pago, cuyo precio o costo individual sea igual o superior a 3 Unidades de valor tributario - UVTs. Su pago está a cargo del productor del espectáculo público y su recaudo, a cargo del Ministerio de Cultura, quien a su vez la entrega a los entes territoriales donde se realiza el hecho generador para su debida administración. </v>
          </cell>
          <cell r="O258" t="str">
            <v>Ley 1493 de 2011, Capítulo III</v>
          </cell>
          <cell r="P258" t="str">
            <v>Captura</v>
          </cell>
        </row>
        <row r="259">
          <cell r="A259" t="str">
            <v>Recursos por la Explotación de Juegos de Suerte y Azar – Fondo de Investigación en Salud</v>
          </cell>
          <cell r="B259" t="str">
            <v>1.1.02.01.005.41</v>
          </cell>
          <cell r="C259"/>
          <cell r="D259"/>
          <cell r="E259"/>
          <cell r="F259"/>
          <cell r="G259"/>
          <cell r="H259" t="str">
            <v>Recursos por la Explotación de Juegos de Suerte y Azar – Fondo de Investigación en Salud</v>
          </cell>
          <cell r="J259"/>
          <cell r="K259"/>
          <cell r="L259"/>
          <cell r="M259"/>
          <cell r="N259" t="str">
            <v xml:space="preserve">El 7% de los recursos obtenidos por la explotación del monopolio de juegos de suerte y azar diferentes del lotto, la lotería preimpresa y la instantánea serán destinados al Fondo de Investigación en Salud. </v>
          </cell>
          <cell r="O259" t="str">
            <v>Ley 643 de 2001, art. 42</v>
          </cell>
          <cell r="P259" t="str">
            <v>Captura</v>
          </cell>
        </row>
        <row r="260">
          <cell r="A260" t="str">
            <v>Contribución - Fondo Industria de la Construcción (FIC)</v>
          </cell>
          <cell r="B260" t="str">
            <v>1.1.02.01.005.42</v>
          </cell>
          <cell r="C260"/>
          <cell r="D260"/>
          <cell r="E260"/>
          <cell r="F260"/>
          <cell r="G260"/>
          <cell r="H260" t="str">
            <v>Contribución - Fondo Industria de la Construcción (FIC)</v>
          </cell>
          <cell r="J260"/>
          <cell r="K260"/>
          <cell r="L260"/>
          <cell r="M260"/>
          <cell r="N260" t="str">
            <v xml:space="preserve">Los empleadores del ramo de la Industria de la Construcción están obligados a contribuir mensualmente al Fondo Nacional de Formación Profesional de la Industria de la Construcción - FIC con una suma igual a una vez el salario mínimo por cada cuarenta (40) trabajadores que laboren bajo sus órdenes, y proporcionalmente por fracción de cuarenta (40). Las personas dedicadas a la Industria de la Construcción, se entienden como aquellas quienes ocasional o permanentemente, por su cuenta o la de un tercero erigen o levantan estructuras inmuebles como construcción de casas o edificios, vías de comunicación, oleoductos, gasoductos, canalizados, alcantarillado, acueducto, pavimentos, obras de desecación, riego y embalse, instalaciones eléctricas y mecánicas y demás construcciones civiles no mencionadas y quienes trabajan en el mantenimiento y reparación de dichas obras. </v>
          </cell>
          <cell r="O260" t="str">
            <v>*Decreto 2375 de 1974, art. 6
*Decreto 083 de 1976
*Decreto 1047 de 1983</v>
          </cell>
          <cell r="P260" t="str">
            <v>Captura</v>
          </cell>
        </row>
        <row r="261">
          <cell r="A261" t="str">
            <v>Contribución SOAT</v>
          </cell>
          <cell r="B261" t="str">
            <v>1.1.02.01.005.43</v>
          </cell>
          <cell r="C261"/>
          <cell r="D261"/>
          <cell r="E261"/>
          <cell r="F261"/>
          <cell r="G261"/>
          <cell r="H261" t="str">
            <v>Contribución SOAT</v>
          </cell>
          <cell r="J261"/>
          <cell r="K261"/>
          <cell r="L261"/>
          <cell r="M261"/>
          <cell r="N261" t="str">
            <v>El Fondo Nacional de Seguridad Vial se integra con los recursos correspondientes al tres por ciento (3%) de las primas que recauden las compañías aseguradoras que operan el SOAT. La Agencia Nacional de Seguridad Vial define lo correspondiente a los giros por parte de las aseguradoras.</v>
          </cell>
          <cell r="O261" t="str">
            <v>Ley 1702 de 2013, art. 7</v>
          </cell>
          <cell r="P261" t="str">
            <v>Captura</v>
          </cell>
        </row>
        <row r="262">
          <cell r="A262" t="str">
            <v>Contribución Industria Militar - ICFE</v>
          </cell>
          <cell r="B262" t="str">
            <v>1.1.02.01.005.44</v>
          </cell>
          <cell r="C262"/>
          <cell r="D262"/>
          <cell r="E262"/>
          <cell r="F262"/>
          <cell r="G262"/>
          <cell r="H262" t="str">
            <v>Contribución Industria Militar - ICFE</v>
          </cell>
          <cell r="J262"/>
          <cell r="K262"/>
          <cell r="L262"/>
          <cell r="M262"/>
          <cell r="N262" t="str">
            <v>El patrimonio del Instituto de Casas Fiscales del Ejército - ICFE está constituido en parte, por el tres por ciento (3%) de las ventas totales de armas, municiones, explosivos y salvoconductos que haga la Industria Militar por intermedio de sus dependencias y almacenes adscritos al Ejército en las diferentes guarniciones del país.</v>
          </cell>
          <cell r="O262" t="str">
            <v>Decreto 2345 de 1971, art. 5</v>
          </cell>
          <cell r="P262" t="str">
            <v>Captura</v>
          </cell>
        </row>
        <row r="263">
          <cell r="A263" t="str">
            <v>Contribución - Fondo de Seguridad y Convivencia</v>
          </cell>
          <cell r="B263" t="str">
            <v>1.1.02.01.005.45</v>
          </cell>
          <cell r="C263"/>
          <cell r="D263"/>
          <cell r="E263"/>
          <cell r="F263"/>
          <cell r="G263"/>
          <cell r="H263" t="str">
            <v>Contribución - Fondo de Seguridad y Convivencia</v>
          </cell>
          <cell r="J263"/>
          <cell r="K263"/>
          <cell r="L263"/>
          <cell r="M263"/>
          <cell r="N263" t="str">
            <v>Todas las personas naturales o jurídicas que suscriban contratos de obra pública, con entidades de derecho público o celebren contratos de adición al valor de los existentes deben pagar a favor de la Nación una contribución equivalente al cinco por ciento (5%) del valor total del correspondiente contrato o de la respectiva adición. Dichos recursos serán recaudados por el Fondo de Seguridad y Convivencia con el fin de garantizar la preservación del orden público y todas aquellas acciones tendientes a fortalecer la gobernabilidad local y el fortalecimiento territorial, en el marco de la Política y la Estrategia Nacional de Seguridad y Convivencia Ciudadana.</v>
          </cell>
          <cell r="O263" t="str">
            <v>*Ley 1106 de 2006, art. 6
*Decreto 399 de 2011, Art. 2 y 3</v>
          </cell>
          <cell r="P263" t="str">
            <v>Captura</v>
          </cell>
        </row>
        <row r="264">
          <cell r="A264" t="str">
            <v>Participaciones sobre actividades económicas de internos</v>
          </cell>
          <cell r="B264" t="str">
            <v>1.1.02.01.005.46</v>
          </cell>
          <cell r="C264"/>
          <cell r="D264"/>
          <cell r="E264"/>
          <cell r="F264"/>
          <cell r="G264"/>
          <cell r="H264" t="str">
            <v>Participaciones sobre actividades económicas de internos</v>
          </cell>
          <cell r="J264"/>
          <cell r="K264"/>
          <cell r="L264"/>
          <cell r="M264"/>
          <cell r="N264" t="str">
            <v>Comprende las participaciones fijadas por el Instituto Nacional Penitenciario y Carcelario (INPEC) y el
Ministerio de Defensa Nacional sobre las actividades dirigidas a redimir pena, que son realizadas por
las personas privadas de la libertad, y que tienen como objeto financiar el desarrollo de políticas
tendientes a lograr la readaptación, resocialización y reinserción de los internos a la sociedad
Las tarifas comprenden la participación del 10% sobre:
• Planilla de los jornales por la celebración de convenios o contratos con particulares sobre el
trabajo de internos;
• Bonificación a los internos o de salarios devengados por los internos que tengan contratos
laborales en extramuros;
• Valor de las materias primas que ingresen al establecimiento, para elaboración de productos
hechos por interno; y los recursos provenientes de las tarifas señaladas para el uso de
artefactos eléctricos autorizados</v>
          </cell>
          <cell r="O264" t="str">
            <v>Acuerdo N°10 de 2004 del INPEC y Directiva Permanente
000192 de 2018 del Ministerio de Defensa Nacional</v>
          </cell>
          <cell r="P264" t="str">
            <v>Captura</v>
          </cell>
        </row>
        <row r="265">
          <cell r="A265" t="str">
            <v>Monetización cuota de aprendizaje</v>
          </cell>
          <cell r="B265" t="str">
            <v>1.1.02.01.005.47</v>
          </cell>
          <cell r="C265"/>
          <cell r="D265"/>
          <cell r="E265"/>
          <cell r="F265"/>
          <cell r="G265"/>
          <cell r="H265" t="str">
            <v>Monetización cuota de aprendizaje</v>
          </cell>
          <cell r="J265"/>
          <cell r="K265"/>
          <cell r="L265"/>
          <cell r="M265"/>
          <cell r="N265" t="str">
            <v>Corresponde a los ingresos percibidos por el Servicio Nacional de Aprendizaje (SENA) por concepto del recaudo del 20% de la monetización de la cuota de aprendizaje. La ley en mención establece que los obligados a cumplir con la cuota de aprendizaje, en su defecto deberán pagar una cuota mensual como compensación a la contratación de los aprendices.</v>
          </cell>
          <cell r="O265" t="str">
            <v>Ley 789 de 2002</v>
          </cell>
          <cell r="P265" t="str">
            <v>Captura</v>
          </cell>
        </row>
        <row r="266">
          <cell r="A266" t="str">
            <v>Contribución- Fondo de Curadores Urbanos</v>
          </cell>
          <cell r="B266" t="str">
            <v>1.1.02.01.005.48</v>
          </cell>
          <cell r="C266"/>
          <cell r="D266"/>
          <cell r="E266"/>
          <cell r="F266"/>
          <cell r="G266"/>
          <cell r="H266" t="str">
            <v>Contribución- Fondo de Curadores Urbanos</v>
          </cell>
          <cell r="J266"/>
          <cell r="K266"/>
          <cell r="L266"/>
          <cell r="M266"/>
          <cell r="N266" t="str">
            <v>Comprende el ingreso que percibe el Fondo de Curadores Urbanos por concepto del 5% de las expensas que debe destinar cada curador urbano a dicho fondo. Estos recursos son destinados a la sostenibilidad de las funciones de la Superintendencia de Notariado y Registro y la Superintendencia Delegada para Curadores Urbanos, con el propósito de garantizar la sostenibilidad de la labor de vigilancia y control.</v>
          </cell>
          <cell r="O266" t="str">
            <v>Ley 1796 de 2016</v>
          </cell>
          <cell r="P266" t="str">
            <v>Captura</v>
          </cell>
        </row>
        <row r="267">
          <cell r="A267" t="str">
            <v>Contribución – Fondo Notarias</v>
          </cell>
          <cell r="B267" t="str">
            <v>1.1.02.01.005.49</v>
          </cell>
          <cell r="C267"/>
          <cell r="D267"/>
          <cell r="E267"/>
          <cell r="F267"/>
          <cell r="G267"/>
          <cell r="H267" t="str">
            <v>Contribución – Fondo Notarias</v>
          </cell>
          <cell r="J267"/>
          <cell r="K267"/>
          <cell r="L267"/>
          <cell r="M267"/>
          <cell r="N267" t="str">
            <v>Corresponde al porcentaje de los ingresos que deben aportar las Notarías a favor del Fondo Cuenta Especial de Notariado que administra la Superintendencia de Notariado y Registro, respecto a las escrituras no exentas, de conformidad con lo establecido en la Resolución 0858 de 2018.</v>
          </cell>
          <cell r="O267" t="str">
            <v>Decreto 1672 de 1997</v>
          </cell>
          <cell r="P267" t="str">
            <v>Captura</v>
          </cell>
        </row>
        <row r="268">
          <cell r="A268" t="str">
            <v>Contribución servicios notariales</v>
          </cell>
          <cell r="B268" t="str">
            <v>1.1.02.01.005.50</v>
          </cell>
          <cell r="C268"/>
          <cell r="D268"/>
          <cell r="E268"/>
          <cell r="F268"/>
          <cell r="G268"/>
          <cell r="H268" t="str">
            <v>Contribución servicios notariales</v>
          </cell>
          <cell r="J268"/>
          <cell r="K268"/>
          <cell r="L268"/>
          <cell r="M268"/>
          <cell r="N268" t="str">
            <v>Corresponde a la distribución del valor recaudado por las notarías por concepto de la prestación del servicio por cada escritura exenta y no exenta de pago de derechos notariales. De la suma del recaudo de las notarías corresponde al 50% para la Superintendencia de Notariado y Registro y 50% para el Fondo Cuenta Especial del Notariado</v>
          </cell>
          <cell r="O268" t="str">
            <v>Decreto 1672 de 1997</v>
          </cell>
          <cell r="P268" t="str">
            <v>Captura</v>
          </cell>
        </row>
        <row r="269">
          <cell r="A269" t="str">
            <v>Participación en las ventas de INDUMIL</v>
          </cell>
          <cell r="B269" t="str">
            <v>1.1.02.01.005.51</v>
          </cell>
          <cell r="C269"/>
          <cell r="D269"/>
          <cell r="E269"/>
          <cell r="F269"/>
          <cell r="G269"/>
          <cell r="H269" t="str">
            <v>Participación en las ventas de INDUMIL</v>
          </cell>
          <cell r="J269"/>
          <cell r="K269"/>
          <cell r="L269"/>
          <cell r="M269"/>
          <cell r="N269" t="str">
            <v>Comprende el ingreso que percibe el Fondo Interno de Defensa por concepto de la participación sobre las ventas explosivos, municiones y armas fabricadas, y el permiso por porte y tenencia de armas de la Industria Militar (INDUMIL), de conformidad con la disposición No.14 del 7 de julio de 1983 del Ministerio de Defensa Nacional.</v>
          </cell>
          <cell r="O269" t="str">
            <v>Disposición Normativa N°14 del 14 de julio de 1983 del Ministerio de
Defensa Nacional</v>
          </cell>
          <cell r="P269" t="str">
            <v>Captura</v>
          </cell>
        </row>
        <row r="270">
          <cell r="A270" t="str">
            <v>Aportes financiación Sistema de Información Subsidio Familiar de Vivienda</v>
          </cell>
          <cell r="B270" t="str">
            <v>1.1.02.01.005.52</v>
          </cell>
          <cell r="C270"/>
          <cell r="D270"/>
          <cell r="E270"/>
          <cell r="F270"/>
          <cell r="G270"/>
          <cell r="H270" t="str">
            <v>Aportes financiación Sistema de Información Subsidio Familiar de Vivienda</v>
          </cell>
          <cell r="J270"/>
          <cell r="K270"/>
          <cell r="L270"/>
          <cell r="M270"/>
          <cell r="N270" t="str">
            <v>Comprende los recursos provenientes del aporte que realizan las Cajas de Compensación Familiar, equivalente al cero punto cinco por ciento (0,5%) de los recursos del presupuesto anual de los Fondo de Vivienda de Interés Social (FOVIS), así como de los aportes destinados por las entidades otorgantes del Subsidio Familiar de Vivienda. Estos recueros están destinados al financiamiento del Sistema de Información del Subsidio Familiar de Vivienda.</v>
          </cell>
          <cell r="O270" t="str">
            <v>Decreto 2190 de 2009, art. 85</v>
          </cell>
          <cell r="P270" t="str">
            <v>Captura</v>
          </cell>
        </row>
        <row r="271">
          <cell r="A271" t="str">
            <v>FONSAT</v>
          </cell>
          <cell r="B271" t="str">
            <v>1.1.02.01.005.53</v>
          </cell>
          <cell r="C271"/>
          <cell r="D271"/>
          <cell r="E271"/>
          <cell r="F271"/>
          <cell r="G271"/>
          <cell r="H271" t="str">
            <v>FONSAT</v>
          </cell>
          <cell r="J271"/>
          <cell r="K271"/>
          <cell r="L271"/>
          <cell r="M271"/>
          <cell r="N271" t="str">
            <v>Corresponde al ingreso por concepto de las transferencias que deben efectuar las compañías
aseguradoras autorizadas para expedir el SOAT, constituidas por la diferencia entre el 20% del valor de las primas emitidas en el bimestre inmediatamente anterior y el monto definido por el Ministerio de
Salud y Protección Social para cubrir el pago de las indemnizaciones correspondientes al amparo de
gastos médicos, quirúrgicos, farmacéuticos, hospitalarios y el total de costos asociados al proceso de
reconocimiento</v>
          </cell>
          <cell r="O271" t="str">
            <v>Decreto 2265 de 2017</v>
          </cell>
          <cell r="P271" t="str">
            <v>Captura</v>
          </cell>
        </row>
        <row r="272">
          <cell r="A272" t="str">
            <v>Aportes de contratistas sobre derecho económico por uso de subsuelo</v>
          </cell>
          <cell r="B272" t="str">
            <v>1.1.02.01.005.54</v>
          </cell>
          <cell r="C272"/>
          <cell r="D272"/>
          <cell r="E272"/>
          <cell r="F272"/>
          <cell r="G272"/>
          <cell r="H272" t="str">
            <v>Aportes de contratistas sobre derecho económico por uso de subsuelo</v>
          </cell>
          <cell r="J272"/>
          <cell r="K272"/>
          <cell r="L272"/>
          <cell r="M272"/>
          <cell r="N272" t="str">
            <v xml:space="preserve">Contribución a cargo de los contratistas de exploración y/o producción de hidrocarburos, es decir
suscriptores de convenios y de negocios jurídicos E&amp;P y especiales, constituida por las sumas de
dinero que deben transferir a la ANH o invertir en el desarrollo de la industria de los hidrocarburos,
para sufragar programas de formación profesional o especializada, planes de fortalecimiento y
sistematización institucional, o proyectos que conduzcan a la trasmisión de conocimientos
sistemáticos institucional, o proyectos que conduzcan a la transmisión de conocimientos sistemáticos
en aspectos inherentes al sector </v>
          </cell>
          <cell r="O272" t="str">
            <v>Art. 83 del Acuerdo N° 2 de Derechos económicos de 2017</v>
          </cell>
          <cell r="P272" t="str">
            <v>Captura</v>
          </cell>
        </row>
        <row r="273">
          <cell r="A273" t="str">
            <v>Contribución - recuperación de la inversión</v>
          </cell>
          <cell r="B273" t="str">
            <v>1.1.02.01.005.55</v>
          </cell>
          <cell r="C273"/>
          <cell r="D273"/>
          <cell r="E273"/>
          <cell r="F273"/>
          <cell r="G273"/>
          <cell r="H273" t="str">
            <v>Contribución - recuperación de la inversión</v>
          </cell>
          <cell r="J273"/>
          <cell r="K273"/>
          <cell r="L273"/>
          <cell r="M273"/>
          <cell r="N273" t="str">
            <v xml:space="preserve">Corresponde al ingreso que percibe la Agencia de Desarrollo Rural (ADR) por concepto del recaudo
de las cuotas partes de las inversiones realizadas por un organismo ejecutor de un distrito de
adecuación de tierras o de su rehabilitación, ampliación o complementación. Este ingreso deriva del
derecho que le da la ley para recuperar parcial o totalmente las inversiones realizadas y, por tanto,
cobrar a los beneficiarios de cada inmueble dentro del área de un distrito intervenido </v>
          </cell>
          <cell r="O273" t="str">
            <v>Art. 24 de la Ley 41 de 1993</v>
          </cell>
          <cell r="P273" t="str">
            <v>Captura</v>
          </cell>
        </row>
        <row r="274">
          <cell r="A274" t="str">
            <v xml:space="preserve">Contribución de vigilancia - Superintendencia Nacional de Salud </v>
          </cell>
          <cell r="B274" t="str">
            <v>1.1.02.01.005.56</v>
          </cell>
          <cell r="C274"/>
          <cell r="D274"/>
          <cell r="E274"/>
          <cell r="F274"/>
          <cell r="G274"/>
          <cell r="H274" t="str">
            <v xml:space="preserve">Contribución de vigilancia - Superintendencia Nacional de Salud </v>
          </cell>
          <cell r="I274"/>
          <cell r="J274"/>
          <cell r="K274"/>
          <cell r="L274"/>
          <cell r="M274"/>
          <cell r="N274" t="str">
            <v>Corresponde al ingreso que percibe la Superintendencia Nacional de Salud (SNS) por concepto del
recaudo de la contribución de vigilancia que deben pagar anualmente las personas jurídicas de
derecho privado y derecho público sometidos a inspección, vigilancia y control (IVC) por parte de la
entidad, y la cual, tiene como fin apoyar el cubrimiento de los costos y gastos que ocasione el
funcionamiento e inversión de la Superintendencia Nacional de Salud</v>
          </cell>
          <cell r="O274" t="str">
            <v>Art. 98 de la Ley 488 de 1998</v>
          </cell>
          <cell r="P274" t="str">
            <v>Captura</v>
          </cell>
        </row>
        <row r="275">
          <cell r="A275" t="str">
            <v>Contribución parafiscal de la esmeralda</v>
          </cell>
          <cell r="B275" t="str">
            <v>1.1.02.01.005.57</v>
          </cell>
          <cell r="C275"/>
          <cell r="D275"/>
          <cell r="E275"/>
          <cell r="F275"/>
          <cell r="G275"/>
          <cell r="H275" t="str">
            <v>Contribución parafiscal de la esmeralda</v>
          </cell>
          <cell r="J275"/>
          <cell r="K275"/>
          <cell r="L275"/>
          <cell r="M275"/>
          <cell r="N275" t="str">
            <v>Recursos por concepto de contribución parafiscal a cargo de los exportadores de esmeraldas sin engastar. Los recursos se destinan a incrementar la competitividad y eficiencia de la industria de las esmeraldas colombianas, al mejoramiento de las condiciones de vida de las comunidades de las zonas esmeraldíferas y defender, y promocionar y desarrollar la industria de las esmeraldas colombianas.</v>
          </cell>
          <cell r="O275" t="str">
            <v>Ley 488 de 1998, art. 101</v>
          </cell>
          <cell r="P275" t="str">
            <v>Captura</v>
          </cell>
        </row>
        <row r="276">
          <cell r="A276" t="str">
            <v>Aporte solidario voluntario por el COVID 19</v>
          </cell>
          <cell r="B276" t="str">
            <v>1.1.02.01.005.58</v>
          </cell>
          <cell r="C276"/>
          <cell r="D276"/>
          <cell r="E276"/>
          <cell r="F276"/>
          <cell r="G276"/>
          <cell r="H276" t="str">
            <v>Aporte solidario voluntario por el COVID 19</v>
          </cell>
          <cell r="J276"/>
          <cell r="K276"/>
          <cell r="L276"/>
          <cell r="M276"/>
          <cell r="N276" t="str">
            <v xml:space="preserve">Corresponde al ingreso que percibe la Nación por concepto del recaudo del Aporte Solidario Voluntario
por el COVID 19, establecido por el Gobierno Nacional mediante el Decreto Legislativo 568 del 15 de
abril de 2020 por un periodo de tres meses contados a partir del 1 de mayo y hasta el 30 de julio de
2020. Los recursos derivados del recaudo de dicho impuesto serán trasladados al Fondo de Mitigación
de Emergencias –FOME y estarán destinados exclusivamente a la inversión social en la clase media
vulnerable y en los trabajadores informales el impuesto solidario por el COVID 19 </v>
          </cell>
          <cell r="O276" t="str">
            <v>Decreto 568 de
202</v>
          </cell>
          <cell r="P276" t="str">
            <v>Captura</v>
          </cell>
        </row>
        <row r="277">
          <cell r="A277" t="str">
            <v>Contribución especial sobre contratos de obras públicas</v>
          </cell>
          <cell r="B277" t="str">
            <v>1.1.02.01.005.59</v>
          </cell>
          <cell r="C277"/>
          <cell r="D277"/>
          <cell r="E277"/>
          <cell r="F277"/>
          <cell r="G277"/>
          <cell r="H277" t="str">
            <v>Contribución especial sobre contratos de obras públicas</v>
          </cell>
          <cell r="J277"/>
          <cell r="K277"/>
          <cell r="L277"/>
          <cell r="M277"/>
          <cell r="N277" t="str">
            <v xml:space="preserve">Todas las personas naturales o jurídicas que suscriban contratos de obra pública, con entidades de derecho público o celebren contratos de adición al valor de los existentes deberán pagar a favor de la Nación, Departamento o Municipio, según el nivel al cual pertenezca la entidad pública contratante una contribución equivalente al 5% del valor total del correspondiente contrato o de la respectiva adición. </v>
          </cell>
          <cell r="O277" t="str">
            <v>*Ley 1106 de 2006
*Decreto 399 de 2011</v>
          </cell>
          <cell r="P277" t="str">
            <v>Captura</v>
          </cell>
        </row>
        <row r="278">
          <cell r="A278" t="str">
            <v>Contribución a RTVC y organizaciones regionales de televisión y radio difusión</v>
          </cell>
          <cell r="B278" t="str">
            <v>1.1.02.01.005.60</v>
          </cell>
          <cell r="C278"/>
          <cell r="D278"/>
          <cell r="E278"/>
          <cell r="F278"/>
          <cell r="G278"/>
          <cell r="H278" t="str">
            <v>Contribución a RTVC y organizaciones regionales de televisión y radio difusión</v>
          </cell>
          <cell r="J278"/>
          <cell r="K278"/>
          <cell r="L278"/>
          <cell r="M278"/>
          <cell r="N278"/>
          <cell r="O278"/>
          <cell r="P278" t="str">
            <v>Captura</v>
          </cell>
        </row>
        <row r="279">
          <cell r="A279" t="str">
            <v>Contribución de infraestructura vial y de transporte</v>
          </cell>
          <cell r="B279" t="str">
            <v>1.1.02.01.005.61</v>
          </cell>
          <cell r="C279"/>
          <cell r="D279"/>
          <cell r="E279"/>
          <cell r="F279"/>
          <cell r="G279"/>
          <cell r="H279" t="str">
            <v>Contribución de infraestructura vial y de transporte</v>
          </cell>
          <cell r="J279"/>
          <cell r="K279"/>
          <cell r="L279"/>
          <cell r="M279"/>
          <cell r="N279" t="str">
            <v xml:space="preserve">Corresponde a los recursos por el establecimiento de una contribución para el financiamiento de proyectos y programas de infraestructura vial y de transporte. </v>
          </cell>
          <cell r="O279" t="str">
            <v>Ley 812 de 2003</v>
          </cell>
          <cell r="P279" t="str">
            <v>Captura</v>
          </cell>
        </row>
        <row r="280">
          <cell r="A280" t="str">
            <v>Contribución de infraestructura pública turística</v>
          </cell>
          <cell r="B280" t="str">
            <v>1.1.02.01.005.62</v>
          </cell>
          <cell r="C280"/>
          <cell r="D280"/>
          <cell r="E280"/>
          <cell r="F280"/>
          <cell r="G280"/>
          <cell r="H280" t="str">
            <v>Contribución de infraestructura pública turística</v>
          </cell>
          <cell r="J280"/>
          <cell r="K280"/>
          <cell r="L280"/>
          <cell r="M280"/>
          <cell r="N280" t="str">
            <v>Es un tributo departamental de origen legal que se aplica a los turistas y residentes temporales que ingresan al Departamento Archipiélago de San Andrés, Providencia y Santa Catalina.</v>
          </cell>
          <cell r="O280" t="str">
            <v>Ordenanza 020 de 2006</v>
          </cell>
          <cell r="P280" t="str">
            <v>Captura</v>
          </cell>
        </row>
        <row r="281">
          <cell r="A281" t="str">
            <v>Participación en la plusvalía</v>
          </cell>
          <cell r="B281" t="str">
            <v>1.1.02.01.005.63</v>
          </cell>
          <cell r="C281"/>
          <cell r="D281"/>
          <cell r="E281"/>
          <cell r="F281"/>
          <cell r="G281"/>
          <cell r="H281" t="str">
            <v>Participación en la plusvalía</v>
          </cell>
          <cell r="J281"/>
          <cell r="K281"/>
          <cell r="L281"/>
          <cell r="M281"/>
          <cell r="N281" t="str">
            <v>Participación a la que tienen derecho las entidades públicas por el beneficio adicional que obtienen los propietarios de bienes inmuebles por el incremento en el precio del suelo y el espacio aéreo urbano, como resultado de acciones urbanísticas que modifican su utilización o incrementan su aprovechamiento, de acuerdo con la Ley 388 de 1997. Se generan por el aumento en el aprovechamiento del suelo, permitiendo una mayor área edificada, o por destinar el inmueble a un uso más rentable.
El producido de esta contribución se debe destinar a la defensa y fomento del interés común a través de acciones y operaciones encaminadas a distribuir y sufragar equitativamente los costos del desarrollo urbano, así como al mejoramiento del espacio público y, en general, e la calidad urbanística del territorio municipal o distrital.</v>
          </cell>
          <cell r="O281" t="str">
            <v>Ley 388 de 1997</v>
          </cell>
          <cell r="P281" t="str">
            <v>Captura</v>
          </cell>
        </row>
        <row r="282">
          <cell r="A282" t="str">
            <v>Contribución sector eléctrico</v>
          </cell>
          <cell r="B282" t="str">
            <v>1.1.02.01.005.64</v>
          </cell>
          <cell r="C282"/>
          <cell r="D282"/>
          <cell r="E282"/>
          <cell r="F282"/>
          <cell r="G282"/>
          <cell r="H282" t="str">
            <v>Contribución sector eléctrico</v>
          </cell>
          <cell r="I282"/>
          <cell r="J282"/>
          <cell r="K282"/>
          <cell r="L282"/>
          <cell r="M282"/>
          <cell r="N282" t="str">
            <v>Son los recursos por contribución del sector eléctrico a las que se refiere el artículo 45 de la Ley 99 de 1993. De acuerdo con este artículo, las empresas generadoras de energía hidroeléctrica cuya potencia nominal supera los 10.000 kilovatios, deben transferir el 6% de las ventas brutas de energia por generación propia de acuerdo con las distribuciones establecidas por la ley. En el caso de centrales térmicas el porcentaje de los recursos a transferir es del 4%. Los destinatarios de estos recursos son: las Corporaciones Autonómas Regionales o los Parques Nacionales Naturales que tengan jurisdicción en el área donde se encuentra localizada la cuenca hidrográfica y del área de influencia del proyecto o el área donde este ubicada la central térmica; y los municipios y distritos localizados de la cuenca que surte el embalse de las generadoras de energía hidroeléctrica o el municipio donde este ubicada la central térmica. COMPLEMENTAR PLAN DE DESARROLLO ART.289 DE 2019</v>
          </cell>
          <cell r="O282" t="str">
            <v xml:space="preserve"> Ley 99 de 1993, art. 45</v>
          </cell>
          <cell r="P282" t="str">
            <v>Agregación</v>
          </cell>
        </row>
        <row r="283">
          <cell r="A283" t="str">
            <v>Contribución sector eléctrico - Generadores de energía convencional</v>
          </cell>
          <cell r="B283" t="str">
            <v>1.1.02.01.005.64.01</v>
          </cell>
          <cell r="C283"/>
          <cell r="D283"/>
          <cell r="E283"/>
          <cell r="F283"/>
          <cell r="G283"/>
          <cell r="I283" t="str">
            <v>Contribución sector eléctrico - Generadores de energía convencional</v>
          </cell>
          <cell r="J283"/>
          <cell r="K283"/>
          <cell r="L283"/>
          <cell r="M283"/>
          <cell r="N283" t="str">
            <v xml:space="preserve">Son los recursos por contribución del sector eléctrico a las que se refiere el artículo 45 de la Ley 99 de 1993. De acuerdo con este artículo, las empresas generadoras de energía hidroeléctrica cuya potencia nominal supera los 10.000 kilovatios, deben transferir el 6% de las ventas brutas de energia por generación propia de acuerdo con las distribuciones establecidas por la ley. En el caso de centrales térmicas el porcentaje de los recursos a transferir es del 4%. Los destinatarios de estos recursos son: las Corporaciones Autonómas Regionales o los Parques Nacionales Naturales que tengan jurisdicción en el área donde se encuentra localizada la cuenca hidrográfica y del área de influencia del proyecto o el área donde este ubicada la central térmica; y los municipios y distritos localizados de la cuenca que surte el embalse de las generadoras de energía hidroeléctrica o el municipio donde este ubicada la central térmica. </v>
          </cell>
          <cell r="O283" t="str">
            <v xml:space="preserve"> Ley 99 de 1993, art. 45</v>
          </cell>
          <cell r="P283" t="str">
            <v>Captura</v>
          </cell>
        </row>
        <row r="284">
          <cell r="A284" t="str">
            <v>Contribución sector eléctrico - Generadores de energía no convencional</v>
          </cell>
          <cell r="B284" t="str">
            <v>1.1.02.01.005.64.02</v>
          </cell>
          <cell r="C284"/>
          <cell r="D284"/>
          <cell r="E284"/>
          <cell r="F284"/>
          <cell r="G284"/>
          <cell r="I284" t="str">
            <v>Contribución sector eléctrico - Generadores de energía no convencional</v>
          </cell>
          <cell r="J284"/>
          <cell r="K284"/>
          <cell r="L284"/>
          <cell r="M284"/>
          <cell r="N284" t="str">
            <v>Son los recursos que provienen como contribución de las empresas que producen energía a partir de fuentes no convencionales a las que se refiere la Ley 1715 de 2014, cuyas plantas con potencia nominal instalada total supere los 10.000 kilovatios, deben  cancelar una transferencia equivalente al 1% de las ventas brutas de energía por generación propia de acuerdo con la tarifa que para ventas en bloque señale la Comisión de Regulación de Energía y Gas (CREG).</v>
          </cell>
          <cell r="O284" t="str">
            <v>Ley 1955 de 2019, art. 289</v>
          </cell>
          <cell r="P284" t="str">
            <v>Captura</v>
          </cell>
        </row>
        <row r="285">
          <cell r="A285" t="str">
            <v>Concurso Económico - Estratificación</v>
          </cell>
          <cell r="B285" t="str">
            <v>1.1.02.01.005.65</v>
          </cell>
          <cell r="C285"/>
          <cell r="D285"/>
          <cell r="E285"/>
          <cell r="F285"/>
          <cell r="G285"/>
          <cell r="H285" t="str">
            <v>Concurso Económico - Estratificación</v>
          </cell>
          <cell r="J285"/>
          <cell r="K285"/>
          <cell r="L285"/>
          <cell r="M285"/>
          <cell r="N285" t="str">
            <v>Corresponden a los recursos que las empresas de servicios públicos aportan en partes iguales a cada servicio que se preste, y que contribuyen a garantizar las estratificaciones en los municipios y distritos.</v>
          </cell>
          <cell r="O285" t="str">
            <v xml:space="preserve"> ley 505 de 1999 art 11.</v>
          </cell>
          <cell r="P285" t="str">
            <v>Captura</v>
          </cell>
        </row>
        <row r="286">
          <cell r="A286" t="str">
            <v>Copagos</v>
          </cell>
          <cell r="B286" t="str">
            <v>1.1.02.01.005.66</v>
          </cell>
          <cell r="C286"/>
          <cell r="D286"/>
          <cell r="E286"/>
          <cell r="F286"/>
          <cell r="G286"/>
          <cell r="H286" t="str">
            <v>Copagos</v>
          </cell>
          <cell r="I286"/>
          <cell r="J286"/>
          <cell r="K286"/>
          <cell r="L286"/>
          <cell r="M286"/>
          <cell r="N286" t="str">
            <v>Los afiliados y beneficiarios del Sistema General de Seguridad Social en Salud estarán sujetos a pagos compartidos, cuotas moderadoras y deducibles. Para los afiliados cotizantes, estos pagos se aplicarán con el exclusivo objetivo de racionalizar el uso de servicios del sistema. En el caso de los demás beneficiarios, los pagos mencionados se aplicarán también para complementar la financiación del Plan Obligatorio de Salud.  En la Sentencia C-542/98 (M.P. Hernando Herrera Vergara), al declararse exequible el artículo 187 de la Ley 100 de 1993, mediante el cual se sujeta a los afiliados y beneficiarios del Sistema General de Seguridad Social al pago de las cuotas mode
radas, copagos, deducibles y pagos compartidos, definió su naturaleza de contribuciones parafiscales al indicar: “En cuanto se refiere al inciso 3o. del artículo 187 demandado, cabe advertir que los recursos que allí se tratan, tienen el carácter de parafiscales y siempre deben ser destinados al servicio, por cuanto son contribuciones ordenadas por la ley, no en forma voluntaria, sino con la finalidad de financiar el Plan Obligatorio de Salud (POS), para atender los costos que demande el servicio, sin que puedan entrar a participar íntegramente a Fondos Comunes.</v>
          </cell>
          <cell r="O286" t="str">
            <v>Ley 100 de 1993, atr. 187</v>
          </cell>
          <cell r="P286" t="str">
            <v>Captura</v>
          </cell>
        </row>
        <row r="287">
          <cell r="A287" t="str">
            <v>Cuotas moderadoras</v>
          </cell>
          <cell r="B287" t="str">
            <v>1.1.02.01.005.67</v>
          </cell>
          <cell r="C287"/>
          <cell r="D287"/>
          <cell r="E287"/>
          <cell r="F287"/>
          <cell r="G287"/>
          <cell r="H287" t="str">
            <v>Cuotas moderadoras</v>
          </cell>
          <cell r="I287"/>
          <cell r="J287"/>
          <cell r="K287"/>
          <cell r="L287"/>
          <cell r="M287"/>
          <cell r="N287" t="str">
            <v>Los afiliados y beneficiarios del Sistema General de Seguridad Social en Salud estarán sujetos a pagos compartidos, cuotas moderadoras y deducibles. Para los afiliados cotizantes, estos pagos se aplicarán con el exclusivo objetivo de racionalizar el uso de servicios del sistema. En el caso de los demás beneficiarios, los pagos mencionados se aplicarán también para complementar la financiación del Plan Obligatorio de Salud.  En la Sentencia C-542/98 (M.P. Hernando Herrera Vergara), al declararse exequible el artículo 187 de la Ley 100 de 1993, mediante el cual se sujeta a los afiliados y beneficiarios del Sistema General de Seguridad Social al pago de las cuotas mode
radas, copagos, deducibles y pagos compartidos, definió su naturaleza de contribuciones parafiscales al indicar: “En cuanto se refiere al inciso 3o. del artículo 187 demandado, cabe advertir que los recursos que allí se tratan, tienen el carácter de parafiscales y siempre deben ser destinados al servicio, por cuanto son contribuciones ordenadas por la ley, no en forma voluntaria, sino con la finalidad de financiar el Plan Obligatorio de Salud (POS), para atender los costos que demande el servicio, sin que puedan entrar a participar íntegramente a Fondos Comunes.</v>
          </cell>
          <cell r="O287" t="str">
            <v>Ley 100 de 1993, atr. 187</v>
          </cell>
          <cell r="P287" t="str">
            <v>Captura</v>
          </cell>
        </row>
        <row r="288">
          <cell r="A288" t="str">
            <v>Tasas y derechos administrativos</v>
          </cell>
          <cell r="B288" t="str">
            <v>1.1.02.02</v>
          </cell>
          <cell r="C288"/>
          <cell r="D288"/>
          <cell r="E288"/>
          <cell r="F288" t="str">
            <v>Tasas y derechos administrativos</v>
          </cell>
          <cell r="G288"/>
          <cell r="H288"/>
          <cell r="I288"/>
          <cell r="J288"/>
          <cell r="K288"/>
          <cell r="L288"/>
          <cell r="M288"/>
          <cell r="N288" t="str">
            <v xml:space="preserve">Son ingresos derivados de la prestación directa y efectiva de un servicio público individualizado y específico, adquirido de forma voluntaria por un tercero. Las tasas solo pueden ser fijadas por ley, y se transfiere la competencia para que, una vez fijadas, la entidad determine las tarifas correspondientes a través de un acto administrativo (Corte Constitucional, Sentencia C-837/2001). </v>
          </cell>
          <cell r="O288"/>
          <cell r="P288" t="str">
            <v>Agregación</v>
          </cell>
        </row>
        <row r="289">
          <cell r="A289" t="str">
            <v>Expedición de visas</v>
          </cell>
          <cell r="B289" t="str">
            <v>1.1.02.02.001</v>
          </cell>
          <cell r="C289"/>
          <cell r="D289"/>
          <cell r="E289"/>
          <cell r="F289"/>
          <cell r="G289" t="str">
            <v>Expedición de visas</v>
          </cell>
          <cell r="H289"/>
          <cell r="I289"/>
          <cell r="J289"/>
          <cell r="K289"/>
          <cell r="L289"/>
          <cell r="M289"/>
          <cell r="N289" t="str">
            <v>Recursos recibidos como contraprestación, por la expedición de visas por parte del Ministerio de Relaciones Exteriores con destino al Fondo Rotatorio del Ministerio de Relaciones Exteriores.</v>
          </cell>
          <cell r="O289" t="str">
            <v>Ley 1212 de 2008</v>
          </cell>
          <cell r="P289" t="str">
            <v>Captura</v>
          </cell>
        </row>
        <row r="290">
          <cell r="A290" t="str">
            <v>Expedición de pasaportes</v>
          </cell>
          <cell r="B290" t="str">
            <v>1.1.02.02.002</v>
          </cell>
          <cell r="C290"/>
          <cell r="D290"/>
          <cell r="E290"/>
          <cell r="F290"/>
          <cell r="G290" t="str">
            <v>Expedición de pasaportes</v>
          </cell>
          <cell r="H290"/>
          <cell r="I290"/>
          <cell r="J290"/>
          <cell r="K290"/>
          <cell r="L290"/>
          <cell r="M290"/>
          <cell r="N290" t="str">
            <v>Recursos recibidos como contraprestación, por la expedición de pasaportes por parte del Ministerio de Relaciones Exteriores con destino al Fondo Rotatorio del Ministerio de Relaciones Exteriores.</v>
          </cell>
          <cell r="O290" t="str">
            <v>Ley 1212 de 2008</v>
          </cell>
          <cell r="P290" t="str">
            <v>Captura</v>
          </cell>
        </row>
        <row r="291">
          <cell r="A291" t="str">
            <v>Apostilla o legalización</v>
          </cell>
          <cell r="B291" t="str">
            <v>1.1.02.02.003</v>
          </cell>
          <cell r="C291"/>
          <cell r="D291"/>
          <cell r="E291"/>
          <cell r="F291"/>
          <cell r="G291" t="str">
            <v>Apostilla o legalización</v>
          </cell>
          <cell r="H291"/>
          <cell r="I291"/>
          <cell r="J291"/>
          <cell r="K291"/>
          <cell r="L291"/>
          <cell r="M291"/>
          <cell r="N291" t="str">
            <v>Recursos por concepto del servicio de apostilla o legalización de documentos que van a producir sus efectos en el exterior, que presta el Ministerio de Relaciones Exteriores, con destino al Fondo Rotatorio del Ministerio de Relaciones Exteriores.</v>
          </cell>
          <cell r="O291" t="str">
            <v>Ley 1212 de 2008</v>
          </cell>
          <cell r="P291" t="str">
            <v>Captura</v>
          </cell>
        </row>
        <row r="292">
          <cell r="A292" t="str">
            <v>Protocolización de escrituras públicas</v>
          </cell>
          <cell r="B292" t="str">
            <v>1.1.02.02.004</v>
          </cell>
          <cell r="C292"/>
          <cell r="D292"/>
          <cell r="E292"/>
          <cell r="F292"/>
          <cell r="G292" t="str">
            <v>Protocolización de escrituras públicas</v>
          </cell>
          <cell r="H292"/>
          <cell r="I292"/>
          <cell r="J292"/>
          <cell r="K292"/>
          <cell r="L292"/>
          <cell r="M292"/>
          <cell r="N292" t="str">
            <v>Recursos recibidos como contraprestación, por la protocolización de escrituras públicas y de los servicios de copiado de escrituras públicas en el exterior que presta el Ministerio de Relaciones Exteriores con destino al Fondo Rotatorio del Ministerio de Relaciones Exteriores.</v>
          </cell>
          <cell r="O292" t="str">
            <v>Ley 1212 de 2008</v>
          </cell>
          <cell r="P292" t="str">
            <v>Captura</v>
          </cell>
        </row>
        <row r="293">
          <cell r="A293" t="str">
            <v>Expedición de certificaciones en el exterior</v>
          </cell>
          <cell r="B293" t="str">
            <v>1.1.02.02.005</v>
          </cell>
          <cell r="C293"/>
          <cell r="D293"/>
          <cell r="E293"/>
          <cell r="F293"/>
          <cell r="G293" t="str">
            <v>Expedición de certificaciones en el exterior</v>
          </cell>
          <cell r="H293"/>
          <cell r="I293"/>
          <cell r="J293"/>
          <cell r="K293"/>
          <cell r="L293"/>
          <cell r="M293"/>
          <cell r="N293" t="str">
            <v>Recursos recibidos como contraprestación, por la expedición de certificaciones en el exterior por parte de funcionarios consulares, en ejercicio de su función notarial, con destino al Fondo Rotatorio del Ministerio de Relaciones Exteriores.</v>
          </cell>
          <cell r="O293" t="str">
            <v>Ley 1212 de 2008</v>
          </cell>
          <cell r="P293" t="str">
            <v>Captura</v>
          </cell>
        </row>
        <row r="294">
          <cell r="A294" t="str">
            <v>Certificación sobre la existencia legal de sociedades</v>
          </cell>
          <cell r="B294" t="str">
            <v>1.1.02.02.006</v>
          </cell>
          <cell r="C294"/>
          <cell r="D294"/>
          <cell r="E294"/>
          <cell r="F294"/>
          <cell r="G294" t="str">
            <v>Certificación sobre la existencia legal de sociedades</v>
          </cell>
          <cell r="H294"/>
          <cell r="I294"/>
          <cell r="J294"/>
          <cell r="K294"/>
          <cell r="L294"/>
          <cell r="M294"/>
          <cell r="N294" t="str">
            <v>Recursos recibidos como contraprestación, por la certificación sobre la existencia legal de sociedades que expide el Ministerio de Relaciones Exteriores, con destino al Fondo Rotatorio del Ministerio de Relaciones Exteriores.</v>
          </cell>
          <cell r="O294" t="str">
            <v>Ley 1212 de 2008</v>
          </cell>
          <cell r="P294" t="str">
            <v>Captura</v>
          </cell>
        </row>
        <row r="295">
          <cell r="A295" t="str">
            <v>Reconocimiento y autenticación de firmas ante cónsules colombianos</v>
          </cell>
          <cell r="B295" t="str">
            <v>1.1.02.02.007</v>
          </cell>
          <cell r="C295"/>
          <cell r="D295"/>
          <cell r="E295"/>
          <cell r="F295"/>
          <cell r="G295" t="str">
            <v>Reconocimiento y autenticación de firmas ante cónsules colombianos</v>
          </cell>
          <cell r="H295"/>
          <cell r="I295"/>
          <cell r="J295"/>
          <cell r="K295"/>
          <cell r="L295"/>
          <cell r="M295"/>
          <cell r="N295" t="str">
            <v>Recursos por concepto de los servicios de reconocimiento de firmas, autenticación de firmas y autenticación de copias de documentos que prestan los cónsules colombianos, con destino al Fondo Rotatorio del Ministerio de Relaciones Exteriores.</v>
          </cell>
          <cell r="O295" t="str">
            <v>Ley 1212 de 2008</v>
          </cell>
          <cell r="P295" t="str">
            <v>Captura</v>
          </cell>
        </row>
        <row r="296">
          <cell r="A296" t="str">
            <v>Expedición de tarjetas de registro consular</v>
          </cell>
          <cell r="B296" t="str">
            <v>1.1.02.02.008</v>
          </cell>
          <cell r="C296"/>
          <cell r="D296"/>
          <cell r="E296"/>
          <cell r="F296"/>
          <cell r="G296" t="str">
            <v>Expedición de tarjetas de registro consular</v>
          </cell>
          <cell r="H296"/>
          <cell r="I296"/>
          <cell r="J296"/>
          <cell r="K296"/>
          <cell r="L296"/>
          <cell r="M296"/>
          <cell r="N296" t="str">
            <v>Recursos recibidos como contraprestación, por la expedición de tarjetas de registro consular que realiza el Ministerio de Relaciones Exteriores con destino al Fondo Rotatorio del Ministerio de Relaciones Exteriores.</v>
          </cell>
          <cell r="O296" t="str">
            <v>Ley 1212 de 2008</v>
          </cell>
          <cell r="P296" t="str">
            <v>Captura</v>
          </cell>
        </row>
        <row r="297">
          <cell r="A297" t="str">
            <v>Trámite de nacionalidad colombiana por adopción</v>
          </cell>
          <cell r="B297" t="str">
            <v>1.1.02.02.009</v>
          </cell>
          <cell r="C297"/>
          <cell r="D297"/>
          <cell r="E297"/>
          <cell r="F297"/>
          <cell r="G297" t="str">
            <v>Trámite de nacionalidad colombiana por adopción</v>
          </cell>
          <cell r="H297"/>
          <cell r="I297"/>
          <cell r="J297"/>
          <cell r="K297"/>
          <cell r="L297"/>
          <cell r="M297"/>
          <cell r="N297" t="str">
            <v>Recursos por concepto del trámite de adquisición de nacionalidad colombiana por adopción que realiza el Ministerio de Relaciones Exteriores con destino al Fondo Rotatorio del Ministerio de Relaciones Exteriores.</v>
          </cell>
          <cell r="O297" t="str">
            <v>Ley 1212 de 2008</v>
          </cell>
          <cell r="P297" t="str">
            <v>Captura</v>
          </cell>
        </row>
        <row r="298">
          <cell r="A298" t="str">
            <v>Trámite de renuncia a la nacionalidad colombiana</v>
          </cell>
          <cell r="B298" t="str">
            <v>1.1.02.02.010</v>
          </cell>
          <cell r="C298"/>
          <cell r="D298"/>
          <cell r="E298"/>
          <cell r="F298"/>
          <cell r="G298" t="str">
            <v>Trámite de renuncia a la nacionalidad colombiana</v>
          </cell>
          <cell r="H298"/>
          <cell r="I298"/>
          <cell r="J298"/>
          <cell r="K298"/>
          <cell r="L298"/>
          <cell r="M298"/>
          <cell r="N298" t="str">
            <v>Recursos por concepto del trámite de renuncia a la nacionalidad colombiana, que se realiza en el territorio nacional o en el exterior, ante el Ministerio de Relaciones Exteriores, con destino al Fondo Rotatorio del Ministerio de Relaciones Exteriores.</v>
          </cell>
          <cell r="O298" t="str">
            <v>Ley 1212 de 2008</v>
          </cell>
          <cell r="P298" t="str">
            <v>Captura</v>
          </cell>
        </row>
        <row r="299">
          <cell r="A299" t="str">
            <v>Expedición de certificados de antepasados de extranjeros nacionalizados como colombianos por adopción</v>
          </cell>
          <cell r="B299" t="str">
            <v>1.1.02.02.011</v>
          </cell>
          <cell r="C299"/>
          <cell r="D299"/>
          <cell r="E299"/>
          <cell r="F299"/>
          <cell r="G299" t="str">
            <v>Expedición de certificados de antepasados de extranjeros nacionalizados como colombianos por adopción</v>
          </cell>
          <cell r="H299"/>
          <cell r="I299"/>
          <cell r="J299"/>
          <cell r="K299"/>
          <cell r="L299"/>
          <cell r="M299"/>
          <cell r="N299" t="str">
            <v>Recursos recibidos como contraprestación, por la expedición del certificado de antepasados de extranjeros, nacionalizados o no, como colombianos por adopción, que presta el Ministerio de Relaciones Exteriores, con destino al Fondo Rotatorio del Ministerio de Relaciones Exteriores.</v>
          </cell>
          <cell r="O299" t="str">
            <v>Ley 1212 de 2008</v>
          </cell>
          <cell r="P299" t="str">
            <v>Captura</v>
          </cell>
        </row>
        <row r="300">
          <cell r="A300" t="str">
            <v>Expedición de certificados de no objeción a la permanencia en el exterior de estudiantes colombianos</v>
          </cell>
          <cell r="B300" t="str">
            <v>1.1.02.02.012</v>
          </cell>
          <cell r="C300"/>
          <cell r="D300"/>
          <cell r="E300"/>
          <cell r="F300"/>
          <cell r="G300" t="str">
            <v>Expedición de certificados de no objeción a la permanencia en el exterior de estudiantes colombianos</v>
          </cell>
          <cell r="H300"/>
          <cell r="I300"/>
          <cell r="J300"/>
          <cell r="K300"/>
          <cell r="L300"/>
          <cell r="M300"/>
          <cell r="N300" t="str">
            <v>Recursos recibidos como contraprestación, por la expedición del certificado de no objeción a la permanencia en el exterior de estudiantes colombianos, que realiza el Ministerio de Relaciones Exteriores, con destino al Fondo Rotatorio del Ministerio de Relaciones Exteriores.</v>
          </cell>
          <cell r="O300" t="str">
            <v>Ley 1212 de 2008</v>
          </cell>
          <cell r="P300" t="str">
            <v>Captura</v>
          </cell>
        </row>
        <row r="301">
          <cell r="A301" t="str">
            <v>Expedición de cédulas de ciudadanía</v>
          </cell>
          <cell r="B301" t="str">
            <v>1.1.02.02.013</v>
          </cell>
          <cell r="C301"/>
          <cell r="D301"/>
          <cell r="E301"/>
          <cell r="F301"/>
          <cell r="G301" t="str">
            <v>Expedición de cédulas de ciudadanía</v>
          </cell>
          <cell r="H301"/>
          <cell r="I301"/>
          <cell r="J301"/>
          <cell r="K301"/>
          <cell r="L301"/>
          <cell r="M301"/>
          <cell r="N301" t="str">
            <v>Recursos recibidos como contraprestación, por la expedición física del duplicado o rectificación de la  Cédula de Ciudadanía por pérdida o deterioro de la misma, o corrección de datos a voluntad de su titular. El sujeto activo de la tasa es la Registraduria Nacional del Estado Civil, a través del Fondo Rotatorio de la Registraduría Nacional del Estado Civil.</v>
          </cell>
          <cell r="O301" t="str">
            <v>Ley 1163 de 2007</v>
          </cell>
          <cell r="P301" t="str">
            <v>Captura</v>
          </cell>
        </row>
        <row r="302">
          <cell r="A302" t="str">
            <v>Expedición de tarjetas de identidad</v>
          </cell>
          <cell r="B302" t="str">
            <v>1.1.02.02.014</v>
          </cell>
          <cell r="C302"/>
          <cell r="D302"/>
          <cell r="E302"/>
          <cell r="F302"/>
          <cell r="G302" t="str">
            <v>Expedición de tarjetas de identidad</v>
          </cell>
          <cell r="H302"/>
          <cell r="I302"/>
          <cell r="J302"/>
          <cell r="K302"/>
          <cell r="L302"/>
          <cell r="M302"/>
          <cell r="N302" t="str">
            <v>Recursos recibidos como contraprestación, por la expedición física del duplicado o rectificación de la Cédula de Ciudadanía por pérdida o deterioro de la misma, o corrección de datos a voluntad de su titular. El sujeto activo de la tasa es la Registraduría Nacional del Estado Civil, a través del Fondo Rotatorio de la Registraduría Nacional del Estado Civil.</v>
          </cell>
          <cell r="O302" t="str">
            <v>Ley 1163 de 2007</v>
          </cell>
          <cell r="P302" t="str">
            <v>Captura</v>
          </cell>
        </row>
        <row r="303">
          <cell r="A303" t="str">
            <v>Certificaciones y constancias</v>
          </cell>
          <cell r="B303" t="str">
            <v>1.1.02.02.015</v>
          </cell>
          <cell r="C303"/>
          <cell r="D303"/>
          <cell r="E303"/>
          <cell r="F303"/>
          <cell r="G303" t="str">
            <v>Certificaciones y constancias</v>
          </cell>
          <cell r="H303"/>
          <cell r="I303"/>
          <cell r="J303"/>
          <cell r="K303"/>
          <cell r="L303"/>
          <cell r="M303"/>
          <cell r="N303" t="str">
            <v>Recursos recibidos como contraprestación por la expedición dle respectivo documento que certifique o haga constar por verdadera los hechos que sean solicitados ante la entidad</v>
          </cell>
          <cell r="O303" t="str">
            <v>-</v>
          </cell>
          <cell r="P303" t="str">
            <v>Captura</v>
          </cell>
        </row>
        <row r="304">
          <cell r="A304" t="str">
            <v>Expedición de bases de datos sujeta a reserva legal</v>
          </cell>
          <cell r="B304" t="str">
            <v>1.1.02.02.016</v>
          </cell>
          <cell r="D304"/>
          <cell r="E304"/>
          <cell r="F304"/>
          <cell r="G304" t="str">
            <v>Expedición de bases de datos sujeta a reserva legal</v>
          </cell>
          <cell r="H304"/>
          <cell r="I304"/>
          <cell r="J304"/>
          <cell r="K304"/>
          <cell r="L304"/>
          <cell r="M304"/>
          <cell r="N304" t="str">
            <v>Recursos recibidos como contraprestación, por la expedición física sujeta a reserva legal, de las bases de datos de la Registraduría Nacional del Estado Civil. El sujeto activo de la tasa es la Registraduría Nacional del Estado Civil, a través del Fondo Rotatorio de la Registraduría Nacional del Estado Civil.</v>
          </cell>
          <cell r="O304" t="str">
            <v>Ley 1163 de 2007</v>
          </cell>
          <cell r="P304" t="str">
            <v>Captura</v>
          </cell>
        </row>
        <row r="305">
          <cell r="A305" t="str">
            <v>Expedición de certificaciones excepcionales de nacionalidad</v>
          </cell>
          <cell r="B305" t="str">
            <v>1.1.02.02.017</v>
          </cell>
          <cell r="C305"/>
          <cell r="D305"/>
          <cell r="E305"/>
          <cell r="F305"/>
          <cell r="G305" t="str">
            <v>Expedición de certificaciones excepcionales de nacionalidad</v>
          </cell>
          <cell r="H305"/>
          <cell r="I305"/>
          <cell r="J305"/>
          <cell r="K305"/>
          <cell r="L305"/>
          <cell r="M305"/>
          <cell r="N305" t="str">
            <v>Recursos recibidos como contraprestación, por la expedición física de certificaciones excepcionales de nacionalidad, con base en la información que reposa en los archivos de la Registraduría Nacional del Estado Civil. El sujeto activo de la tasa es la Registraduría Nacional del Estado Civil, a través del Fondo Rotatorio de la Registraduría Nacional del Estado Civil.</v>
          </cell>
          <cell r="O305" t="str">
            <v>Ley 1163 de 2007</v>
          </cell>
          <cell r="P305" t="str">
            <v>Captura</v>
          </cell>
        </row>
        <row r="306">
          <cell r="A306" t="str">
            <v>Expedición de certificados de registro civil</v>
          </cell>
          <cell r="B306" t="str">
            <v>1.1.02.02.018</v>
          </cell>
          <cell r="C306"/>
          <cell r="D306"/>
          <cell r="E306"/>
          <cell r="F306"/>
          <cell r="G306" t="str">
            <v>Expedición de certificados de registro civil</v>
          </cell>
          <cell r="H306"/>
          <cell r="I306"/>
          <cell r="J306"/>
          <cell r="K306"/>
          <cell r="L306"/>
          <cell r="M306"/>
          <cell r="N306" t="str">
            <v>Recursos recibidos como contraprestación, por la expedición de certificados y de los servicios de copiado de Registros Civiles. El sujeto activo de la tasa es la Registraduría Nacional del Estado Civil, a través del Fondo Rotatorio de la Registraduría Nacional del Estado Civil.</v>
          </cell>
          <cell r="O306" t="str">
            <v>Ley 1163 de 2007</v>
          </cell>
          <cell r="P306" t="str">
            <v>Captura</v>
          </cell>
        </row>
        <row r="307">
          <cell r="A307" t="str">
            <v>Impresión de publicaciones de la organización electoral</v>
          </cell>
          <cell r="B307" t="str">
            <v>1.1.02.02.019</v>
          </cell>
          <cell r="C307"/>
          <cell r="D307"/>
          <cell r="E307"/>
          <cell r="F307"/>
          <cell r="G307" t="str">
            <v>Impresión de publicaciones de la organización electoral</v>
          </cell>
          <cell r="H307"/>
          <cell r="I307"/>
          <cell r="J307"/>
          <cell r="K307"/>
          <cell r="L307"/>
          <cell r="M307"/>
          <cell r="N307" t="str">
            <v>Recursos por concepto del servicio de fotocopiado e impresión de las publicaciones, libros y revistas que edite la Organización Electoral, así como la entrega de cualquier medio magnético que contenga resultados electorales. El sujeto activo de la tasa es la Registraduría Nacional del Estado Civil, a través del Fondo Rotatorio de la Registraduría Nacional del Estado Civil.</v>
          </cell>
          <cell r="O307" t="str">
            <v>Ley 1163 de 2007</v>
          </cell>
          <cell r="P307" t="str">
            <v>Captura</v>
          </cell>
        </row>
        <row r="308">
          <cell r="A308" t="str">
            <v>Venta de licencias de software</v>
          </cell>
          <cell r="B308" t="str">
            <v>1.1.02.02.020</v>
          </cell>
          <cell r="C308"/>
          <cell r="D308"/>
          <cell r="E308"/>
          <cell r="F308"/>
          <cell r="G308" t="str">
            <v>Venta de licencias de software</v>
          </cell>
          <cell r="H308"/>
          <cell r="I308"/>
          <cell r="J308"/>
          <cell r="K308"/>
          <cell r="L308"/>
          <cell r="M308"/>
          <cell r="N308" t="str">
            <v>Recursos por concepto de la venta de licencias de software de los desarrollos tecnológicos que se adelanten con la base de datos de propiedad de la Registraduría Nacional del Estado Civil. El sujeto activo de la tasa es la Registraduría Nacional del Estado Civil, a través del Fondo Rotatorio de la Registraduría Nacional del Estado Civil.</v>
          </cell>
          <cell r="O308" t="str">
            <v>Ley 1163 de 2007</v>
          </cell>
          <cell r="P308" t="str">
            <v>Captura</v>
          </cell>
        </row>
        <row r="309">
          <cell r="A309" t="str">
            <v>Expedición de cédula de extranjería</v>
          </cell>
          <cell r="B309" t="str">
            <v>1.1.02.02.021</v>
          </cell>
          <cell r="C309"/>
          <cell r="D309"/>
          <cell r="E309"/>
          <cell r="F309"/>
          <cell r="G309" t="str">
            <v>Expedición de cédula de extranjería</v>
          </cell>
          <cell r="H309"/>
          <cell r="I309"/>
          <cell r="J309"/>
          <cell r="K309"/>
          <cell r="L309"/>
          <cell r="M309"/>
          <cell r="N309" t="str">
            <v>Recursos recibidos como contraprestación, por la expedición de cédulas de extranjería por parte de la Unidad Administrativa Especial Migración Colombia para la identificación de los extranjeros en el territorio nacional.</v>
          </cell>
          <cell r="O309" t="str">
            <v>Ley 961 de 2005; reglamentado por el Decreto 1067 de 2015</v>
          </cell>
          <cell r="P309" t="str">
            <v>Captura</v>
          </cell>
        </row>
        <row r="310">
          <cell r="A310" t="str">
            <v>Certificación de movimientos migratorios</v>
          </cell>
          <cell r="B310" t="str">
            <v>1.1.02.02.022</v>
          </cell>
          <cell r="C310"/>
          <cell r="D310"/>
          <cell r="E310"/>
          <cell r="F310"/>
          <cell r="G310" t="str">
            <v>Certificación de movimientos migratorios</v>
          </cell>
          <cell r="H310"/>
          <cell r="I310"/>
          <cell r="J310"/>
          <cell r="K310"/>
          <cell r="L310"/>
          <cell r="M310"/>
          <cell r="N310" t="str">
            <v>Recursos recibidos como contraprestación, por la expedición de certificaciones sobre movimientos migratorios de nacionales y extranjeros; a cargo de la Unidad Administrativa Especial Migración Colombia.</v>
          </cell>
          <cell r="O310" t="str">
            <v>Ley 961 de 2005; reglamentado por el Decreto 1067 de 2015</v>
          </cell>
          <cell r="P310" t="str">
            <v>Captura</v>
          </cell>
        </row>
        <row r="311">
          <cell r="A311" t="str">
            <v>Permisos de ingreso y permanencia en el país</v>
          </cell>
          <cell r="B311" t="str">
            <v>1.1.02.02.023</v>
          </cell>
          <cell r="C311"/>
          <cell r="D311"/>
          <cell r="E311"/>
          <cell r="F311"/>
          <cell r="G311" t="str">
            <v>Permisos de ingreso y permanencia en el país</v>
          </cell>
          <cell r="H311"/>
          <cell r="I311"/>
          <cell r="J311"/>
          <cell r="K311"/>
          <cell r="L311"/>
          <cell r="M311"/>
          <cell r="N311" t="str">
            <v>Recursos por concepto de los permisos de ingreso y permanencia, así como de los permisos temporales de permanencia que otorga la Unidad Administrativa Especial Migración Colombia a los visitantes extranjeros que ingresen al territorio nacional sin ánimo de establecerse en país y que no requieran visa.</v>
          </cell>
          <cell r="O311" t="str">
            <v>Ley 961 de 2005; reglamentado por el Decreto 1067 de 2015</v>
          </cell>
          <cell r="P311" t="str">
            <v>Captura</v>
          </cell>
        </row>
        <row r="312">
          <cell r="A312" t="str">
            <v>Expedición de salvoconductos de permanencia y salida del país</v>
          </cell>
          <cell r="B312" t="str">
            <v>1.1.02.02.024</v>
          </cell>
          <cell r="C312"/>
          <cell r="D312"/>
          <cell r="E312"/>
          <cell r="F312"/>
          <cell r="G312" t="str">
            <v>Expedición de salvoconductos de permanencia y salida del país</v>
          </cell>
          <cell r="H312"/>
          <cell r="I312"/>
          <cell r="J312"/>
          <cell r="K312"/>
          <cell r="L312"/>
          <cell r="M312"/>
          <cell r="N312" t="str">
            <v>Recursos recibidos como contraprestación, por la expedición de salvoconductos de permanencia y salida del país a cargo de la Unidad Administrativa Especial Migración Colombia. Los salvoconductos son documentos de carácter temporal que requiere el extranjero en circunstancias específicas para salir del país o permanecer en el mismo.</v>
          </cell>
          <cell r="O312" t="str">
            <v>Ley 961 de 2005; reglamentado por el Decreto 1067 de 2015</v>
          </cell>
          <cell r="P312" t="str">
            <v>Captura</v>
          </cell>
        </row>
        <row r="313">
          <cell r="A313" t="str">
            <v>Expedición de información no sujeta a reserva legal</v>
          </cell>
          <cell r="B313" t="str">
            <v>1.1.02.02.025</v>
          </cell>
          <cell r="C313"/>
          <cell r="D313"/>
          <cell r="E313"/>
          <cell r="F313"/>
          <cell r="G313" t="str">
            <v>Expedición de información no sujeta a reserva legal</v>
          </cell>
          <cell r="H313"/>
          <cell r="I313"/>
          <cell r="J313"/>
          <cell r="K313"/>
          <cell r="L313"/>
          <cell r="M313"/>
          <cell r="N313" t="str">
            <v>Recursos recibidos como contraprestación, por la expedición de información no sujeta a reserva legal, de las bases de datos que administra y custodia la Unidad Administrativa Especial Migración Colombia.</v>
          </cell>
          <cell r="O313" t="str">
            <v>Decreto Ley 4062 de 2011, art. 5, numeral 2; reglamentado por la Resolución 0284 de 2017</v>
          </cell>
          <cell r="P313" t="str">
            <v>Captura</v>
          </cell>
        </row>
        <row r="314">
          <cell r="A314" t="str">
            <v>Expedición de la tarjeta de movilidad fronteriza</v>
          </cell>
          <cell r="B314" t="str">
            <v>1.1.02.02.026</v>
          </cell>
          <cell r="C314"/>
          <cell r="D314"/>
          <cell r="E314"/>
          <cell r="F314"/>
          <cell r="G314" t="str">
            <v>Expedición de la tarjeta de movilidad fronteriza</v>
          </cell>
          <cell r="H314"/>
          <cell r="I314"/>
          <cell r="J314"/>
          <cell r="K314"/>
          <cell r="L314"/>
          <cell r="M314"/>
          <cell r="N314" t="str">
            <v>Recursos recibidos como contraprestación, por la expedición de la tarjeta de movilidad fronteriza para ciudadanos venezolanos, a cargo de la Unidad Administrativa Especial Migración Colombia.</v>
          </cell>
          <cell r="O314" t="str">
            <v>Decreto Ley 4062 de 2011, art. 5, numeral 2; reglamentado por la Resolución 1248 de 2017</v>
          </cell>
          <cell r="P314" t="str">
            <v>Captura</v>
          </cell>
        </row>
        <row r="315">
          <cell r="A315" t="str">
            <v>Inscripción al sistema de migración automática</v>
          </cell>
          <cell r="B315" t="str">
            <v>1.1.02.02.027</v>
          </cell>
          <cell r="C315"/>
          <cell r="D315"/>
          <cell r="E315"/>
          <cell r="F315"/>
          <cell r="G315" t="str">
            <v>Inscripción al sistema de migración automática</v>
          </cell>
          <cell r="H315"/>
          <cell r="I315"/>
          <cell r="J315"/>
          <cell r="K315"/>
          <cell r="L315"/>
          <cell r="M315"/>
          <cell r="N315" t="str">
            <v>Recursos recibidos como contraprestación, por la inscripción al sistema de migración automática que maneja la Unidad Administrativa Especial Migración Colombia, diseñado para facilitar la entrada y salida del país a viajeros frecuentes.</v>
          </cell>
          <cell r="O315" t="str">
            <v>Decreto Ley 4062 de 2011, art. 5, numeral 2; reglamentado por 
la Resolución 1232 de 2014</v>
          </cell>
          <cell r="P315" t="str">
            <v>Captura</v>
          </cell>
        </row>
        <row r="316">
          <cell r="A316" t="str">
            <v>Verificación migratoria en el sistema platinum</v>
          </cell>
          <cell r="B316" t="str">
            <v>1.1.02.02.028</v>
          </cell>
          <cell r="C316"/>
          <cell r="D316"/>
          <cell r="E316"/>
          <cell r="F316"/>
          <cell r="G316" t="str">
            <v>Verificación migratoria en el sistema platinum</v>
          </cell>
          <cell r="H316"/>
          <cell r="I316"/>
          <cell r="J316"/>
          <cell r="K316"/>
          <cell r="L316"/>
          <cell r="M316"/>
          <cell r="N316" t="str">
            <v>Recursos recibidos como contraprestación, por el procedimiento de control y verificación migratoria en el sistema Platinum que realiza la Unidad Administrativa Especial Migración Colombia a los ciudadanos canadienses y nicaragüenses que pretenden ingresar al territorio nacional, por razones de reciprocidad, dados los sobrecostos que deben cancelar los nacionales colombianos para obtener los permisos de ingreso a dichos países.</v>
          </cell>
          <cell r="O316" t="str">
            <v>Decreto Ley 4062 de 2011, art. 5, numeral 2; reglamentado 
por la Resolución 1248 de 2017 y la Resolución 1459 de 2017</v>
          </cell>
          <cell r="P316" t="str">
            <v>Captura</v>
          </cell>
        </row>
        <row r="317">
          <cell r="A317" t="str">
            <v>Expedición de registros sanitarios</v>
          </cell>
          <cell r="B317" t="str">
            <v>1.1.02.02.029</v>
          </cell>
          <cell r="C317"/>
          <cell r="D317"/>
          <cell r="E317"/>
          <cell r="F317"/>
          <cell r="G317" t="str">
            <v>Expedición de registros sanitarios</v>
          </cell>
          <cell r="H317"/>
          <cell r="I317"/>
          <cell r="J317"/>
          <cell r="K317"/>
          <cell r="L317"/>
          <cell r="M317"/>
          <cell r="N317" t="str">
            <v>Recursos recibidos como contraprestación, por la expedición de permisos, notificaciones o registros sanitarios, para la producción, importación o comercialización de medicamentos, productos biológicos, alimentos, bebidas, cosméticos, dispositivos y elementos médico quirúrgicos, odontológicos productos naturales, homeopáticos y los generados por biotecnología, reactivos de diagnóstico y los demás que puedan tener impacto en la salud individual y colectiva por parte del Instituto Nacional de Vigilancia de Medicamentos y Alimentos – Invima.</v>
          </cell>
          <cell r="O317" t="str">
            <v>Ley 399 de 1997</v>
          </cell>
          <cell r="P317" t="str">
            <v>Captura</v>
          </cell>
        </row>
        <row r="318">
          <cell r="A318" t="str">
            <v>Renovación de la capacidad de laboratorios</v>
          </cell>
          <cell r="B318" t="str">
            <v>1.1.02.02.030</v>
          </cell>
          <cell r="C318"/>
          <cell r="D318"/>
          <cell r="E318"/>
          <cell r="F318"/>
          <cell r="G318" t="str">
            <v>Renovación de la capacidad de laboratorios</v>
          </cell>
          <cell r="H318"/>
          <cell r="I318"/>
          <cell r="J318"/>
          <cell r="K318"/>
          <cell r="L318"/>
          <cell r="M318"/>
          <cell r="N318" t="str">
            <v>Recursos recibidos como contraprestación, por la expedición, renovación y ampliación de la capacidad de los laboratorios, fábricas o establecimientos de producción, distribución y comercialización de medicamentos, productos biológicos, alimentos, bebidas, cosméticos, dispositivos y elementos médico quirúrgicos, odontológicos, productos naturales, homeopáticos y los generados por biotecnología, reactivos de diagnóstico y los demás que puedan tener impacto en la salud individual y colectiva por parte del Instituto Nacional de Vigilancia de Medicamentos y Alimentos – Invima.</v>
          </cell>
          <cell r="O318" t="str">
            <v>Ley 399 de 1997</v>
          </cell>
          <cell r="P318" t="str">
            <v>Captura</v>
          </cell>
        </row>
        <row r="319">
          <cell r="A319" t="str">
            <v>Realización de exámenes de laboratorio</v>
          </cell>
          <cell r="B319" t="str">
            <v>1.1.02.02.031</v>
          </cell>
          <cell r="C319"/>
          <cell r="D319"/>
          <cell r="E319"/>
          <cell r="F319"/>
          <cell r="G319" t="str">
            <v>Realización de exámenes de laboratorio</v>
          </cell>
          <cell r="H319"/>
          <cell r="I319"/>
          <cell r="J319"/>
          <cell r="K319"/>
          <cell r="L319"/>
          <cell r="M319"/>
          <cell r="N319" t="str">
            <v>Recursos recibidos como contraprestación, por la realización de exámenes de laboratorio y demás gastos que se requieran para controlar la calidad de los medicamentos, productos biológicos, alimentos, bebidas, cosméticos, dispositivos y elementos médico quirúrgicos, odontológicos, productos naturales, homeopáticos y los generados por biotecnología, reactivos de diagnóstico y los demás que puedan tener impacto en la salud individual y colectiva; por parte del Instituto Nacional de Vigilancia de Medicamentos y Alimentos – Invima.</v>
          </cell>
          <cell r="O319" t="str">
            <v>Ley 399 de 1997</v>
          </cell>
          <cell r="P319" t="str">
            <v>Captura</v>
          </cell>
        </row>
        <row r="320">
          <cell r="A320" t="str">
            <v>Expedición de certificados de registro sanitario</v>
          </cell>
          <cell r="B320" t="str">
            <v>1.1.02.02.032</v>
          </cell>
          <cell r="C320"/>
          <cell r="D320"/>
          <cell r="E320"/>
          <cell r="F320"/>
          <cell r="G320" t="str">
            <v>Expedición de certificados de registro sanitario</v>
          </cell>
          <cell r="H320"/>
          <cell r="I320"/>
          <cell r="J320"/>
          <cell r="K320"/>
          <cell r="L320"/>
          <cell r="M320"/>
          <cell r="N320" t="str">
            <v>Recursos recibidos como contraprestación, por la expedición de los certificados relacionados con los registros sanitarios a cargo del Instituto Nacional de Vigilancia de Medicamentos y Alimentos – Invima.</v>
          </cell>
          <cell r="O320" t="str">
            <v>Ley 399 de 1997</v>
          </cell>
          <cell r="P320" t="str">
            <v>Captura</v>
          </cell>
        </row>
        <row r="321">
          <cell r="A321" t="str">
            <v>Peajes</v>
          </cell>
          <cell r="B321" t="str">
            <v>1.1.02.02.033</v>
          </cell>
          <cell r="C321"/>
          <cell r="D321"/>
          <cell r="E321"/>
          <cell r="F321"/>
          <cell r="G321" t="str">
            <v>Peajes</v>
          </cell>
          <cell r="H321"/>
          <cell r="I321"/>
          <cell r="J321"/>
          <cell r="K321"/>
          <cell r="L321"/>
          <cell r="M321"/>
          <cell r="N321" t="str">
            <v>Recursos recaudados por el Instituto Nacional de Vías – Invías por concepto del uso de la infraestructura nacional de transporte. Las tarifas de los peajes se calculan proporcionalmente a las distancias recorridas, las características vehiculares y sus respectivos costos de operación.</v>
          </cell>
          <cell r="O321" t="str">
            <v>Ley 787 de 2002; reglamentada parcialmente por la Resolución 0228 de 2013</v>
          </cell>
          <cell r="P321" t="str">
            <v>Captura</v>
          </cell>
        </row>
        <row r="322">
          <cell r="A322" t="str">
            <v>Permiso para transporte de carga</v>
          </cell>
          <cell r="B322" t="str">
            <v>1.1.02.02.034</v>
          </cell>
          <cell r="C322"/>
          <cell r="D322"/>
          <cell r="E322"/>
          <cell r="F322"/>
          <cell r="G322" t="str">
            <v>Permiso para transporte de carga</v>
          </cell>
          <cell r="H322"/>
          <cell r="I322"/>
          <cell r="J322"/>
          <cell r="K322"/>
          <cell r="L322"/>
          <cell r="M322"/>
          <cell r="N322" t="str">
            <v>Recursos por concepto de los permisos expedidos por el Instituto Nacional de Vías – Invias para transportar cargas indivisibles, extrapesadas y extradimensionadas por las vías nacionales, departamentales, metropolitanas, distritales o municipales.</v>
          </cell>
          <cell r="O322" t="str">
            <v>Ley  787  de  2002;  reglamentada 
parcialmente por la Resolución 4959 de 2006</v>
          </cell>
          <cell r="P322" t="str">
            <v>Captura</v>
          </cell>
        </row>
        <row r="323">
          <cell r="A323" t="str">
            <v>Autorización para el uso de materiales radioactivos y nucleares</v>
          </cell>
          <cell r="B323" t="str">
            <v>1.1.02.02.035</v>
          </cell>
          <cell r="C323"/>
          <cell r="D323"/>
          <cell r="E323"/>
          <cell r="F323"/>
          <cell r="G323" t="str">
            <v>Autorización para el uso de materiales radioactivos y nucleares</v>
          </cell>
          <cell r="H323"/>
          <cell r="I323"/>
          <cell r="J323"/>
          <cell r="K323"/>
          <cell r="L323"/>
          <cell r="M323"/>
          <cell r="N323" t="str">
            <v>Recursos por concepto de la expedición, modificación, renovación, suspensión o revocatoria de las autorizaciones emitidas por el Servicio Geológico Colombiano para garantizar el adecuado uso, manejo y gestión de los materiales radiactivos y nucleares en el territorio nacional.</v>
          </cell>
          <cell r="O323" t="str">
            <v>Decreto Ley 2703 
de 2013, art. 11, numeral 5; reglamentado por la Resolución 90698 de 2014</v>
          </cell>
          <cell r="P323" t="str">
            <v>Captura</v>
          </cell>
        </row>
        <row r="324">
          <cell r="A324" t="str">
            <v>Evaluación de licencias y trámites ambientales</v>
          </cell>
          <cell r="B324" t="str">
            <v>1.1.02.02.036</v>
          </cell>
          <cell r="C324"/>
          <cell r="D324"/>
          <cell r="E324"/>
          <cell r="F324"/>
          <cell r="G324" t="str">
            <v>Evaluación de licencias y trámites ambientales</v>
          </cell>
          <cell r="H324"/>
          <cell r="I324"/>
          <cell r="J324"/>
          <cell r="K324"/>
          <cell r="L324"/>
          <cell r="M324"/>
          <cell r="N324" t="str">
            <v>Recursos  recibidos  como  contraprestación,  por  el  estudio  que  adelanta  la  Autoridad  Nacional de Licencias Ambientales – ANLA sobre las solicitudes presentadas por los usuarios para la obtención, modificación e integración de licencias ambientales, permisos, autorizaciones y demás instrumentos de control y manejo ambiental.</v>
          </cell>
          <cell r="O324" t="str">
            <v>Decreto Ley 3573 de 2011, art. 3; reglamentado por la Resolución 0324 
de 2015</v>
          </cell>
          <cell r="P324" t="str">
            <v>Captura</v>
          </cell>
        </row>
        <row r="325">
          <cell r="A325" t="str">
            <v>Seguimiento a licencias y trámites ambientales</v>
          </cell>
          <cell r="B325" t="str">
            <v>1.1.02.02.037</v>
          </cell>
          <cell r="C325"/>
          <cell r="D325"/>
          <cell r="E325"/>
          <cell r="F325"/>
          <cell r="G325" t="str">
            <v>Seguimiento a licencias y trámites ambientales</v>
          </cell>
          <cell r="H325"/>
          <cell r="I325"/>
          <cell r="J325"/>
          <cell r="K325"/>
          <cell r="L325"/>
          <cell r="M325"/>
          <cell r="N325" t="str">
            <v>Recursos recibidos como contraprestación, por la revisión que realiza la Autoridad Nacional de Licencias Ambientales – ANLA sobre el cumplimiento de la normatividad ambiental vigente y de las obligaciones contenidas en las licencias ambientales, permisos, autorizaciones y demás instrumentos de control y manejo ambiental. Esta tasa comprende los costos asociados al seguimiento en las etapas de construcción, montaje, operación, mantenimiento, desmantelamiento, restauración final, abandono y terminación.</v>
          </cell>
          <cell r="O325" t="str">
            <v>Decreto Ley 3573 de 2011, art. 3; reglamentado por la Resolución 0324 de 2015</v>
          </cell>
          <cell r="P325" t="str">
            <v>Captura</v>
          </cell>
        </row>
        <row r="326">
          <cell r="A326" t="str">
            <v>Expedición de tarjetas profesionales</v>
          </cell>
          <cell r="B326" t="str">
            <v>1.1.02.02.038</v>
          </cell>
          <cell r="D326"/>
          <cell r="E326"/>
          <cell r="F326"/>
          <cell r="G326" t="str">
            <v>Expedición de tarjetas profesionales</v>
          </cell>
          <cell r="H326"/>
          <cell r="I326"/>
          <cell r="J326"/>
          <cell r="K326"/>
          <cell r="L326"/>
          <cell r="M326"/>
          <cell r="N326" t="str">
            <v xml:space="preserve">Recursos recibidos como contraprestación, por la expedición de tarjetas profesionales. Las tarjetas profesionales no sólo autorizan el ejercicio de dichas profesiones en el territorio nacional sino que también acreditan la calidad de la educación de los profesionales. </v>
          </cell>
          <cell r="O326" t="str">
            <v>-</v>
          </cell>
          <cell r="P326" t="str">
            <v>Captura</v>
          </cell>
        </row>
        <row r="327">
          <cell r="A327" t="str">
            <v>Derechos de registro</v>
          </cell>
          <cell r="B327" t="str">
            <v>1.1.02.02.039</v>
          </cell>
          <cell r="C327"/>
          <cell r="D327"/>
          <cell r="E327"/>
          <cell r="F327"/>
          <cell r="G327" t="str">
            <v>Derechos de registro</v>
          </cell>
          <cell r="H327"/>
          <cell r="I327"/>
          <cell r="J327"/>
          <cell r="K327"/>
          <cell r="L327"/>
          <cell r="M327"/>
          <cell r="N327" t="str">
            <v>Recursos recibidos como contraprestación, por la inscripción de títulos, actos y documentos en las Notarías y Oficinas de Registro de Instrumentos Públicos. Incluye los ingresos por concepto de la expedición de certificaciones, constancias y de copias sobre documentos públicos.</v>
          </cell>
          <cell r="O327" t="str">
            <v>Ley 1579 de 2012; reglamentado por la Resolución 0640 de 2015</v>
          </cell>
          <cell r="P327" t="str">
            <v>Captura</v>
          </cell>
        </row>
        <row r="328">
          <cell r="A328" t="str">
            <v>Autorización para el manejo de sustancias químicas controladas</v>
          </cell>
          <cell r="B328" t="str">
            <v>1.1.02.02.040</v>
          </cell>
          <cell r="C328"/>
          <cell r="D328"/>
          <cell r="E328"/>
          <cell r="F328"/>
          <cell r="G328" t="str">
            <v>Autorización para el manejo de sustancias químicas controladas</v>
          </cell>
          <cell r="H328"/>
          <cell r="I328"/>
          <cell r="J328"/>
          <cell r="K328"/>
          <cell r="L328"/>
          <cell r="M328"/>
          <cell r="N328" t="str">
            <v>Recursos recibidos como contraprestación, por el trámite de las autorizaciones ordinarias y extraordinarias que emite la Subdirección de control y fiscalización de sustancias químicas y estupefacientes para el manejo de sustancias químicas controladas, conforme a las normas vigentes. Incluye los ingresos percibidos con la expedición de Certificados de Carencia de Informes por Tráfico de Estupefacientes.</v>
          </cell>
          <cell r="O328" t="str">
            <v>Decreto 019 de 2012, art. 83, Decreto 1427 de 2017, art.23</v>
          </cell>
          <cell r="P328" t="str">
            <v>Captura</v>
          </cell>
        </row>
        <row r="329">
          <cell r="A329" t="str">
            <v>Permiso para el uso del espectro radioeléctrico</v>
          </cell>
          <cell r="B329" t="str">
            <v>1.1.02.02.041</v>
          </cell>
          <cell r="C329"/>
          <cell r="D329"/>
          <cell r="E329"/>
          <cell r="F329"/>
          <cell r="G329" t="str">
            <v>Permiso para el uso del espectro radioeléctrico</v>
          </cell>
          <cell r="H329"/>
          <cell r="I329"/>
          <cell r="J329"/>
          <cell r="K329"/>
          <cell r="L329"/>
          <cell r="M329"/>
          <cell r="N329" t="str">
            <v>Recursos por concepto del permiso previo y expreso que se requiere para el uso del espectro radioeléctrico. El Ministerio de Tecnologías de la Información y las Comunicaciones es el encargado de adelantar mecanismos de selección objetiva, previa convocatoria pública, para el otorgamiento del permiso para el uso del espectro radioeléctrico y de exigir las garantías correspondientes.</v>
          </cell>
          <cell r="O329" t="str">
            <v>Ley 1341 de 2009, art. 11</v>
          </cell>
          <cell r="P329" t="str">
            <v>Captura</v>
          </cell>
        </row>
        <row r="330">
          <cell r="A330" t="str">
            <v>Permiso por tenencia y porte de armas</v>
          </cell>
          <cell r="B330" t="str">
            <v>1.1.02.02.042</v>
          </cell>
          <cell r="C330"/>
          <cell r="D330"/>
          <cell r="E330"/>
          <cell r="F330"/>
          <cell r="G330" t="str">
            <v>Permiso por tenencia y porte de armas</v>
          </cell>
          <cell r="H330"/>
          <cell r="I330"/>
          <cell r="J330"/>
          <cell r="K330"/>
          <cell r="L330"/>
          <cell r="M330"/>
          <cell r="N330" t="str">
            <v>Recursos recibidos como contraprestación, por la expedición de permisos para la tenencia o porte de armas a cargo de las siguientes autoridades militares: El Jefe del Departamento Control Comercio Armas, Municiones y Explosivos, los Jefes de Estado Mayor de las Unidades Operativas Menores o sus equivalentes en la Armada Nacional o la Fuerza Aérea y los Ejecutivos y Segundos Comandantes de Unidades Tácticas en el Ejército Nacional o sus equivalentes en la Armada Nacional, o sus equivalentes en la Armada Nacional y la Fuerza Aérea.</v>
          </cell>
          <cell r="O330" t="str">
            <v>Decreto 2535 de 1993, art. 32</v>
          </cell>
          <cell r="P330" t="str">
            <v>Captura</v>
          </cell>
        </row>
        <row r="331">
          <cell r="A331" t="str">
            <v>Derecho de ingreso áreas protegidas</v>
          </cell>
          <cell r="B331" t="str">
            <v>1.1.02.02.043</v>
          </cell>
          <cell r="C331"/>
          <cell r="D331"/>
          <cell r="E331"/>
          <cell r="F331"/>
          <cell r="G331" t="str">
            <v>Derecho de ingreso áreas protegidas</v>
          </cell>
          <cell r="H331"/>
          <cell r="I331"/>
          <cell r="J331"/>
          <cell r="K331"/>
          <cell r="L331"/>
          <cell r="M331"/>
          <cell r="N331" t="str">
            <v>Recursos por concepto de los derechos de ingreso y permanencia en las áreas del Sistema de Parques Nacionales Naturales que deben cancelar los visitantes a Parques Nacionales Naturales de Colombia teniendo en cuenta el factor personal y el medio de transporte.</v>
          </cell>
          <cell r="O331" t="str">
            <v>Decreto Ley 3572 de 2011, 
art. 9; Resolución 0152 de 2017</v>
          </cell>
          <cell r="P331" t="str">
            <v>Captura</v>
          </cell>
        </row>
        <row r="332">
          <cell r="A332" t="str">
            <v>Servicios de asistencia técnica en materia metrológica</v>
          </cell>
          <cell r="B332" t="str">
            <v>1.1.02.02.044</v>
          </cell>
          <cell r="C332"/>
          <cell r="D332"/>
          <cell r="E332"/>
          <cell r="F332"/>
          <cell r="G332" t="str">
            <v>Servicios de asistencia técnica en materia metrológica</v>
          </cell>
          <cell r="H332"/>
          <cell r="I332"/>
          <cell r="J332"/>
          <cell r="K332"/>
          <cell r="L332"/>
          <cell r="M332"/>
          <cell r="N332" t="str">
            <v>Recursos recibidos como contraprestación, por los servicios de asistencia técnica que presta el Instituto Nacional de Metrología a las empresas en general, para el mejoramiento de sus sistemas de medición y la implantación de programas de aseguramiento metrológico en sus procesos productivos.</v>
          </cell>
          <cell r="O332" t="str">
            <v>Ley 1480 de 2011</v>
          </cell>
          <cell r="P332" t="str">
            <v>Captura</v>
          </cell>
        </row>
        <row r="333">
          <cell r="A333" t="str">
            <v>Capacitación en metrología</v>
          </cell>
          <cell r="B333" t="str">
            <v>1.1.02.02.045</v>
          </cell>
          <cell r="C333"/>
          <cell r="D333"/>
          <cell r="E333"/>
          <cell r="F333"/>
          <cell r="G333" t="str">
            <v>Capacitación en metrología</v>
          </cell>
          <cell r="H333"/>
          <cell r="I333"/>
          <cell r="J333"/>
          <cell r="K333"/>
          <cell r="L333"/>
          <cell r="M333"/>
          <cell r="N333" t="str">
            <v>Recursos recibidos como contraprestación, por los programas de capacitación en materia metrológica que ofrece el Instituto Nacional de Metrología a aquellas personas que necesiten conocer y aplicar métodos de medición reconocidos internacionalmente.</v>
          </cell>
          <cell r="O333" t="str">
            <v>Ley 1480 de 2011, art. 70</v>
          </cell>
          <cell r="P333" t="str">
            <v>Captura</v>
          </cell>
        </row>
        <row r="334">
          <cell r="A334" t="str">
            <v>Calibración y medición metrológica</v>
          </cell>
          <cell r="B334" t="str">
            <v>1.1.02.02.046</v>
          </cell>
          <cell r="C334"/>
          <cell r="D334"/>
          <cell r="E334"/>
          <cell r="F334"/>
          <cell r="G334" t="str">
            <v>Calibración y medición metrológica</v>
          </cell>
          <cell r="H334"/>
          <cell r="I334"/>
          <cell r="J334"/>
          <cell r="K334"/>
          <cell r="L334"/>
          <cell r="M334"/>
          <cell r="N334" t="str">
            <v>Recursos recibidos como contraprestación, por los servicios de calibración de instrumentos de medición que ofrece el Instituto Nacional de Metrología y que permiten comparar los mismos con patrones nacionales de medida y determinar sus posibles errores.</v>
          </cell>
          <cell r="O334" t="str">
            <v>Ley 1480 de 2011, art. 70</v>
          </cell>
          <cell r="P334" t="str">
            <v>Captura</v>
          </cell>
        </row>
        <row r="335">
          <cell r="A335" t="str">
            <v>Comparación interlaboratorios</v>
          </cell>
          <cell r="B335" t="str">
            <v>1.1.02.02.047</v>
          </cell>
          <cell r="C335"/>
          <cell r="D335"/>
          <cell r="E335"/>
          <cell r="F335"/>
          <cell r="G335" t="str">
            <v>Comparación interlaboratorios</v>
          </cell>
          <cell r="H335"/>
          <cell r="I335"/>
          <cell r="J335"/>
          <cell r="K335"/>
          <cell r="L335"/>
          <cell r="M335"/>
          <cell r="N335" t="str">
            <v>Recursos recibidos como contraprestación, por las comparaciones interlaboratorios realizadas por el Instituto Nacional de Metrología para evaluar la calidad de los sistemas de medición implementados en los laboratorios de calibración.</v>
          </cell>
          <cell r="O335" t="str">
            <v>Ley 1480 de 2011, art. 70</v>
          </cell>
          <cell r="P335" t="str">
            <v>Captura</v>
          </cell>
        </row>
        <row r="336">
          <cell r="A336" t="str">
            <v>Comercialización de materiales de referencia</v>
          </cell>
          <cell r="B336" t="str">
            <v>1.1.02.02.048</v>
          </cell>
          <cell r="C336"/>
          <cell r="D336"/>
          <cell r="E336"/>
          <cell r="F336"/>
          <cell r="G336" t="str">
            <v>Comercialización de materiales de referencia</v>
          </cell>
          <cell r="H336"/>
          <cell r="I336"/>
          <cell r="J336"/>
          <cell r="K336"/>
          <cell r="L336"/>
          <cell r="M336"/>
          <cell r="N336" t="str">
            <v>Recursos recibidos como contraprestación, por la comercialización de los materiales de referencia producidos por el Instituto Nacional de Metrología para asegurar la entrega de resultados exactos, confiables y comparables en materia de mediciones.</v>
          </cell>
          <cell r="O336" t="str">
            <v>Ley 1480 de 2011, art. 70</v>
          </cell>
          <cell r="P336" t="str">
            <v>Captura</v>
          </cell>
        </row>
        <row r="337">
          <cell r="A337" t="str">
            <v>Tasa para la sostenibilidad del RUNT</v>
          </cell>
          <cell r="B337" t="str">
            <v>1.1.02.02.049</v>
          </cell>
          <cell r="C337"/>
          <cell r="D337"/>
          <cell r="E337"/>
          <cell r="F337"/>
          <cell r="G337" t="str">
            <v>Tasa para la sostenibilidad del RUNT</v>
          </cell>
          <cell r="H337"/>
          <cell r="I337"/>
          <cell r="J337"/>
          <cell r="K337"/>
          <cell r="L337"/>
          <cell r="M337"/>
          <cell r="N337" t="str">
            <v xml:space="preserve">Recursos recibidos como contraprestación, por la inscripción, el ingreso de datos, la expedición de certificados y la prestación de servicios relacionados con la información contenida en el Registro Único Nacional de Tránsito – RUNT.
</v>
          </cell>
          <cell r="O337" t="str">
            <v>Ley 769 de 2002, arts. 8 y 9; reglamentada por la Ley 1005 de 2006</v>
          </cell>
          <cell r="P337" t="str">
            <v>Captura</v>
          </cell>
        </row>
        <row r="338">
          <cell r="A338" t="str">
            <v>Explotación de las concesiones de televisión</v>
          </cell>
          <cell r="B338" t="str">
            <v>1.1.02.02.050</v>
          </cell>
          <cell r="C338"/>
          <cell r="D338"/>
          <cell r="E338"/>
          <cell r="F338"/>
          <cell r="G338" t="str">
            <v>Explotación de las concesiones de televisión</v>
          </cell>
          <cell r="H338"/>
          <cell r="I338"/>
          <cell r="J338"/>
          <cell r="K338"/>
          <cell r="L338"/>
          <cell r="M338"/>
          <cell r="N338" t="str">
            <v>Recursos recibidos como contraprestación, por el otorgamiento y la explotación de las concesiones para la operación del servicio de televisión y las que correspondan a los contratos de concesión de espacios de televisión a cargo de la Autoridad Nacional de Televisión - ANTV; así como por la adjudicación, asignación y uso de las frecuencias.</v>
          </cell>
          <cell r="O338" t="str">
            <v>Ley 182 de 1995, art. 5</v>
          </cell>
          <cell r="P338" t="str">
            <v>Captura</v>
          </cell>
        </row>
        <row r="339">
          <cell r="A339" t="str">
            <v>Fiscalización y seguimiento a títulos mineros</v>
          </cell>
          <cell r="B339" t="str">
            <v>1.1.02.02.051</v>
          </cell>
          <cell r="C339"/>
          <cell r="D339"/>
          <cell r="E339"/>
          <cell r="F339"/>
          <cell r="G339" t="str">
            <v>Fiscalización y seguimiento a títulos mineros</v>
          </cell>
          <cell r="H339"/>
          <cell r="I339"/>
          <cell r="J339"/>
          <cell r="K339"/>
          <cell r="L339"/>
          <cell r="M339"/>
          <cell r="N339" t="str">
            <v>Recursos recibidos como contraprestación, por los servicios de fiscalización y seguimiento a los títulos mineros que ofrece la Agencia Nacional de Minería – ANM.</v>
          </cell>
          <cell r="O339" t="str">
            <v>Ley 685 de 2001, art. 325; adicionada por la Ley 1382 de 2010, art. 23</v>
          </cell>
          <cell r="P339" t="str">
            <v>Captura</v>
          </cell>
        </row>
        <row r="340">
          <cell r="A340" t="str">
            <v>Derechos de aeródromo</v>
          </cell>
          <cell r="B340" t="str">
            <v>1.1.02.02.052</v>
          </cell>
          <cell r="C340"/>
          <cell r="D340"/>
          <cell r="E340"/>
          <cell r="F340"/>
          <cell r="G340" t="str">
            <v>Derechos de aeródromo</v>
          </cell>
          <cell r="H340"/>
          <cell r="I340"/>
          <cell r="J340"/>
          <cell r="K340"/>
          <cell r="L340"/>
          <cell r="M340"/>
          <cell r="N340" t="str">
            <v>Recursos por concepto de las operaciones que realizan los explotadores de aeronaves en vuelos nacionales e internacionales en los aeropuertos administrados por la Unidad Administrativa Especial Aeronáutica Civil.</v>
          </cell>
          <cell r="O340" t="str">
            <v>Decreto Ley 260 de 2004, art. 4; reglamentada por la Resolución 00504 de 2017</v>
          </cell>
          <cell r="P340" t="str">
            <v>Captura</v>
          </cell>
        </row>
        <row r="341">
          <cell r="A341" t="str">
            <v>Tasas aeroportuarias</v>
          </cell>
          <cell r="B341" t="str">
            <v>1.1.02.02.053</v>
          </cell>
          <cell r="C341"/>
          <cell r="D341"/>
          <cell r="E341"/>
          <cell r="F341"/>
          <cell r="G341" t="str">
            <v>Tasas aeroportuarias</v>
          </cell>
          <cell r="H341"/>
          <cell r="I341"/>
          <cell r="J341"/>
          <cell r="K341"/>
          <cell r="L341"/>
          <cell r="M341"/>
          <cell r="N341" t="str">
            <v>Recursos por concepto de la embarcación de pasajeros en vuelos nacionales, en empresas de transporte aéreo público comercial regular o no regular y la embarcación de pasajeros que viajen fuera del país por vía aérea, desde aeropuertos administrados por la Unidad Administrativa Especial Aeronáutica Civil.</v>
          </cell>
          <cell r="O341" t="str">
            <v>Decreto Ley 260 de 2004, art. 4; reglamentada por la Resolución 00504 de 2017</v>
          </cell>
          <cell r="P341" t="str">
            <v>Captura</v>
          </cell>
        </row>
        <row r="342">
          <cell r="A342" t="str">
            <v>Permiso para la toma de fotografías y videos en parques naturales</v>
          </cell>
          <cell r="B342" t="str">
            <v>1.1.02.02.054</v>
          </cell>
          <cell r="C342"/>
          <cell r="D342"/>
          <cell r="E342"/>
          <cell r="F342"/>
          <cell r="G342" t="str">
            <v>Permiso para la toma de fotografías y videos en parques naturales</v>
          </cell>
          <cell r="H342"/>
          <cell r="I342"/>
          <cell r="J342"/>
          <cell r="K342"/>
          <cell r="L342"/>
          <cell r="M342"/>
          <cell r="N342" t="str">
            <v>Recursos recibidos por el Sistema de Parques Nacionales Naturales  por concepto del permiso previo y expreso que se requiere para la explotación y aprovechamiento de los recursos paisajísticos incorporados en las áreas del Sistema de Parques Nacionales Naturales, incluida la captura en obras audiovisuales y fotográficas por parte de los usuarios visitantes.</v>
          </cell>
          <cell r="O342" t="str">
            <v>Decreto Ley 1076 de 2015, art.  2.2.2.1.15.2; reglamentado por la resolución 17 de 2017</v>
          </cell>
          <cell r="P342" t="str">
            <v>Captura</v>
          </cell>
        </row>
        <row r="343">
          <cell r="A343" t="str">
            <v>Tasa por el uso del agua</v>
          </cell>
          <cell r="B343" t="str">
            <v>1.1.02.02.055</v>
          </cell>
          <cell r="C343"/>
          <cell r="D343"/>
          <cell r="E343"/>
          <cell r="F343"/>
          <cell r="G343" t="str">
            <v>Tasa por el uso del agua</v>
          </cell>
          <cell r="H343"/>
          <cell r="I343"/>
          <cell r="J343"/>
          <cell r="K343"/>
          <cell r="L343"/>
          <cell r="M343"/>
          <cell r="N343" t="str">
            <v>Recursos recibidos por concepto del uso y aprovechamiento que hacen las personas naturales, jurídicas, públicas o privadas, de las aguas que componen los recursos naturales renovables asociados a cualquier área del Sistema de Parques Nacionales Naturales. Estos recursos, están destinados por Ley al pago de los gastos de protección y renovación de los recursos hídricos.</v>
          </cell>
          <cell r="O343" t="str">
            <v>Ley 99 de 1993, art. 43, reglamentada por el Decreto Ley 155 de 2004</v>
          </cell>
          <cell r="P343" t="str">
            <v>Captura</v>
          </cell>
        </row>
        <row r="344">
          <cell r="A344" t="str">
            <v>Evaluación de calidad de las estadísticas</v>
          </cell>
          <cell r="B344" t="str">
            <v>1.1.02.02.056</v>
          </cell>
          <cell r="C344"/>
          <cell r="D344"/>
          <cell r="E344"/>
          <cell r="F344"/>
          <cell r="G344" t="str">
            <v>Evaluación de calidad de las estadísticas</v>
          </cell>
          <cell r="H344"/>
          <cell r="I344"/>
          <cell r="J344"/>
          <cell r="K344"/>
          <cell r="L344"/>
          <cell r="M344"/>
          <cell r="N344" t="str">
            <v>Recursos recibidos por concepto del costo de la evaluación de calidad de las estadísticas realizada por el Departamento Administrativo Nacional de Estadística - DANE requerido para la certificación de las estadísticas oficiales. Este cobro es autorizado y reglamentado por la Ley 1753 de 2015 y el Decreto 1743 de 2016 en el marco del Sistema estadístico Oficial y el Plan Anual de Evaluación de la Calidad de las Estadísticas.</v>
          </cell>
          <cell r="O344" t="str">
            <v xml:space="preserve">Ley 1753 de 2015
Decreto 1743 de 2016 </v>
          </cell>
          <cell r="P344" t="str">
            <v>Captura</v>
          </cell>
        </row>
        <row r="345">
          <cell r="A345" t="str">
            <v>Expedición de licencias de uso de semillas para siembra y de cultivo de plantas de cannabis</v>
          </cell>
          <cell r="B345" t="str">
            <v>1.1.02.02.057</v>
          </cell>
          <cell r="C345"/>
          <cell r="D345"/>
          <cell r="E345"/>
          <cell r="F345"/>
          <cell r="G345" t="str">
            <v>Expedición de licencias de uso de semillas para siembra y de cultivo de plantas de cannabis</v>
          </cell>
          <cell r="H345"/>
          <cell r="I345"/>
          <cell r="J345"/>
          <cell r="K345"/>
          <cell r="L345"/>
          <cell r="M345"/>
          <cell r="N345" t="str">
            <v>Recursos recibidos como contraprestación por los costos asociados a la expedición de licencias de usos de semillas para siembra y de cultivo de plantas de cannabis que realiza el Ministerio de Justicia y del Derecho. Incluye el servicio de evaluación de los solicitantes o titulares de las licencias.</v>
          </cell>
          <cell r="O345" t="str">
            <v>Decreto 613 de 2017, art. 2.8.11.1.4</v>
          </cell>
          <cell r="P345" t="str">
            <v>Captura</v>
          </cell>
        </row>
        <row r="346">
          <cell r="A346" t="str">
            <v>Expedición de licencias de fabricación de derivados de cannabis</v>
          </cell>
          <cell r="B346" t="str">
            <v>1.1.02.02.058</v>
          </cell>
          <cell r="C346"/>
          <cell r="D346"/>
          <cell r="E346"/>
          <cell r="F346"/>
          <cell r="G346" t="str">
            <v>Expedición de licencias de fabricación de derivados de cannabis</v>
          </cell>
          <cell r="H346"/>
          <cell r="I346"/>
          <cell r="J346"/>
          <cell r="K346"/>
          <cell r="L346"/>
          <cell r="M346"/>
          <cell r="N346" t="str">
            <v>Recursos recibidos como contraprestación por los costos asociados a la expedición de licencias de fabricación de derivados de cannabis que realiza el Ministerio de Salud y Protección Social.</v>
          </cell>
          <cell r="O346" t="str">
            <v>Decreto 613 de 2017, art. 2.8.11.1.4</v>
          </cell>
          <cell r="P346" t="str">
            <v>Captura</v>
          </cell>
        </row>
        <row r="347">
          <cell r="A347" t="str">
            <v>Seguimiento a las licencias de fabricación de derivados de cannabis</v>
          </cell>
          <cell r="B347" t="str">
            <v>1.1.02.02.059</v>
          </cell>
          <cell r="C347"/>
          <cell r="D347"/>
          <cell r="E347"/>
          <cell r="F347"/>
          <cell r="G347" t="str">
            <v>Seguimiento a las licencias de fabricación de derivados de cannabis</v>
          </cell>
          <cell r="H347"/>
          <cell r="I347"/>
          <cell r="J347"/>
          <cell r="K347"/>
          <cell r="L347"/>
          <cell r="M347"/>
          <cell r="N347" t="str">
            <v>Recursos recibidos como contraprestación por los costos asociados al control administrativo y operativo de las actividades relacionadas con el manejo de cannabis y sus derivados que realiza el Fondo Nacional de Estupefacientes - FNE, una vez expedida la licencia de fabricación de derivados de cannabis por parte del Ministerio de Salud y Protección Social.</v>
          </cell>
          <cell r="O347" t="str">
            <v>Decreto 613 de 2017, art. 2.8.11.1.4</v>
          </cell>
          <cell r="P347" t="str">
            <v>Captura</v>
          </cell>
        </row>
        <row r="348">
          <cell r="A348" t="str">
            <v>Acreditación de laboratorios ambientales</v>
          </cell>
          <cell r="B348" t="str">
            <v>1.1.02.02.060</v>
          </cell>
          <cell r="C348"/>
          <cell r="D348"/>
          <cell r="E348"/>
          <cell r="F348"/>
          <cell r="G348" t="str">
            <v>Acreditación de laboratorios ambientales</v>
          </cell>
          <cell r="H348"/>
          <cell r="I348"/>
          <cell r="J348"/>
          <cell r="K348"/>
          <cell r="L348"/>
          <cell r="M348"/>
          <cell r="N348" t="str">
            <v>Recursos recibidos como contraprestación por los costos asociados al proceso de acreditación de los laboratorios ambientales del sector público y privado que produzcan información física, y biótica para los estudios correspondientes a la calidad del medio ambiente y los recursos naturales renovables a cargo del Instituto de Hidrología Meteorología y Estudios Ambientales –IDEAM.</v>
          </cell>
          <cell r="O348" t="str">
            <v>Art 5 - Decreto 1600 de 1994</v>
          </cell>
          <cell r="P348" t="str">
            <v>Captura</v>
          </cell>
        </row>
        <row r="349">
          <cell r="A349" t="str">
            <v>Derechos por registro de marcas</v>
          </cell>
          <cell r="B349" t="str">
            <v>1.1.02.02.061</v>
          </cell>
          <cell r="C349"/>
          <cell r="D349"/>
          <cell r="E349"/>
          <cell r="F349"/>
          <cell r="G349" t="str">
            <v>Derechos por registro de marcas</v>
          </cell>
          <cell r="H349"/>
          <cell r="I349"/>
          <cell r="J349"/>
          <cell r="K349"/>
          <cell r="L349"/>
          <cell r="M349"/>
          <cell r="N349" t="str">
            <v>Recursos percibidos por concepto del registro de marcas en el Sistema Nacional de Propiedad Industrial – SIPI. Según el Convenio de París para la Protección de la Propiedad Industrial, se entienden como objetos de protección las patentes de invención, los modelos de utilidad, los dibujos o modelos industriales, las marcas de fábrica, las marcas de servicio, las marcas colectivas, los nombres comerciales, los lemas comerciales, los rótulos o enseñas y los signos distintivos notoriamente conocidos.</v>
          </cell>
          <cell r="O349" t="str">
            <v>Art 1. - Decreto 3081 de 2005</v>
          </cell>
          <cell r="P349" t="str">
            <v>Captura</v>
          </cell>
        </row>
        <row r="350">
          <cell r="A350" t="str">
            <v>Expedición de antecedentes disciplinarios profesionales</v>
          </cell>
          <cell r="B350" t="str">
            <v>1.1.02.02.062</v>
          </cell>
          <cell r="C350"/>
          <cell r="D350"/>
          <cell r="E350"/>
          <cell r="F350"/>
          <cell r="G350" t="str">
            <v>Expedición de antecedentes disciplinarios profesionales</v>
          </cell>
          <cell r="H350"/>
          <cell r="I350"/>
          <cell r="J350"/>
          <cell r="K350"/>
          <cell r="L350"/>
          <cell r="M350"/>
          <cell r="N350" t="str">
            <v>Recursos recibidos por concepto de la expedición del Certificado de Antecedentes Disciplinarios. Este certificado acredita la asistencia o no de antecedentes de la persona solicitante que le impida o permita ejercer la profesión de Contador Público.</v>
          </cell>
          <cell r="O350" t="str">
            <v>Ley 43 de 1990</v>
          </cell>
          <cell r="P350" t="str">
            <v>Captura</v>
          </cell>
        </row>
        <row r="351">
          <cell r="A351" t="str">
            <v>Certificados catastrales</v>
          </cell>
          <cell r="B351" t="str">
            <v>1.1.02.02.063</v>
          </cell>
          <cell r="C351"/>
          <cell r="D351"/>
          <cell r="E351"/>
          <cell r="F351"/>
          <cell r="G351" t="str">
            <v>Certificados catastrales</v>
          </cell>
          <cell r="H351"/>
          <cell r="I351"/>
          <cell r="J351"/>
          <cell r="K351"/>
          <cell r="L351"/>
          <cell r="M351"/>
          <cell r="N351" t="str">
            <v>Comprende el ingreso que percibe el Instituto Colombiano Geográfico Agustín Codazzi por concepto de la expedición de los documentos mediante los cuales la Autoridad Catastral hace constar la inscripción del predio o mejora a sus características y condiciones.</v>
          </cell>
          <cell r="O351"/>
          <cell r="P351" t="str">
            <v>Captura</v>
          </cell>
        </row>
        <row r="352">
          <cell r="A352" t="str">
            <v>Tasa por el uso de la infraestructura de transporte</v>
          </cell>
          <cell r="B352" t="str">
            <v>1.1.02.02.064</v>
          </cell>
          <cell r="C352"/>
          <cell r="D352"/>
          <cell r="E352"/>
          <cell r="F352"/>
          <cell r="G352" t="str">
            <v>Tasa por el uso de la infraestructura de transporte</v>
          </cell>
          <cell r="H352"/>
          <cell r="I352"/>
          <cell r="J352"/>
          <cell r="K352"/>
          <cell r="L352"/>
          <cell r="M352"/>
          <cell r="N352" t="str">
            <v>Comprende los recursos recibidos por la Agencia Nacional de Infraestructura (ANI) por concepto del uso de las obras de infraestructura de transporte. Estos recursos son cobrados a los usuarios, buscando garantizar su adecuado mantenimiento, operación y desarrollo.</v>
          </cell>
          <cell r="O352" t="str">
            <v>Art. 1 - Ley 787 de 2002 
Decreto 4165 de 2011</v>
          </cell>
          <cell r="P352" t="str">
            <v>Captura</v>
          </cell>
        </row>
        <row r="353">
          <cell r="A353" t="str">
            <v>Certificado por uso de laboratorios y espacios físicos</v>
          </cell>
          <cell r="B353" t="str">
            <v>1.1.02.02.065</v>
          </cell>
          <cell r="C353"/>
          <cell r="D353"/>
          <cell r="E353"/>
          <cell r="F353"/>
          <cell r="G353" t="str">
            <v>Certificado por uso de laboratorios y espacios físicos</v>
          </cell>
          <cell r="H353"/>
          <cell r="I353"/>
          <cell r="J353"/>
          <cell r="K353"/>
          <cell r="L353"/>
          <cell r="M353"/>
          <cell r="N353" t="str">
            <v>Comprende el ingreso percibido por concepto de los convenios interadministrativos que tienen como fin garantizar el uso de laboratorios y espacios físicos de sus instalaciones. Esta cuenta incluye el convenio que realiza el Instituto Nacional de Metrología INM con la Superintendencia de Industria y Comercio.</v>
          </cell>
          <cell r="O353"/>
          <cell r="P353" t="str">
            <v>Captura</v>
          </cell>
        </row>
        <row r="354">
          <cell r="A354" t="str">
            <v>Derechos marítimos</v>
          </cell>
          <cell r="B354" t="str">
            <v>1.1.02.02.066</v>
          </cell>
          <cell r="C354"/>
          <cell r="D354"/>
          <cell r="E354"/>
          <cell r="F354"/>
          <cell r="G354" t="str">
            <v>Derechos marítimos</v>
          </cell>
          <cell r="H354"/>
          <cell r="I354"/>
          <cell r="J354"/>
          <cell r="K354"/>
          <cell r="L354"/>
          <cell r="M354"/>
          <cell r="N354" t="str">
            <v>Comprende el ingreso que percibe la Dirección General Marítima (DIMAR) por concepto de la expedición y modificación de las autorizaciones y/o permisos establecidos en el artículo 2 de la Ley 1115 de 2006. Lo anterior, en cumplimiento de lo señalado por el artículo 1 de la ley en mención la cual faculta a la DIMAR para cobrar por dichos servicios.
No incluye:
•	El cobro del servicio de designación y señalización de zonas de fondeo, incluyendo el uso del área, como actividad marítima, este ingreso debe clasificarse en la cuenta 1-02-4-06 Autorización de zonas de fondeo</v>
          </cell>
          <cell r="O354" t="str">
            <v>Art. 2 Ley 1115 de 2006</v>
          </cell>
          <cell r="P354" t="str">
            <v>Captura</v>
          </cell>
        </row>
        <row r="355">
          <cell r="A355" t="str">
            <v>Tasas servicio de seguridad marítima (SEMAR)</v>
          </cell>
          <cell r="B355" t="str">
            <v>1.1.02.02.067</v>
          </cell>
          <cell r="C355"/>
          <cell r="D355"/>
          <cell r="E355"/>
          <cell r="F355"/>
          <cell r="G355" t="str">
            <v>Tasas servicio de seguridad marítima (SEMAR)</v>
          </cell>
          <cell r="H355"/>
          <cell r="I355"/>
          <cell r="J355"/>
          <cell r="K355"/>
          <cell r="L355"/>
          <cell r="M355"/>
          <cell r="N355" t="str">
            <v>Corresponde al ingreso que percibe la Dirección General Marítima (DIMAR), por concepto del recaudo de la tasa denominada “Servicio de Seguridad Marítima-SEMAR”. Este servicio comprende el control de la navegación en aguas jurisdiccionales, las medidas de seguridad de las naves y artefactos navales, las inspecciones a las mismas, el control de tráfico marítimo, las ayudas a la navegación, la evaluación de las competencias de los marinos y los sistemas de respuesta de emergencias que se encuentren.</v>
          </cell>
          <cell r="O355"/>
          <cell r="P355" t="str">
            <v>Captura</v>
          </cell>
        </row>
        <row r="356">
          <cell r="A356" t="str">
            <v>Expedición de tarjetas de reservista y provisional</v>
          </cell>
          <cell r="B356" t="str">
            <v>1.1.02.02.068</v>
          </cell>
          <cell r="C356"/>
          <cell r="D356"/>
          <cell r="E356"/>
          <cell r="F356"/>
          <cell r="G356" t="str">
            <v>Expedición de tarjetas de reservista y provisional</v>
          </cell>
          <cell r="H356"/>
          <cell r="I356"/>
          <cell r="J356"/>
          <cell r="K356"/>
          <cell r="L356"/>
          <cell r="M356"/>
          <cell r="N356" t="str">
            <v>Comprende el ingreso que se percibe por concepto de expedición de tarjetas reservistas y provisionales militares y policiales, ya sean de primera o segunda clase. La tarjeta de reservista definitiva es el documento con el cual se comprueba que el ciudadano definió su situación militar y la tarjeta provisional militar es el documento temporal expedido a un ciudadano aplazado mientras define su situación militar.</v>
          </cell>
          <cell r="O356"/>
          <cell r="P356" t="str">
            <v>Captura</v>
          </cell>
        </row>
        <row r="357">
          <cell r="A357" t="str">
            <v>Expedición de cédulas militares y policiales</v>
          </cell>
          <cell r="B357" t="str">
            <v>1.1.02.02.069</v>
          </cell>
          <cell r="C357"/>
          <cell r="D357"/>
          <cell r="E357"/>
          <cell r="F357"/>
          <cell r="G357" t="str">
            <v>Expedición de cédulas militares y policiales</v>
          </cell>
          <cell r="H357"/>
          <cell r="I357"/>
          <cell r="J357"/>
          <cell r="K357"/>
          <cell r="L357"/>
          <cell r="M357"/>
          <cell r="N357" t="str">
            <v>Ingreso por concepto de expedición de cédulas militares y policiales de los oficiales, suboficiales, soldados e infantes de marina, profesionales en servicio activo, situación de retiro o reserva, así como el Nivel Ejecutivo, Agente y Patrullero de la Policía Nacional y alumnos de las escuelas de formación de las Fuerzas Militares y la Policía Nacional.</v>
          </cell>
          <cell r="O357"/>
          <cell r="P357" t="str">
            <v>Captura</v>
          </cell>
        </row>
        <row r="358">
          <cell r="A358" t="str">
            <v>Expedición de permisos para ejercer actividades pesqueras</v>
          </cell>
          <cell r="B358" t="str">
            <v>1.1.02.02.070</v>
          </cell>
          <cell r="C358"/>
          <cell r="D358"/>
          <cell r="E358"/>
          <cell r="F358"/>
          <cell r="G358" t="str">
            <v>Expedición de permisos para ejercer actividades pesqueras</v>
          </cell>
          <cell r="H358"/>
          <cell r="I358"/>
          <cell r="J358"/>
          <cell r="K358"/>
          <cell r="L358"/>
          <cell r="M358"/>
          <cell r="N358" t="str">
            <v>Recursos recibidos como contraprestación por la expedición de los permisos y autorizaciones requeridas para ejercer las actividades pesqueras como: permisos integrales de pesca, permisos de pesca comercial, permisos de pesca de investigación, permisos de pesca deportiva, permisos de procesamiento, permisos de comercialización, permisos de cultivo y autorizaciones para actividades de extracción de acuerdo con el estatuto general de pesca.</v>
          </cell>
          <cell r="O358" t="str">
            <v>Ley 13 de 1990</v>
          </cell>
          <cell r="P358" t="str">
            <v>Captura</v>
          </cell>
        </row>
        <row r="359">
          <cell r="A359" t="str">
            <v>Expedición de patentes de pesca</v>
          </cell>
          <cell r="B359" t="str">
            <v>1.1.02.02.071</v>
          </cell>
          <cell r="C359"/>
          <cell r="D359"/>
          <cell r="E359"/>
          <cell r="F359"/>
          <cell r="G359" t="str">
            <v>Expedición de patentes de pesca</v>
          </cell>
          <cell r="H359"/>
          <cell r="I359"/>
          <cell r="J359"/>
          <cell r="K359"/>
          <cell r="L359"/>
          <cell r="M359"/>
          <cell r="N359" t="str">
            <v>Recursos recibidos como contraprestación por la expedición de las patentes de pesca, las cuales deben ser expedidas únicamente a los titulares de permiso, y exigida a toda embarcación mayor de tres (3) toneladas.</v>
          </cell>
          <cell r="O359"/>
          <cell r="P359" t="str">
            <v>Captura</v>
          </cell>
        </row>
        <row r="360">
          <cell r="A360" t="str">
            <v>Contraprestación para la provisión de redes y servicios</v>
          </cell>
          <cell r="B360" t="str">
            <v>1.1.02.02.072</v>
          </cell>
          <cell r="C360"/>
          <cell r="D360"/>
          <cell r="E360"/>
          <cell r="F360"/>
          <cell r="G360" t="str">
            <v>Contraprestación para la provisión de redes y servicios</v>
          </cell>
          <cell r="H360"/>
          <cell r="I360"/>
          <cell r="J360"/>
          <cell r="K360"/>
          <cell r="L360"/>
          <cell r="M360"/>
          <cell r="N360" t="str">
            <v>Corresponde el ingreso que recibe el Fondo de las Tecnologías de la Información y las Comunicaciones (FONTIC) como una contraprestación periódica.</v>
          </cell>
          <cell r="O360" t="str">
            <v xml:space="preserve">Art. 10 y 36 -  Ley 1314 del 2009 </v>
          </cell>
          <cell r="P360" t="str">
            <v>Captura</v>
          </cell>
        </row>
        <row r="361">
          <cell r="A361" t="str">
            <v>Participación en tarifas de derechos de tránsito</v>
          </cell>
          <cell r="B361" t="str">
            <v>1.1.02.02.073</v>
          </cell>
          <cell r="C361"/>
          <cell r="D361"/>
          <cell r="E361"/>
          <cell r="F361"/>
          <cell r="G361" t="str">
            <v>Participación en tarifas de derechos de tránsito</v>
          </cell>
          <cell r="H361"/>
          <cell r="I361"/>
          <cell r="J361"/>
          <cell r="K361"/>
          <cell r="L361"/>
          <cell r="M361"/>
          <cell r="N361" t="str">
            <v>Corresponde el ingreso que percibe el Ministerio de Transporte, por concepto de la fracción de las tarifas por los trámites de licencia de tránsito, placa única nacional, tarjeta de registro y licencias de conducción, que se realizan en los organismos de tránsito.</v>
          </cell>
          <cell r="O361" t="str">
            <v>Art. 151- Ley 1940 de 2018 
Art. 15 - Ley 1005 de 2006</v>
          </cell>
          <cell r="P361" t="str">
            <v>Captura</v>
          </cell>
        </row>
        <row r="362">
          <cell r="A362" t="str">
            <v>Tasa sobre tarifas por servicios de los organismos de apoyo</v>
          </cell>
          <cell r="B362" t="str">
            <v>1.1.02.02.074</v>
          </cell>
          <cell r="C362"/>
          <cell r="D362"/>
          <cell r="E362"/>
          <cell r="F362"/>
          <cell r="G362" t="str">
            <v>Tasa sobre tarifas por servicios de los organismos de apoyo</v>
          </cell>
          <cell r="H362"/>
          <cell r="I362"/>
          <cell r="J362"/>
          <cell r="K362"/>
          <cell r="L362"/>
          <cell r="M362"/>
          <cell r="N362" t="str">
            <v>Corresponde al ingreso por concepto del recaudo de la tasa que se establece sobre las tarifas de los
servicios que prestan los organismos de apoyo, con destino al Fondo Nacional de Seguridad Vial
(FNSV), lo anterior de conformidad con lo establecido en el artículo 30 de la Ley 1753 de 2015</v>
          </cell>
          <cell r="O362" t="str">
            <v>Ley 1753 de 2015. Art. 30</v>
          </cell>
          <cell r="P362" t="str">
            <v>Captura</v>
          </cell>
        </row>
        <row r="363">
          <cell r="A363" t="str">
            <v xml:space="preserve">Permisos de importación y  exportación de fauna y flora - cities </v>
          </cell>
          <cell r="B363" t="str">
            <v>1.1.02.02.075</v>
          </cell>
          <cell r="C363"/>
          <cell r="D363"/>
          <cell r="E363"/>
          <cell r="F363"/>
          <cell r="G363" t="str">
            <v xml:space="preserve">Permisos de importación y  exportación de fauna y flora - cities </v>
          </cell>
          <cell r="H363"/>
          <cell r="I363"/>
          <cell r="J363"/>
          <cell r="K363"/>
          <cell r="L363"/>
          <cell r="M363"/>
          <cell r="N363" t="str">
            <v>Corresponde al ingreso que percibe el Ministerio de Ambiente y Desarrollo Sostenible, por concepto
del cobro de la expedición de los permisos de importación y exportación de especies de fauna y flora silvestres establecidos en la Convención Internacional sobre Comercio de Especies Amenazadas de
Fauna y Flora Silvestres Cites</v>
          </cell>
          <cell r="O363" t="str">
            <v>Decreto 1608 de 1978, Ley 99 de 1993 y Ley 1753 de 2015</v>
          </cell>
          <cell r="P363" t="str">
            <v>Captura</v>
          </cell>
        </row>
        <row r="364">
          <cell r="A364" t="str">
            <v>Acreditación para procesos de selección</v>
          </cell>
          <cell r="B364" t="str">
            <v>1.1.02.02.076</v>
          </cell>
          <cell r="C364"/>
          <cell r="D364"/>
          <cell r="E364"/>
          <cell r="F364"/>
          <cell r="G364" t="str">
            <v>Acreditación para procesos de selección</v>
          </cell>
          <cell r="H364"/>
          <cell r="I364"/>
          <cell r="J364"/>
          <cell r="K364"/>
          <cell r="L364"/>
          <cell r="M364"/>
          <cell r="N364" t="str">
            <v>Corresponde al ingreso que percibe la Comisión Nacional del Servicio Civil (CNSC), por concepto del
cobro de la acreditación de los procesos de selección que adelanten a través de las Universidades e
Instituciones de Educación Superior privada o pública</v>
          </cell>
          <cell r="O364" t="str">
            <v>Decreto 760 de 2005, Art. 45</v>
          </cell>
          <cell r="P364" t="str">
            <v>Captura</v>
          </cell>
        </row>
        <row r="365">
          <cell r="A365" t="str">
            <v xml:space="preserve">Autorización para el ejercicio de las actividades </v>
          </cell>
          <cell r="B365" t="str">
            <v>1.1.02.02.077</v>
          </cell>
          <cell r="C365"/>
          <cell r="D365"/>
          <cell r="E365"/>
          <cell r="F365"/>
          <cell r="G365" t="str">
            <v xml:space="preserve">Autorización para el ejercicio de las actividades </v>
          </cell>
          <cell r="H365"/>
          <cell r="I365"/>
          <cell r="J365"/>
          <cell r="K365"/>
          <cell r="L365"/>
          <cell r="M365"/>
          <cell r="N365" t="str">
            <v>Comprende el ingreso que percibe el Instituto Colombiano Agropecuario (ICA) por concepto del cobro
de los documentos emitidos por la entidad, derivados de las solicitudes de los usuarios en
cumplimiento de la normatividad nacional e internacional sobre materia sanitaria, fitosanitaria y en
cumplimiento a los acuerdos internacionales suscritos por Colombia ante organismos de referencia
internacional, los cuales autorizan al usuario para ejercer una actividad específica regulada por el ICA.
Incluye lo relacionado con registros, licencias, autorizaciones, inscripciones, permisos, evaluaciones
o conceptos a empresas, laboratorios, predios, productos y sus modificaciones o renovaciones, la
expedición de guías sanitarias, fitosanitarias y de movilización interna que se emiten a los usuarios,
como requisito para el desplazamiento de los productos agrícolas o pecuarios dentro de territorio
naciona</v>
          </cell>
          <cell r="O365" t="str">
            <v>-</v>
          </cell>
          <cell r="P365" t="str">
            <v>Captura</v>
          </cell>
        </row>
        <row r="366">
          <cell r="A366" t="str">
            <v xml:space="preserve">Servicios de inspección </v>
          </cell>
          <cell r="B366" t="str">
            <v>1.1.02.02.078</v>
          </cell>
          <cell r="C366"/>
          <cell r="D366"/>
          <cell r="E366"/>
          <cell r="F366"/>
          <cell r="G366" t="str">
            <v xml:space="preserve">Servicios de inspección </v>
          </cell>
          <cell r="H366"/>
          <cell r="I366"/>
          <cell r="J366"/>
          <cell r="K366"/>
          <cell r="L366"/>
          <cell r="M366"/>
          <cell r="N366" t="str">
            <v>Comprende el ingreso que percibe el Instituto Colombiano Agropecuario (ICA) por concepto del cobro
de los servicios de inspección, exportación, reexportación y demás autorizaciones que se requieran
en desarrollo y ejecución de mecanismos encaminados al control sanitario de las actividades de
comercio internacional de animales y mercancías de origen pecuario, Lo anterior, en cumplimiento a
las directrices establecidas por la Organización Mundial del Comercio (OMC), la Organización Mundial
de Sanidad Animal (OIE) en sus Códigos Sanitarios para animales terrestres y acuáticos, al igual que
la regulación sanitaria establecida por la Comunidad Andina (CAN</v>
          </cell>
          <cell r="O366" t="str">
            <v>-</v>
          </cell>
          <cell r="P366" t="str">
            <v>Captura</v>
          </cell>
        </row>
        <row r="367">
          <cell r="A367" t="str">
            <v>Tasa por la prestación del servicio público de adecuación de tierras</v>
          </cell>
          <cell r="B367" t="str">
            <v>1.1.02.02.079</v>
          </cell>
          <cell r="C367"/>
          <cell r="D367"/>
          <cell r="E367"/>
          <cell r="F367"/>
          <cell r="G367" t="str">
            <v>Tasa por la prestación del servicio público de adecuación de tierras</v>
          </cell>
          <cell r="H367"/>
          <cell r="I367"/>
          <cell r="J367"/>
          <cell r="K367"/>
          <cell r="L367"/>
          <cell r="M367"/>
          <cell r="N367" t="str">
            <v>Corresponde al ingreso que percibe la Agencia de Desarrollo Rural (ADR) por concepto del recaudo
de la Tasa por la prestación del servicio público de adecuación de tierras, la cual tiene como fin
recuperar los costos asociados a la prestación de los siguientes servicios: suministro de agua para
usos agropecuarios; drenaje de aguas en los suelos; protección contra inundaciones; desarrollo de
actividades complementarias para mejorar la productividad agropecuaria.</v>
          </cell>
          <cell r="O367" t="str">
            <v>Art. 257 de la Ley 1955 de
2019</v>
          </cell>
          <cell r="P367" t="str">
            <v>Captura</v>
          </cell>
        </row>
        <row r="368">
          <cell r="A368" t="str">
            <v>Tasa por la realización de consulta previa</v>
          </cell>
          <cell r="B368" t="str">
            <v>1.1.02.02.080</v>
          </cell>
          <cell r="C368"/>
          <cell r="D368"/>
          <cell r="E368"/>
          <cell r="F368"/>
          <cell r="G368" t="str">
            <v>Tasa por la realización de consulta previa</v>
          </cell>
          <cell r="H368"/>
          <cell r="I368"/>
          <cell r="J368"/>
          <cell r="K368"/>
          <cell r="L368"/>
          <cell r="M368"/>
          <cell r="N368" t="str">
            <v>Corresponde al ingreso que percibe el Ministerio del Interior – Fondo de la Dirección de la Consulta
Previa por concepto del recaudo de la tasa para la realización de la consulta previa, la cual, tiene como
fin recuperar los costos de los siguientes servicios prestados por el Ministerio del Interior:
a) Honorarios de los profesionales necesarios para realizar la ruta metodológica y la pre consulta,
así como, los costos de viáticos y gastos de viaje de traslado de los mencionados
profesionales.
AA: Concepto de uso exclusivo para el Instituto Colombiano Agropecuario (ICA)
AA: Concepto de uso exclusivo para la Agencia de Desarrollo Rural (ADR)
123
b) Honorarios de los profesionales necesarios para el desarrollo del procedimiento de consulta
previa, así como, los costos de viáticos y gastos de viaje de traslado de los mencionados
profesionales.
c) Uso y acceso a la Información sobre presencia de comunidades</v>
          </cell>
          <cell r="O368" t="str">
            <v>Art. 161, Ley 1955 de 1955</v>
          </cell>
          <cell r="P368" t="str">
            <v>Captura</v>
          </cell>
        </row>
        <row r="369">
          <cell r="A369" t="str">
            <v>Derechos de inscripción</v>
          </cell>
          <cell r="B369" t="str">
            <v>1.1.02.02.081</v>
          </cell>
          <cell r="C369"/>
          <cell r="D369"/>
          <cell r="E369"/>
          <cell r="F369"/>
          <cell r="G369" t="str">
            <v>Derechos de inscripción</v>
          </cell>
          <cell r="H369"/>
          <cell r="I369"/>
          <cell r="J369"/>
          <cell r="K369"/>
          <cell r="L369"/>
          <cell r="M369"/>
          <cell r="N369" t="str">
            <v>Corresponde al ingreso que percibe la Superintendencia Financiera de Colombia (SFC) por concepto
del cobro de los derechos de inscripción aplicables a la autorización de ofertas públicas en el país y
en el exterior que deben pagar las entidades y valores inscritos en el Registro Nacional de Valores y
Emisores (RNVE)</v>
          </cell>
          <cell r="O369" t="str">
            <v xml:space="preserve"> Ley 964 de 2005</v>
          </cell>
          <cell r="P369" t="str">
            <v>Captura</v>
          </cell>
        </row>
        <row r="370">
          <cell r="A370" t="str">
            <v>Derechos de oferta pública</v>
          </cell>
          <cell r="B370" t="str">
            <v>1.1.02.02.082</v>
          </cell>
          <cell r="C370"/>
          <cell r="D370"/>
          <cell r="E370"/>
          <cell r="F370"/>
          <cell r="G370" t="str">
            <v>Derechos de oferta pública</v>
          </cell>
          <cell r="H370"/>
          <cell r="I370"/>
          <cell r="J370"/>
          <cell r="K370"/>
          <cell r="L370"/>
          <cell r="M370"/>
          <cell r="N370" t="str">
            <v xml:space="preserve">Corresponde al ingreso que percibe la Superintendencia Financiera de Colombia (SFC) por concepto
del cobro de los derechos para la realización de ofertas públicas en el país y en el exterior que deben
pagar las entidades y valores inscritos en el Registro Nacional de Valores y Emisores (RNVE) </v>
          </cell>
          <cell r="O370" t="str">
            <v>Ley 964 de 2005</v>
          </cell>
          <cell r="P370" t="str">
            <v>Captura</v>
          </cell>
        </row>
        <row r="371">
          <cell r="A371" t="str">
            <v>Guía sanitaria de movilización interna de ganado</v>
          </cell>
          <cell r="B371" t="str">
            <v>1.1.02.02.083</v>
          </cell>
          <cell r="C371"/>
          <cell r="D371"/>
          <cell r="E371"/>
          <cell r="F371"/>
          <cell r="G371" t="str">
            <v>Guía sanitaria de movilización interna de ganado</v>
          </cell>
          <cell r="H371"/>
          <cell r="I371"/>
          <cell r="J371"/>
          <cell r="K371"/>
          <cell r="L371"/>
          <cell r="M371"/>
          <cell r="N371" t="str">
            <v>Recursos recibidos por la expedición de la Guía sanitaria de movilización interna, que autoriza la movilización y transporte de ganado bovino y bufalino, teniendo en cuenta condiciones sanitarias favorables en un momento específico, tanto en el lugar de origen como en el de destino de los animales o de los productos que se van a movilizar.</v>
          </cell>
          <cell r="O371" t="str">
            <v>Decreto 1071 de 2015, art. 2.13.5.1.6.; Ley 623 de 2000, art. 6; Resolución 6896 de 2016 del Instituto Colombiano Agropecuario (ICA)</v>
          </cell>
          <cell r="P371" t="str">
            <v>Captura</v>
          </cell>
        </row>
        <row r="372">
          <cell r="A372" t="str">
            <v>Tasas fondos de seguridad</v>
          </cell>
          <cell r="B372" t="str">
            <v>1.1.02.02.084</v>
          </cell>
          <cell r="C372"/>
          <cell r="D372"/>
          <cell r="E372"/>
          <cell r="F372"/>
          <cell r="G372" t="str">
            <v>Tasas fondos de seguridad</v>
          </cell>
          <cell r="H372"/>
          <cell r="I372"/>
          <cell r="J372"/>
          <cell r="K372"/>
          <cell r="L372"/>
          <cell r="M372"/>
          <cell r="N372" t="str">
            <v>Corresponde a los ingresos de los departamentos y municipios por concepto de las tasas o sobretasas especiales creadas para financiar fondos de seguridad, reguladas por la Ley 1421 de 2010, el Decreto 399 de 2011 y el Decreto 577 de 2011. Las tasas o sobretasas son aquellas impuestas por los departamentos o municipios para la financiación de los fondos-cuenta territoriales de seguridad para fomentar la seguridad ciudadana.</v>
          </cell>
          <cell r="O372" t="str">
            <v>Ley 1421 de 2010
Decreto 399 de 2011
Decreto 577 de 2011</v>
          </cell>
          <cell r="P372" t="str">
            <v>Captura</v>
          </cell>
        </row>
        <row r="373">
          <cell r="A373" t="str">
            <v>Tasas fondo departamental de bomberos</v>
          </cell>
          <cell r="B373" t="str">
            <v>1.1.02.02.085</v>
          </cell>
          <cell r="C373"/>
          <cell r="D373"/>
          <cell r="E373"/>
          <cell r="F373"/>
          <cell r="G373" t="str">
            <v>Tasas fondo departamental de bomberos</v>
          </cell>
          <cell r="H373"/>
          <cell r="I373"/>
          <cell r="J373"/>
          <cell r="K373"/>
          <cell r="L373"/>
          <cell r="M373"/>
          <cell r="N373" t="str">
            <v>Corresponde a los ingresos por concepto de las tasas o sobretasas que pueden establecer las asambleas, a iniciativa del gobernador o, con destino al fondo departamental de bomberos. Los departamentos pueden establecer estas tasas a contratos, obras públicas, interventorías, concesiones o demás que sean competencia del orden departamental y/o donaciones y contribuciones.</v>
          </cell>
          <cell r="O373" t="str">
            <v>Ley 1575 de 2012</v>
          </cell>
          <cell r="P373" t="str">
            <v>Captura</v>
          </cell>
        </row>
        <row r="374">
          <cell r="A374" t="str">
            <v>Tasa contributiva por concepto de contaminación ambiental</v>
          </cell>
          <cell r="B374" t="str">
            <v>1.1.02.02.086</v>
          </cell>
          <cell r="C374"/>
          <cell r="D374"/>
          <cell r="E374"/>
          <cell r="F374"/>
          <cell r="G374" t="str">
            <v>Tasa contributiva por concepto de contaminación ambiental</v>
          </cell>
          <cell r="H374"/>
          <cell r="I374"/>
          <cell r="J374"/>
          <cell r="K374"/>
          <cell r="L374"/>
          <cell r="M374"/>
          <cell r="N374" t="str">
            <v>Corresponde al recaudo de los departamentos, municipios y distritos originado en el cobro de la tasa contributiva por concepto de contaminación ambiental, la cual se encuentra regulada por la Ley 812 de 2003. Dicha tasa la pueden establecer las entidades territoriales para el financiamiento de proyectos y programas de infraestructura vial y de transporte.</v>
          </cell>
          <cell r="O374" t="str">
            <v>Ley 812 de 2003</v>
          </cell>
          <cell r="P374" t="str">
            <v>Captura</v>
          </cell>
        </row>
        <row r="375">
          <cell r="A375" t="str">
            <v>Tasas por el derecho de parqueo sobre las vías públicas</v>
          </cell>
          <cell r="B375" t="str">
            <v>1.1.02.02.087</v>
          </cell>
          <cell r="C375"/>
          <cell r="D375"/>
          <cell r="E375"/>
          <cell r="F375"/>
          <cell r="G375" t="str">
            <v>Tasas por el derecho de parqueo sobre las vías públicas</v>
          </cell>
          <cell r="H375"/>
          <cell r="I375"/>
          <cell r="J375"/>
          <cell r="K375"/>
          <cell r="L375"/>
          <cell r="M375"/>
          <cell r="N375" t="str">
            <v>Corresponde al recaudo de los municipios y distritos por concepto de las tasas por el derecho de parqueo sobre las vías públicas. Estas tasas las pueden establecer los municipios o distritos por el derecho de parqueo sobre vías públicas.</v>
          </cell>
          <cell r="O375" t="str">
            <v>Ley 105 de 1993, art. 28</v>
          </cell>
          <cell r="P375" t="str">
            <v>Captura</v>
          </cell>
        </row>
        <row r="376">
          <cell r="A376" t="str">
            <v>Tasa retributiva</v>
          </cell>
          <cell r="B376" t="str">
            <v>1.1.02.02.088</v>
          </cell>
          <cell r="C376"/>
          <cell r="D376"/>
          <cell r="E376"/>
          <cell r="F376"/>
          <cell r="G376" t="str">
            <v>Tasa retributiva</v>
          </cell>
          <cell r="H376"/>
          <cell r="I376"/>
          <cell r="J376"/>
          <cell r="K376"/>
          <cell r="L376"/>
          <cell r="M376"/>
          <cell r="N376" t="str">
            <v>Es aquella que cobrará la autoridad ambiental competente a los usuarios por la utilización directa e indirecta del recurso hídrico como receptor de vertimientos puntuales directos o indirectos y sus consecuencias nocivas, originados en actividades antrópicas o propiciadas por el hombre y actividades económicas o de servicios, sean o no lucrativas.</v>
          </cell>
          <cell r="O376" t="str">
            <v>Decreto Único Reglamentario 1076 de 2015 Nivel Nacional. Capitulo 7.  Decreto 2667/2012. Art.7</v>
          </cell>
          <cell r="P376" t="str">
            <v>Captura</v>
          </cell>
        </row>
        <row r="377">
          <cell r="A377" t="str">
            <v>Tasa por aprovechamiento forestal</v>
          </cell>
          <cell r="B377" t="str">
            <v>1.1.02.02.089</v>
          </cell>
          <cell r="C377"/>
          <cell r="D377"/>
          <cell r="E377"/>
          <cell r="F377"/>
          <cell r="G377" t="str">
            <v>Tasa por aprovechamiento forestal</v>
          </cell>
          <cell r="H377"/>
          <cell r="I377"/>
          <cell r="J377"/>
          <cell r="K377"/>
          <cell r="L377"/>
          <cell r="M377"/>
          <cell r="N377" t="str">
            <v>Tasa compensatoria, por el aprovechamiento forestal maderable en bosques naturales ubicados en terrenos de dominio publico y privado.</v>
          </cell>
          <cell r="O377" t="str">
            <v>Decreto 1390 /2018</v>
          </cell>
          <cell r="P377" t="str">
            <v>Captura</v>
          </cell>
        </row>
        <row r="378">
          <cell r="A378" t="str">
            <v>Tasa compensatoria por caza de fauna silvestre</v>
          </cell>
          <cell r="B378" t="str">
            <v>1.1.02.02.090</v>
          </cell>
          <cell r="C378"/>
          <cell r="D378"/>
          <cell r="E378"/>
          <cell r="F378"/>
          <cell r="G378" t="str">
            <v>Tasa compensatoria por caza de fauna silvestre</v>
          </cell>
          <cell r="H378"/>
          <cell r="I378"/>
          <cell r="J378"/>
          <cell r="K378"/>
          <cell r="L378"/>
          <cell r="M378"/>
          <cell r="N378" t="str">
            <v>La fauna silvestre nativa comprende aquellas especies, subespecies taxonómicas, razas o variedades de animales silvestres cuya área natural de dispersión geográfica se extiende al territorio nacional o aguas jurisdiccionales, o forma parte de los mismos, incluidas las especies o subespecies que migran temporalmente a ellos, y que no se encuentran en el país como producto voluntario o involuntario de la actividad humana.</v>
          </cell>
          <cell r="O378" t="str">
            <v>Decreto 1272 de 2016</v>
          </cell>
          <cell r="P378" t="str">
            <v>Captura</v>
          </cell>
        </row>
        <row r="379">
          <cell r="A379" t="str">
            <v>Tasas por la actividad pesquera</v>
          </cell>
          <cell r="B379" t="str">
            <v>1.1.02.02.091</v>
          </cell>
          <cell r="C379"/>
          <cell r="D379"/>
          <cell r="E379"/>
          <cell r="F379"/>
          <cell r="G379" t="str">
            <v>Tasas por la actividad pesquera</v>
          </cell>
          <cell r="H379"/>
          <cell r="I379"/>
          <cell r="J379"/>
          <cell r="K379"/>
          <cell r="L379"/>
          <cell r="M379"/>
          <cell r="N379" t="str">
            <v>Corresponde a los ingresos de los departamentos por concepto de las tasas y derechos que pueden fijar las Asambleas Departamentales, a iniciativa del Gobernador, por la actividad pesquera. Se exceptúan de este pago a los pescadores artesanales y de subsistencia.</v>
          </cell>
          <cell r="O379" t="str">
            <v xml:space="preserve">Ley 47 de 1993 </v>
          </cell>
          <cell r="P379" t="str">
            <v>Captura</v>
          </cell>
        </row>
        <row r="380">
          <cell r="A380" t="str">
            <v>Tasa por ingreso a las salinas de Zipaquirá</v>
          </cell>
          <cell r="B380" t="str">
            <v>1.1.02.02.092</v>
          </cell>
          <cell r="D380"/>
          <cell r="E380"/>
          <cell r="F380"/>
          <cell r="G380" t="str">
            <v>Tasa por ingreso a las salinas de Zipaquirá</v>
          </cell>
          <cell r="H380"/>
          <cell r="I380"/>
          <cell r="J380"/>
          <cell r="K380"/>
          <cell r="L380"/>
          <cell r="M380"/>
          <cell r="N380" t="str">
            <v>Corresponde al recaudo del municipio de Zipaquirá por concepto de la tasa por ingreso a las salinas de Zipaquirá, la cual se encuentra regulada por la Ley 633 de 2000. Corresponde a los ingresos que cede la Nación a favor del Municipio de Zipaquirá por el valor que se paga por la entrada a visitar la Catedral de Sal de Zipaquirá.</v>
          </cell>
          <cell r="O380" t="str">
            <v>Ley 633 de 2000</v>
          </cell>
          <cell r="P380" t="str">
            <v>Captura</v>
          </cell>
        </row>
        <row r="381">
          <cell r="A381" t="str">
            <v>Derechos de tránsito en áreas restringidas o de alta congestión</v>
          </cell>
          <cell r="B381" t="str">
            <v>1.1.02.02.093</v>
          </cell>
          <cell r="C381"/>
          <cell r="D381"/>
          <cell r="E381"/>
          <cell r="F381"/>
          <cell r="G381" t="str">
            <v>Derechos de tránsito en áreas restringidas o de alta congestión</v>
          </cell>
          <cell r="H381"/>
          <cell r="I381"/>
          <cell r="J381"/>
          <cell r="K381"/>
          <cell r="L381"/>
          <cell r="M381"/>
          <cell r="N381" t="str">
            <v>Corresponde a los ingresos por concepto de los derechos de tránsito en áreas restringidas o de alta congestión que pueden establecer las entidades territoriales para el financiamiento de proyectos y programas de infraestructura vial y de transporte.</v>
          </cell>
          <cell r="O381" t="str">
            <v>Ley 812 de 2003</v>
          </cell>
          <cell r="P381" t="str">
            <v>Captura</v>
          </cell>
        </row>
        <row r="382">
          <cell r="A382" t="str">
            <v>Cobros por estacionamiento en espacio público o en lotes de parqueo</v>
          </cell>
          <cell r="B382" t="str">
            <v>1.1.02.02.094</v>
          </cell>
          <cell r="C382"/>
          <cell r="D382"/>
          <cell r="E382"/>
          <cell r="F382"/>
          <cell r="G382" t="str">
            <v>Cobros por estacionamiento en espacio público o en lotes de parqueo</v>
          </cell>
          <cell r="H382"/>
          <cell r="I382"/>
          <cell r="J382"/>
          <cell r="K382"/>
          <cell r="L382"/>
          <cell r="M382"/>
          <cell r="N382" t="str">
            <v>Corresponde a los ingresos por concepto del cobro por estacionamiento en espacio público o en lotes de parqueo que pueden establecer las entidades territoriales para el financiamiento de proyectos y programas de infraestructura vial y de transporte.</v>
          </cell>
          <cell r="O382" t="str">
            <v>Ley 812 de 2003; art. 112</v>
          </cell>
          <cell r="P382" t="str">
            <v>Captura</v>
          </cell>
        </row>
        <row r="383">
          <cell r="A383" t="str">
            <v>Plaza de mercado</v>
          </cell>
          <cell r="B383" t="str">
            <v>1.1.02.02.095</v>
          </cell>
          <cell r="C383"/>
          <cell r="D383"/>
          <cell r="E383"/>
          <cell r="F383"/>
          <cell r="G383" t="str">
            <v>Plaza de mercado</v>
          </cell>
          <cell r="H383"/>
          <cell r="I383"/>
          <cell r="J383"/>
          <cell r="K383"/>
          <cell r="L383"/>
          <cell r="M383"/>
          <cell r="N383" t="str">
            <v>Corresponde a los recursos obtenidos por la adjudicación de puestos para la venta de productos en los municipios y distritos.</v>
          </cell>
          <cell r="O383" t="str">
            <v>Decreto 1504 de 1998
Ley 136 de 1994
Ley 1551 de 2012</v>
          </cell>
          <cell r="P383" t="str">
            <v>Captura</v>
          </cell>
        </row>
        <row r="384">
          <cell r="A384" t="str">
            <v>Contraprestación de las zonas de uso público - municipios portuarios marítimos</v>
          </cell>
          <cell r="B384" t="str">
            <v>1.1.02.02.096</v>
          </cell>
          <cell r="C384"/>
          <cell r="D384"/>
          <cell r="E384"/>
          <cell r="F384"/>
          <cell r="G384" t="str">
            <v>Contraprestación de las zonas de uso público - municipios portuarios marítimos</v>
          </cell>
          <cell r="H384"/>
          <cell r="I384"/>
          <cell r="J384"/>
          <cell r="K384"/>
          <cell r="L384"/>
          <cell r="M384"/>
          <cell r="N384" t="str">
            <v>Corresponde al 20% de la contraprestación por el uso y goce temporal y exclusivo de las zonas de uso público, en aquellos municipios donde opere puerto marítimo  de conformidad con la Ley 856 de 2003.</v>
          </cell>
          <cell r="O384" t="str">
            <v>Ley 856 de 2003</v>
          </cell>
          <cell r="P384" t="str">
            <v>Captura</v>
          </cell>
        </row>
        <row r="385">
          <cell r="A385" t="str">
            <v>Peaje turístico</v>
          </cell>
          <cell r="B385" t="str">
            <v>1.1.02.02.097</v>
          </cell>
          <cell r="C385"/>
          <cell r="D385"/>
          <cell r="E385"/>
          <cell r="F385"/>
          <cell r="G385" t="str">
            <v>Peaje turístico</v>
          </cell>
          <cell r="H385"/>
          <cell r="I385"/>
          <cell r="J385"/>
          <cell r="K385"/>
          <cell r="L385"/>
          <cell r="M385"/>
          <cell r="N385" t="str">
            <v>Corresponde al pago que están autorizados a cobrar los municipios con menos de mil habitantes que posean gran valor histórico y cultural, según la Ley 300 de 1996. El peaje se podrá establecer en los accesos a los sitios turísticos respectivos.</v>
          </cell>
          <cell r="O385" t="str">
            <v>Ley 300 de 1996</v>
          </cell>
          <cell r="P385" t="str">
            <v>Captura</v>
          </cell>
        </row>
        <row r="386">
          <cell r="A386" t="str">
            <v>Tarjeta de turista</v>
          </cell>
          <cell r="B386" t="str">
            <v>1.1.02.02.098</v>
          </cell>
          <cell r="C386"/>
          <cell r="D386"/>
          <cell r="E386"/>
          <cell r="F386"/>
          <cell r="G386" t="str">
            <v>Tarjeta de turista</v>
          </cell>
          <cell r="H386"/>
          <cell r="I386"/>
          <cell r="J386"/>
          <cell r="K386"/>
          <cell r="L386"/>
          <cell r="M386"/>
          <cell r="N386" t="str">
            <v>Corresponde a los ingresos por concepto del cobro que está autorizado a realizar el Departamento de San Andrés y Providencia a los turistas que cumplan con los siguientes requisitos:
a)	Adquiera el tiquete personal e intransferible de ida y regreso al Departamento Archipiélago;
b)	No se encuentre dentro de la relación de las personas que no pueden ingresar al Departamento, de acuerdo con la información suministrada por la Oficina de Control de Circulación y Residencia.
Este cobro está autorizado por la Ley 47 de 1993 y el Decreto 2762 de 1991, del departamento de San Andrés, Providencia y Santa Catalina.</v>
          </cell>
          <cell r="O386" t="str">
            <v>Ley 47 de 1993
Decreto 2762 de 1991 San Andrés</v>
          </cell>
          <cell r="P386" t="str">
            <v>Captura</v>
          </cell>
        </row>
        <row r="387">
          <cell r="A387" t="str">
            <v>Tarjeta de residente</v>
          </cell>
          <cell r="B387" t="str">
            <v>1.1.02.02.099</v>
          </cell>
          <cell r="C387"/>
          <cell r="D387"/>
          <cell r="E387"/>
          <cell r="F387"/>
          <cell r="G387" t="str">
            <v>Tarjeta de residente</v>
          </cell>
          <cell r="H387"/>
          <cell r="I387"/>
          <cell r="J387"/>
          <cell r="K387"/>
          <cell r="L387"/>
          <cell r="M387"/>
          <cell r="N387" t="str">
            <v>Corresponde a los ingresos por concepto del cobro que está autorizado a realizar el Departamento de San Andrés, Providencia y Santa Catalina a quienes fijen temporalmente su residencia en el Archipiélago, por una de las siguientes razones:
a)	La realización, dentro del departamento, de actividades académicas, científicas, profesionales, de gestión pública o culturales, por un tiempo determinado;
b)	El desarrollo de actividades laborales por un tiempo determinado hasta por un año prorrogable por lapsos iguales, que en ningún caso sobrepasen los 3 años;
c)	Encontrarse en la situación prevista
El interesado en obtener la residencia temporal deberá demostrar que tiene vivienda adecuada y capacidad económica para su sostenimiento en el Archipiélago. Este cobro está autorizado por la Ley 47 de 1993 y el Decreto 2762 de 1991, del departamento de San Andrés, Providencia y Santa Catalina.</v>
          </cell>
          <cell r="O387" t="str">
            <v>Ley 47 de 1993
Decreto 2762 de 1991 San Andrés</v>
          </cell>
          <cell r="P387" t="str">
            <v>Captura</v>
          </cell>
        </row>
        <row r="388">
          <cell r="A388" t="str">
            <v xml:space="preserve">Expedición de licencias de funcionamiento de equipos de rayos X </v>
          </cell>
          <cell r="B388" t="str">
            <v>1.1.02.02.100</v>
          </cell>
          <cell r="C388"/>
          <cell r="D388"/>
          <cell r="E388"/>
          <cell r="F388"/>
          <cell r="G388" t="str">
            <v xml:space="preserve">Expedición de licencias de funcionamiento de equipos de rayos X </v>
          </cell>
          <cell r="H388"/>
          <cell r="I388"/>
          <cell r="J388"/>
          <cell r="K388"/>
          <cell r="L388"/>
          <cell r="M388"/>
          <cell r="N388" t="str">
            <v>Corresponde a los ingresos por el cobro de la expedición de licencias de funcionamiento de los equipos de rayos X y otras fuentes emisoras de radiaciones ionizantes. Se entiende por equipos de rayos X y otras fuentes emisoras de ionizantes, "las maquinas o materiales radioactivos capaces de generar energía, que a su paso por la materia producen iones que alteran su composición" (Ministerio de Salud, 1990) 
Esta tasa es cobrada por las direcciones o seccionales de salud de acuerdo con las disposiciones de la resolución 9031 del 12 de julio de 1990 del Ministerio de Salud.</v>
          </cell>
          <cell r="O388" t="str">
            <v>Resolución 9031 de 1990 del Ministerio de Salud</v>
          </cell>
          <cell r="P388" t="str">
            <v>Captura</v>
          </cell>
        </row>
        <row r="389">
          <cell r="A389" t="str">
            <v>Autorización de manejo de medicamentos de control especial del Estado</v>
          </cell>
          <cell r="B389" t="str">
            <v>1.1.02.02.101</v>
          </cell>
          <cell r="C389"/>
          <cell r="D389"/>
          <cell r="E389"/>
          <cell r="F389"/>
          <cell r="G389" t="str">
            <v>Autorización de manejo de medicamentos de control especial del Estado</v>
          </cell>
          <cell r="H389"/>
          <cell r="I389"/>
          <cell r="J389"/>
          <cell r="K389"/>
          <cell r="L389"/>
          <cell r="M389"/>
          <cell r="N389" t="str">
            <v>Corresponde a los ingresos por el cobro de la autorización de manejo de medicamentos de control especial del Estado a cargo de los Fondos Rotatorios de Estupefacientes. De acuerdo con la Resolución 1479 de 2006 del Ministerio de la Protección social, entre los ingresos de los Fondos Rotatorios de estupefacientes se encuentran los cobros de inscripciones sobre venta y distribución de medicamentos sometidos a fiscalización y monopolio del Estado (Resolución 1479 de 2006 del Ministerio de Protección Social)</v>
          </cell>
          <cell r="O389" t="str">
            <v>Resolución 1479 de 2006 del Ministerio de Protección Social</v>
          </cell>
          <cell r="P389" t="str">
            <v>Captura</v>
          </cell>
        </row>
        <row r="390">
          <cell r="A390" t="str">
            <v>Derechos de tránsito</v>
          </cell>
          <cell r="B390" t="str">
            <v>1.1.02.02.102</v>
          </cell>
          <cell r="C390"/>
          <cell r="D390"/>
          <cell r="E390"/>
          <cell r="F390"/>
          <cell r="G390" t="str">
            <v>Derechos de tránsito</v>
          </cell>
          <cell r="H390"/>
          <cell r="I390"/>
          <cell r="J390"/>
          <cell r="K390"/>
          <cell r="L390"/>
          <cell r="M390"/>
          <cell r="N390" t="str">
            <v>Corresponde a los ingresos de los departamentos, municipios y distritos por concepto del cobro de los derechos de tránsito, correspondientes a las licencias de conducción, licencias de tránsito y placa única nacional.</v>
          </cell>
          <cell r="O390"/>
          <cell r="P390" t="str">
            <v>Captura</v>
          </cell>
        </row>
        <row r="391">
          <cell r="A391" t="str">
            <v>Tasa por matrícula y renovación en el registro mercantil</v>
          </cell>
          <cell r="B391" t="str">
            <v>1.1.02.02.103</v>
          </cell>
          <cell r="C391"/>
          <cell r="D391"/>
          <cell r="E391"/>
          <cell r="F391"/>
          <cell r="G391" t="str">
            <v>Tasa por matrícula y renovación en el registro mercantil</v>
          </cell>
          <cell r="H391"/>
          <cell r="I391"/>
          <cell r="J391"/>
          <cell r="K391"/>
          <cell r="L391"/>
          <cell r="M391"/>
          <cell r="N391" t="str">
            <v>Recursos por concepto de matrícula y renovación en el registro mercantil, que se derivan de la administración del registro mercantil que realizan las Cámaras de comercio.</v>
          </cell>
          <cell r="O391" t="str">
            <v>Ley 6 de 1992, art. 124; Decreto 410 de 1971, art. 10, 20 y 78; Decreto 393 de 2002</v>
          </cell>
          <cell r="P391" t="str">
            <v>Captura</v>
          </cell>
        </row>
        <row r="392">
          <cell r="A392" t="str">
            <v>Tasa por cancelaciones y mutaciones referentes a la actividad mercantil</v>
          </cell>
          <cell r="B392" t="str">
            <v>1.1.02.02.104</v>
          </cell>
          <cell r="C392"/>
          <cell r="D392"/>
          <cell r="E392"/>
          <cell r="F392"/>
          <cell r="G392" t="str">
            <v>Tasa por cancelaciones y mutaciones referentes a la actividad mercantil</v>
          </cell>
          <cell r="H392"/>
          <cell r="I392"/>
          <cell r="J392"/>
          <cell r="K392"/>
          <cell r="L392"/>
          <cell r="M392"/>
          <cell r="N392" t="str">
            <v>Recursos por concepto de la cancelación de la matrícula y las mutaciones referentes a la actividad mercantil, que se derivan de la administración del registro mercantil que realizan las Cámaras de comercio.</v>
          </cell>
          <cell r="O392" t="str">
            <v>Ley 6 de 1992, art. 124; Decreto 410 de 1971, art. 10, 20 y 78; Decreto 393 de 2002, art. 25</v>
          </cell>
          <cell r="P392" t="str">
            <v>Captura</v>
          </cell>
        </row>
        <row r="393">
          <cell r="A393" t="str">
            <v>Tasa por inscripción de actos, libros documentos y los certificados que expidan las Cámaras de Comercio</v>
          </cell>
          <cell r="B393" t="str">
            <v>1.1.02.02.105</v>
          </cell>
          <cell r="C393"/>
          <cell r="D393"/>
          <cell r="E393"/>
          <cell r="F393"/>
          <cell r="G393" t="str">
            <v>Tasa por inscripción de actos, libros documentos y los certificados que expidan las Cámaras de Comercio</v>
          </cell>
          <cell r="H393"/>
          <cell r="I393"/>
          <cell r="J393"/>
          <cell r="K393"/>
          <cell r="L393"/>
          <cell r="M393"/>
          <cell r="N393" t="str">
            <v>Recursos por concepto de la inscripción en el registro mercantil de los actos, libros y documentos y por expedición de certificados, que se derivan de la administración del registro mercantil que realizan las Cámaras de comercio.</v>
          </cell>
          <cell r="O393" t="str">
            <v>Ley 6 de 1992, art. 124; Decreto 410 de 1971, art. 10, 20 y 78; Decreto 393 de 2002</v>
          </cell>
          <cell r="P393" t="str">
            <v>Captura</v>
          </cell>
        </row>
        <row r="394">
          <cell r="A394" t="str">
            <v>Tasa por formulario de la inscripción del registro mercantil</v>
          </cell>
          <cell r="B394" t="str">
            <v>1.1.02.02.106</v>
          </cell>
          <cell r="C394"/>
          <cell r="D394"/>
          <cell r="E394"/>
          <cell r="F394"/>
          <cell r="G394" t="str">
            <v>Tasa por formulario de la inscripción del registro mercantil</v>
          </cell>
          <cell r="H394"/>
          <cell r="I394"/>
          <cell r="J394"/>
          <cell r="K394"/>
          <cell r="L394"/>
          <cell r="M394"/>
          <cell r="N394" t="str">
            <v>Recursos recibidos por las Cámaras de Comercio como contraprestación, por el formulario necesario para la inscripción en el registro público mercantil.</v>
          </cell>
          <cell r="O394" t="str">
            <v>Decreto 393 de 2002, art. 27</v>
          </cell>
          <cell r="P394" t="str">
            <v>Captura</v>
          </cell>
        </row>
        <row r="395">
          <cell r="A395" t="str">
            <v>Tasa por los servicios correspondientes al registro de proponentes</v>
          </cell>
          <cell r="B395" t="str">
            <v>1.1.02.02.107</v>
          </cell>
          <cell r="C395"/>
          <cell r="D395"/>
          <cell r="E395"/>
          <cell r="F395"/>
          <cell r="G395" t="str">
            <v>Tasa por los servicios correspondientes al registro de proponentes</v>
          </cell>
          <cell r="H395"/>
          <cell r="I395"/>
          <cell r="J395"/>
          <cell r="K395"/>
          <cell r="L395"/>
          <cell r="M395"/>
          <cell r="N395" t="str">
            <v>Recursos recibidos como contraprestación, por el registro de proponentes que incluye la inscripción por cada proponente, renovación por cada proponente, actualización o modificación de la inscripción, expedición de certificados (en desarrollo de la función del registro de proponentes) y la expedición de copias con sello de correspondencia con el original que repose en la Cámara de Comercio.</v>
          </cell>
          <cell r="O395" t="str">
            <v>Ley 1150 de 2007, art. 6; Decreto 393 de 2002, art. 29</v>
          </cell>
          <cell r="P395" t="str">
            <v>Captura</v>
          </cell>
        </row>
        <row r="396">
          <cell r="A396" t="str">
            <v>Tasa del registro nacional de turismo</v>
          </cell>
          <cell r="B396" t="str">
            <v>1.1.02.02.108</v>
          </cell>
          <cell r="C396"/>
          <cell r="D396"/>
          <cell r="E396"/>
          <cell r="F396"/>
          <cell r="G396" t="str">
            <v>Tasa del registro nacional de turismo</v>
          </cell>
          <cell r="H396"/>
          <cell r="I396"/>
          <cell r="J396"/>
          <cell r="K396"/>
          <cell r="L396"/>
          <cell r="M396"/>
          <cell r="N396" t="str">
            <v>Recursos recibidos por las Cámaras de Comercio por concepto de la administración del Registro Nacional de Turismo. En este registro deben inscribirse todos los prestadores de servicios turísticos contemplados en el artículo 12 de la Ley 1101 de 2006 (Ley 300 de 1996, art. 61.; Ley 1101 de 2006, art. 12; Ley 1558 de 2012).</v>
          </cell>
          <cell r="O396" t="str">
            <v>Ley 300 de 1996, art. 61.; Ley 1101 de 2006, art. 12; Ley 1558 de 2012</v>
          </cell>
          <cell r="P396" t="str">
            <v>Captura</v>
          </cell>
        </row>
        <row r="397">
          <cell r="A397" t="str">
            <v>Tasa de registro único nacional de operadores de libranzas</v>
          </cell>
          <cell r="B397" t="str">
            <v>1.1.02.02.109</v>
          </cell>
          <cell r="C397"/>
          <cell r="D397"/>
          <cell r="E397"/>
          <cell r="F397"/>
          <cell r="G397" t="str">
            <v>Tasa de registro único nacional de operadores de libranzas</v>
          </cell>
          <cell r="H397"/>
          <cell r="I397"/>
          <cell r="J397"/>
          <cell r="K397"/>
          <cell r="L397"/>
          <cell r="M397"/>
          <cell r="N397" t="str">
            <v>Recursos recibidos por las Cámaras de Comercio por concepto de la administración del Registro Único Nacional de Operadores de Libranzas, incluye la inscripción inicial, renovación anual o mutaciones del registro.</v>
          </cell>
          <cell r="O397" t="str">
            <v>Ley 1753 de 2015, art. 143; resolución 3440 de 2015</v>
          </cell>
          <cell r="P397" t="str">
            <v>Captura</v>
          </cell>
        </row>
        <row r="398">
          <cell r="A398" t="str">
            <v>Sobretasa ambiental - Peajes</v>
          </cell>
          <cell r="B398" t="str">
            <v>1.1.02.02.110</v>
          </cell>
          <cell r="C398"/>
          <cell r="D398"/>
          <cell r="E398"/>
          <cell r="F398"/>
          <cell r="G398" t="str">
            <v>Sobretasa ambiental - Peajes</v>
          </cell>
          <cell r="I398"/>
          <cell r="J398"/>
          <cell r="K398"/>
          <cell r="L398"/>
          <cell r="M398"/>
          <cell r="N398" t="str">
            <v xml:space="preserve">la Sobretasa Ambiental se creó como un mecanismo de compensación a la afectación y deterioro derivado de las vías del orden nacional actualmente construidas y que llegaren a construirse, próximas o situadas en Areas de Conservación y Protección Municipal, sitios de Ramsar o Humedales de Importancia Internacional definidos en la Ley 357 de 1997 y Reservas de Biosfera, así como sus respectivas Zonas de Amortiguación de conformidad con los criterios técnicos que para el efecto establezca el Ministerio de Ambiente, Vivienda y Desarrollo Territorial. </v>
          </cell>
          <cell r="O398" t="str">
            <v>Ley 981 de 2005 modificada por Ley 1718 de 2014 y Ley 1753 de 2015</v>
          </cell>
          <cell r="P398" t="str">
            <v>Captura</v>
          </cell>
        </row>
        <row r="399">
          <cell r="A399" t="str">
            <v>Multas, sanciones e intereses de mora</v>
          </cell>
          <cell r="B399" t="str">
            <v>1.1.02.03</v>
          </cell>
          <cell r="C399"/>
          <cell r="D399"/>
          <cell r="E399"/>
          <cell r="F399" t="str">
            <v>Multas, sanciones e intereses de mora</v>
          </cell>
          <cell r="G399"/>
          <cell r="H399"/>
          <cell r="I399"/>
          <cell r="J399"/>
          <cell r="K399"/>
          <cell r="L399"/>
          <cell r="M399"/>
          <cell r="N399" t="str">
            <v>El recaudo por multas y sanciones es generado por penalidades pecuniarias que derivan del poder punitivo del Estado, y que se establecen por el incumplimiento de leyes o normas administrativas, con el fin de prevenir un comportamiento considerado indeseable.
Por su parte, los intereses de mora hacen referencia a aquellos que se recaudan por el resarcimiento tarifado o indemnización de los perjuicios que padece el acreedor por no tener consigo el dinero en la oportunidad debida. La mora genera que se hagan correr en contra del deudor los daños y perjuicios llamados moratorios que representan el perjuicio causado al acreedor por el retraso en la ejecución de la obligación.
Los intereses de mora se incluyen en esta cuenta debido al componente indemnizatorio reconocido en la Sentencia C-604/2012. En este sentido, al igual que las multas y sanciones, el cobro de intereses de mora se hace en parte con el fin de prevenir la reiteración de una conducta indeseable.
Las multas, sanciones e intereses moratorios se clasifican en:
1) Multas y sanciones 
2) Intereses de mora</v>
          </cell>
          <cell r="O399" t="str">
            <v>Ley 6 de 1992, art. 124; Decreto 410 de 1971, art. 10, 20 y 78; Decreto 393 de 2002, art. 25</v>
          </cell>
          <cell r="P399" t="str">
            <v>Agregación</v>
          </cell>
        </row>
        <row r="400">
          <cell r="A400" t="str">
            <v>Multas y sanciones</v>
          </cell>
          <cell r="B400" t="str">
            <v>1.1.02.03.001</v>
          </cell>
          <cell r="C400"/>
          <cell r="D400"/>
          <cell r="E400"/>
          <cell r="F400"/>
          <cell r="G400" t="str">
            <v>Multas y sanciones</v>
          </cell>
          <cell r="H400"/>
          <cell r="I400"/>
          <cell r="J400"/>
          <cell r="K400"/>
          <cell r="L400"/>
          <cell r="M400"/>
          <cell r="N400" t="str">
            <v>Recursos por concepto de penalidades pecuniarias que derivan del poder punitivo del Estado, y que se establecen con el fin de prevenir un comportamiento considerado indeseable. Vale la pena precisar que las multas y sanciones se distinguen nítidamente de las contribuciones fiscales y parafiscales, pues estas últimas son consecuencia del poder impositivo, y no punitivo, del Estado. Esta diferencia de naturaleza jurídica se articula a la diversidad de finalidades de las mismas.
Así, una multa se establece con el fin de prevenir un comportamiento considerado indeseable, mientras que una contribución es un medio para financiar los gastos del Estado.
Las multas y sanciones se desagregan de igual manera para la Nación, los establecimientos públicos, los fondos especiales y las contribuciones parafiscales.</v>
          </cell>
          <cell r="O400" t="str">
            <v>Sentencia C-134/2009
Decreto 1609 de 2015</v>
          </cell>
          <cell r="P400" t="str">
            <v>Agregación</v>
          </cell>
        </row>
        <row r="401">
          <cell r="A401" t="str">
            <v>Multas Superintendencias</v>
          </cell>
          <cell r="B401" t="str">
            <v>1.1.02.03.001.01</v>
          </cell>
          <cell r="C401"/>
          <cell r="D401"/>
          <cell r="E401"/>
          <cell r="F401"/>
          <cell r="G401"/>
          <cell r="H401" t="str">
            <v>Multas Superintendencias</v>
          </cell>
          <cell r="I401"/>
          <cell r="J401"/>
          <cell r="K401"/>
          <cell r="L401"/>
          <cell r="M401"/>
          <cell r="N401" t="str">
            <v>Corresponde al recaudo de penalidades pecuniarias que establecen las Superintendencias en el desarrollo de sus funciones de inspección y vigilancia sobre los sujetos de control definidos en su marco de competencias y por los hechos sancionables tipificados en la ley.</v>
          </cell>
          <cell r="O401"/>
          <cell r="P401" t="str">
            <v>Captura</v>
          </cell>
        </row>
        <row r="402">
          <cell r="A402" t="str">
            <v>Sanciones aduaneras</v>
          </cell>
          <cell r="B402" t="str">
            <v>1.1.02.03.001.02</v>
          </cell>
          <cell r="C402"/>
          <cell r="D402"/>
          <cell r="E402"/>
          <cell r="F402"/>
          <cell r="G402"/>
          <cell r="H402" t="str">
            <v>Sanciones aduaneras</v>
          </cell>
          <cell r="I402"/>
          <cell r="J402"/>
          <cell r="K402"/>
          <cell r="L402"/>
          <cell r="M402"/>
          <cell r="N402" t="str">
            <v>Corresponde al recaudo de penalidades pecuniarias relacionadas con el incumplimiento de las obligaciones aduaneras establecidas en el Estatuto Aduanero. Este tipo de sanciones recaen sobre operaciones de importación, exportación y tránsito que realizan los declarantes, operadores de comercio exterior y demás sujetos responsables de las obligaciones aduaneras.</v>
          </cell>
          <cell r="O402"/>
          <cell r="P402" t="str">
            <v>Captura</v>
          </cell>
        </row>
        <row r="403">
          <cell r="A403" t="str">
            <v>Sanciones disciplinarias</v>
          </cell>
          <cell r="B403" t="str">
            <v>1.1.02.03.001.03</v>
          </cell>
          <cell r="C403"/>
          <cell r="D403"/>
          <cell r="E403"/>
          <cell r="F403"/>
          <cell r="G403"/>
          <cell r="H403" t="str">
            <v>Sanciones disciplinarias</v>
          </cell>
          <cell r="I403"/>
          <cell r="J403"/>
          <cell r="K403"/>
          <cell r="L403"/>
          <cell r="M403"/>
          <cell r="N403" t="str">
            <v xml:space="preserve">Corresponde al recaudo por el concepto de penalidades pecuniarias relacionadas con el incumplimiento Régimen Disciplinario de los Servidores Públicos, las cuales son impuestas por la Procuraduría General de la Nación y las oficinas de control interno de las entidades del PGN en desarrollo de la potestad disciplinaria prevista en el artículo 269 de la Constitución Política. Estas sanciones tienen por objetico “salvaguardar la obediencia, la disciplina, la rectitud y la eficiencia de los servidores públicos”.
Las sanciones disciplinarias se encuentran establecidas en el Título V - Capítulo segundo Clasificación y límite de las sanciones del Código Único Disciplinario. La graduación de estas sanciones se define a partir de criterios de grado de culpabilidad, la naturaleza esencial del servicio, el grado de perturbación del servicio, entro otros criterios consignados en el artículo 43 del Código Único Disciplinario. Este rubro también incluye las penalidades pecuniarias derivadas del Régimen Disciplinario para las Fuerzas Militares, definido por el Código Disciplinario único y el Régimen Disciplinario para las Fuerzas Militares.
</v>
          </cell>
          <cell r="O403" t="str">
            <v>Sentencia C-214/1994
Ley 734 de 2002
Ley 1867 de 2017</v>
          </cell>
          <cell r="P403" t="str">
            <v>Captura</v>
          </cell>
        </row>
        <row r="404">
          <cell r="A404" t="str">
            <v>Sanciones contractuales</v>
          </cell>
          <cell r="B404" t="str">
            <v>1.1.02.03.001.04</v>
          </cell>
          <cell r="C404"/>
          <cell r="D404"/>
          <cell r="E404"/>
          <cell r="F404"/>
          <cell r="G404"/>
          <cell r="H404" t="str">
            <v>Sanciones contractuales</v>
          </cell>
          <cell r="I404"/>
          <cell r="J404"/>
          <cell r="K404"/>
          <cell r="L404"/>
          <cell r="M404"/>
          <cell r="N404" t="str">
            <v>Corresponden al recaudo de penalidades pecuniarias que se imputan como consecuencia de acciones u omisiones relacionadas con una obligación contractual. La imposición de multas, sanciones y declaratorias de incumplimiento las puede declarar cualquier entidad sometida al Estatuto General de Contratación de la Administración Pública, cuantificando los perjuicios del mismo, previo cumplimiento del procedimiento señalado en el artículo 86 de la ley 1474 de 2011.</v>
          </cell>
          <cell r="O404" t="str">
            <v>Ley 80 de 1993
Ley 1474 de 2011</v>
          </cell>
          <cell r="P404" t="str">
            <v>Captura</v>
          </cell>
        </row>
        <row r="405">
          <cell r="A405" t="str">
            <v>Sanciones administrativas</v>
          </cell>
          <cell r="B405" t="str">
            <v>1.1.02.03.001.05</v>
          </cell>
          <cell r="C405"/>
          <cell r="D405"/>
          <cell r="E405"/>
          <cell r="F405"/>
          <cell r="G405"/>
          <cell r="H405" t="str">
            <v>Sanciones administrativas</v>
          </cell>
          <cell r="I405"/>
          <cell r="J405"/>
          <cell r="K405"/>
          <cell r="L405"/>
          <cell r="M405"/>
          <cell r="N405" t="str">
            <v>Corresponden al recaudo de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y a los particulares el acatamiento de una disciplina cuya observancia propende indudablemente a la realización de sus cometidos; y a su vez, constituye un complemento de la potestad de mando, pues contribuye a asegurar el cumplimiento de las decisiones administrativas.
Este concepto incluye el ingreso por concepto del cobro de los recursos derivados del pago de multas y sanciones generados por el incumplimiento de las disposiciones de la Ley comercial.</v>
          </cell>
          <cell r="O405" t="str">
            <v>Sentencia C-616 de 2002</v>
          </cell>
          <cell r="P405" t="str">
            <v>Captura</v>
          </cell>
        </row>
        <row r="406">
          <cell r="A406" t="str">
            <v>Sanciones fiscales</v>
          </cell>
          <cell r="B406" t="str">
            <v>1.1.02.03.001.06</v>
          </cell>
          <cell r="C406"/>
          <cell r="D406"/>
          <cell r="E406"/>
          <cell r="F406"/>
          <cell r="G406"/>
          <cell r="H406" t="str">
            <v>Sanciones fiscales</v>
          </cell>
          <cell r="I406"/>
          <cell r="J406"/>
          <cell r="K406"/>
          <cell r="L406"/>
          <cell r="M406"/>
          <cell r="N406" t="str">
            <v>Corresponde al recaudo de indemnizaciones pecuniarias impuestas por las contralorías en desarrollo de su facultad de vigilancia fiscal, a los servidores públicos y particulares que manejen fondos o bienes del Estado, cuando en el ejercicio de la gestión fiscal causan por acción u omisión y en forma dolosa o culposa un daño al patrimonio del Estado. Los fallos con responsabilidad deben determinar en forma precisa la cuantía del daño causado, previo cumplimiento a lo establecido en la Ley 42 de 1993 y del procedimiento señalado en la Ley 610 de 2000.</v>
          </cell>
          <cell r="O406" t="str">
            <v>Ley 610 de 2000
Ley 42 de 1993</v>
          </cell>
          <cell r="P406" t="str">
            <v>Captura</v>
          </cell>
        </row>
        <row r="407">
          <cell r="A407" t="str">
            <v>Multas judiciales</v>
          </cell>
          <cell r="B407" t="str">
            <v>1.1.02.03.001.07</v>
          </cell>
          <cell r="C407"/>
          <cell r="D407"/>
          <cell r="E407"/>
          <cell r="F407"/>
          <cell r="G407"/>
          <cell r="H407" t="str">
            <v>Multas judiciales</v>
          </cell>
          <cell r="I407"/>
          <cell r="J407"/>
          <cell r="K407"/>
          <cell r="L407"/>
          <cell r="M407"/>
          <cell r="N407" t="str">
            <v xml:space="preserve">Corresponde al recaudo de penalidades pecuniarias que establecen los jueces a las partes y terceros en el marco de los procesos judiciales y arbitrales de todas las jurisdicciones, así como las impuestas
en incidentes de desacato a fallos de acciones de tutela, son consignados a favor de la Rama Judicial, Consejo Superior de la Judicatura, con destino al Fondo para la Modernización, Descongestión y Bienestar de la Administración de Justicia. </v>
          </cell>
          <cell r="O407"/>
          <cell r="P407" t="str">
            <v>Captura</v>
          </cell>
        </row>
        <row r="408">
          <cell r="A408" t="str">
            <v>Sanciones por desistimiento</v>
          </cell>
          <cell r="B408" t="str">
            <v>1.1.02.03.001.08</v>
          </cell>
          <cell r="C408"/>
          <cell r="D408"/>
          <cell r="E408"/>
          <cell r="F408"/>
          <cell r="G408"/>
          <cell r="H408" t="str">
            <v>Sanciones por desistimiento</v>
          </cell>
          <cell r="I408"/>
          <cell r="J408"/>
          <cell r="K408"/>
          <cell r="L408"/>
          <cell r="M408"/>
          <cell r="N408" t="str">
            <v>Corresponde al recaudo de penalidades pecuniarias que establecen los jueces a la parte estimatoria “si la cantidad estimada excediere en el cincuenta por ciento (50%) a la que resulte probada, se condena a quien hizo el juramento estimatorio a pagar al Consejo Superior de la Judicatura, Dirección Ejecutiva de Administración Judicial, o quien haga sus veces, una suma equivalente al diez por ciento (10%) de la diferencia entre la cantidad estimada y la probada. Estos recursos son consignados a
favor de la Rama Judicial, Consejo Superior de la Judicatura, con destino al Fondo para la Modernización, Descongestión y Bienestar de la Administración Justicia.</v>
          </cell>
          <cell r="O408"/>
          <cell r="P408" t="str">
            <v>Captura</v>
          </cell>
        </row>
        <row r="409">
          <cell r="A409" t="str">
            <v>Multas de tránsito y transporte</v>
          </cell>
          <cell r="B409" t="str">
            <v>1.1.02.03.001.09</v>
          </cell>
          <cell r="C409"/>
          <cell r="D409"/>
          <cell r="E409"/>
          <cell r="F409"/>
          <cell r="G409"/>
          <cell r="H409" t="str">
            <v>Multas de tránsito y transporte</v>
          </cell>
          <cell r="I409"/>
          <cell r="J409"/>
          <cell r="K409"/>
          <cell r="L409"/>
          <cell r="M409"/>
          <cell r="N409" t="str">
            <v>Son los recaudos por sanciones pecuniarias que se imponen a quienes infrinjan o incumplan disposiciones legales correspondientes a tránsito y transporte.
El recaudo por concepto de multas de tránsito se destinará a planes de tránsito, educación, dotación de equipos, combustible y seguridad vial, salvo en lo que corresponde a la Federación Colombiana de Municipios y los particulares en quienes se delegue y participen en la administración, liquidación, recaudo y distribución de las multas.</v>
          </cell>
          <cell r="O409" t="str">
            <v>Ley 769 de 2002</v>
          </cell>
          <cell r="P409" t="str">
            <v>Captura</v>
          </cell>
        </row>
        <row r="410">
          <cell r="A410" t="str">
            <v>Sanciones éticas y profesionales</v>
          </cell>
          <cell r="B410" t="str">
            <v>1.1.02.03.001.10</v>
          </cell>
          <cell r="C410"/>
          <cell r="D410"/>
          <cell r="E410"/>
          <cell r="F410"/>
          <cell r="G410"/>
          <cell r="H410" t="str">
            <v>Sanciones éticas y profesionales</v>
          </cell>
          <cell r="I410"/>
          <cell r="J410"/>
          <cell r="K410"/>
          <cell r="L410"/>
          <cell r="M410"/>
          <cell r="N410" t="str">
            <v>Corresponde al recaudo por concepto de sanciones pecuniarias impuestas por los diferentes tribunales éticos, consejos profesionales, u organizaciones colegiadas, a los diferentes profesionales por la violación a las disposiciones legales o infracciones cometidas de carácter administrativo.</v>
          </cell>
          <cell r="O410"/>
          <cell r="P410" t="str">
            <v>Captura</v>
          </cell>
        </row>
        <row r="411">
          <cell r="A411" t="str">
            <v>Sanciones tributarias</v>
          </cell>
          <cell r="B411" t="str">
            <v>1.1.02.03.001.11</v>
          </cell>
          <cell r="C411"/>
          <cell r="D411"/>
          <cell r="E411"/>
          <cell r="F411"/>
          <cell r="G411"/>
          <cell r="H411" t="str">
            <v>Sanciones tributarias</v>
          </cell>
          <cell r="I411"/>
          <cell r="J411"/>
          <cell r="K411"/>
          <cell r="L411"/>
          <cell r="M411"/>
          <cell r="N411" t="str">
            <v xml:space="preserve">Corresponde a los recursos recaudados por concepto de las penalidades pecuniarias relativas al incumplimiento de obligaciones tributarias. Las sanciones en materia tributaria surgen del poder punitivo del Estado, el cual busca hacer efectivas las responsabilidades de los contribuyentes en el marco de su poder impositivo. Estas sanciones se encuentran consignadas en el Título III Sanciones del Estatuto tributario y en las demás normas tributarias nacionales y territoriales. Entre las sanciones tributarias se encuentran, aquellas relativas al incumplimiento en la obligación de inscribirse en el RUT y obtención del NIT, sanciones tributarias por la extemporaneidad en la presentación de las declaraciones tributarias, sanciones tributarias por irregularidades en la contabilidad, entre otras.
</v>
          </cell>
          <cell r="O411"/>
          <cell r="P411" t="str">
            <v>Captura</v>
          </cell>
        </row>
        <row r="412">
          <cell r="A412" t="str">
            <v>Sanciones cambiarias</v>
          </cell>
          <cell r="B412" t="str">
            <v>1.1.02.03.001.12</v>
          </cell>
          <cell r="C412"/>
          <cell r="D412"/>
          <cell r="E412"/>
          <cell r="F412"/>
          <cell r="G412"/>
          <cell r="H412" t="str">
            <v>Sanciones cambiarias</v>
          </cell>
          <cell r="I412"/>
          <cell r="J412"/>
          <cell r="K412"/>
          <cell r="L412"/>
          <cell r="M412"/>
          <cell r="N412" t="str">
            <v>Corresponde al recaudo de multas por procedimientos administrativos de carácter especial, impuestas a quienes cometan infracciones del régimen cambiario aplicado por la Dirección de Impuestos y Aduanas Nacionales (DIAN).</v>
          </cell>
          <cell r="O412" t="str">
            <v>Decreto Ley 2245 de 2011</v>
          </cell>
          <cell r="P412" t="str">
            <v>Captura</v>
          </cell>
        </row>
        <row r="413">
          <cell r="A413" t="str">
            <v>Sanciones sanitarias</v>
          </cell>
          <cell r="B413" t="str">
            <v>1.1.02.03.001.13</v>
          </cell>
          <cell r="C413"/>
          <cell r="D413"/>
          <cell r="E413"/>
          <cell r="F413"/>
          <cell r="G413"/>
          <cell r="H413" t="str">
            <v>Sanciones sanitarias</v>
          </cell>
          <cell r="I413"/>
          <cell r="J413"/>
          <cell r="K413"/>
          <cell r="L413"/>
          <cell r="M413"/>
          <cell r="N413" t="str">
            <v>Corresponde al recaudo por sanción pecuniaria que se impone a una persona natural o jurídica por la violación de las disposiciones sanitarias, mediante la ejecución de una actividad o la omisión de una conducta impuestas por el Decreto 3518 de 2006.</v>
          </cell>
          <cell r="O413" t="str">
            <v>Decreto 3518 de 2006</v>
          </cell>
          <cell r="P413" t="str">
            <v>Captura</v>
          </cell>
        </row>
        <row r="414">
          <cell r="A414" t="str">
            <v>Sanciones agropecuarias</v>
          </cell>
          <cell r="B414" t="str">
            <v>1.1.02.03.001.14</v>
          </cell>
          <cell r="C414"/>
          <cell r="D414"/>
          <cell r="E414"/>
          <cell r="F414"/>
          <cell r="G414"/>
          <cell r="H414" t="str">
            <v>Sanciones agropecuarias</v>
          </cell>
          <cell r="I414"/>
          <cell r="J414"/>
          <cell r="K414"/>
          <cell r="L414"/>
          <cell r="M414"/>
          <cell r="N414" t="str">
            <v>Corresponde al recaudo por sanciones pecuniarias impuestas por el Instituto Colombiano Agropecuario (ICA) mediante resolución motivada a los infractores.</v>
          </cell>
          <cell r="O414" t="str">
            <v>Ley 395 de 1997
Ley 1255 de 2008</v>
          </cell>
          <cell r="P414" t="str">
            <v>Captura</v>
          </cell>
        </row>
        <row r="415">
          <cell r="A415" t="str">
            <v>Sanciones por censos y encuestas</v>
          </cell>
          <cell r="B415" t="str">
            <v>1.1.02.03.001.15</v>
          </cell>
          <cell r="C415"/>
          <cell r="D415"/>
          <cell r="E415"/>
          <cell r="F415"/>
          <cell r="G415"/>
          <cell r="H415" t="str">
            <v>Sanciones por censos y encuestas</v>
          </cell>
          <cell r="I415"/>
          <cell r="J415"/>
          <cell r="K415"/>
          <cell r="L415"/>
          <cell r="M415"/>
          <cell r="N415" t="str">
            <v xml:space="preserve">Corresponde al recaudo por multas impuestas por el Departamento Administrativo Nacional de Estadística (DANE), a personas naturales o jurídicas que no suministren datos solicitados u obstaculicen la realización de Censos y/o Encuestas. </v>
          </cell>
          <cell r="O415" t="str">
            <v>Ley 79 de 1993</v>
          </cell>
          <cell r="P415" t="str">
            <v>Captura</v>
          </cell>
        </row>
        <row r="416">
          <cell r="A416" t="str">
            <v>Multas a partidos o movimientos políticos</v>
          </cell>
          <cell r="B416" t="str">
            <v>1.1.02.03.001.16</v>
          </cell>
          <cell r="C416"/>
          <cell r="D416"/>
          <cell r="E416"/>
          <cell r="F416"/>
          <cell r="G416"/>
          <cell r="H416" t="str">
            <v>Multas a partidos o movimientos políticos</v>
          </cell>
          <cell r="I416"/>
          <cell r="J416"/>
          <cell r="K416"/>
          <cell r="L416"/>
          <cell r="M416"/>
          <cell r="N416" t="str">
            <v>Corresponde al recaudo por sanciones pecuniarias impuestas por el Comisión Nacional Electoral (CNE) en ejercicio de sus funciones de vigilancia, a partidos o movimientos políticos que actúa en contra de lo estipulado en la Ley.</v>
          </cell>
          <cell r="O416" t="str">
            <v>Ley 130 de 1994</v>
          </cell>
          <cell r="P416" t="str">
            <v>Captura</v>
          </cell>
        </row>
        <row r="417">
          <cell r="A417" t="str">
            <v>Multas y sanciones por infracciones al régimen del monopolio de juegos de suerte y azar</v>
          </cell>
          <cell r="B417" t="str">
            <v>1.1.02.03.001.17</v>
          </cell>
          <cell r="C417"/>
          <cell r="D417"/>
          <cell r="E417"/>
          <cell r="F417"/>
          <cell r="G417"/>
          <cell r="H417" t="str">
            <v>Multas y sanciones por infracciones al régimen del monopolio de juegos de suerte y azar</v>
          </cell>
          <cell r="I417"/>
          <cell r="J417"/>
          <cell r="K417"/>
          <cell r="L417"/>
          <cell r="M417"/>
          <cell r="N417" t="str">
            <v>Corresponde a los recursos recaudados por concepto de las multas y sanciones por infracciones al régimen del monopolio de juegos de suerte y azar.</v>
          </cell>
          <cell r="O417" t="str">
            <v>Ley 643 de 2001
Ley 1393 de 2010</v>
          </cell>
          <cell r="P417" t="str">
            <v>Captura</v>
          </cell>
        </row>
        <row r="418">
          <cell r="A418" t="str">
            <v>Multas y sanciones por violación al régimen de venta de medicamentos controlados</v>
          </cell>
          <cell r="B418" t="str">
            <v>1.1.02.03.001.18</v>
          </cell>
          <cell r="C418"/>
          <cell r="D418"/>
          <cell r="E418"/>
          <cell r="F418"/>
          <cell r="G418"/>
          <cell r="H418" t="str">
            <v>Multas y sanciones por violación al régimen de venta de medicamentos controlados</v>
          </cell>
          <cell r="I418"/>
          <cell r="J418"/>
          <cell r="K418"/>
          <cell r="L418"/>
          <cell r="M418"/>
          <cell r="N418" t="str">
            <v>Corresponde a los recursos recaudados por concepto de las multas, infracciones y sanciones por violación al régimen de venta de medicamentos controlados sometidos a fiscalización y monopolio del Estado.</v>
          </cell>
          <cell r="O418" t="str">
            <v>Resolución 1479 de 2006</v>
          </cell>
          <cell r="P418" t="str">
            <v>Captura</v>
          </cell>
        </row>
        <row r="419">
          <cell r="A419" t="str">
            <v>Multas de San Andrés (OCCRE)</v>
          </cell>
          <cell r="B419" t="str">
            <v>1.1.02.03.001.19</v>
          </cell>
          <cell r="C419"/>
          <cell r="D419"/>
          <cell r="E419"/>
          <cell r="F419"/>
          <cell r="G419"/>
          <cell r="H419" t="str">
            <v>Multas de San Andrés (OCCRE)</v>
          </cell>
          <cell r="I419"/>
          <cell r="J419"/>
          <cell r="K419"/>
          <cell r="L419"/>
          <cell r="M419"/>
          <cell r="N419" t="str">
            <v>Con el fin de limitar y regular los derechos de circulación y residencia en el Departamento Archipiélago de San Andrés, Providencia y Santa Catalina, el Decreto 2762 de 1991 presenta las siguientes multas:
"- Los empleadores que dieren empleo a los no residentes sin el cumplimiento de los requisitos serán sancionados con multas sucesivas de hasta 100 salarios mínimos legales mensuales (art. 13).
- Las personas que se encuentren en situación irregular serán devueltas a su lugar de origen y deberán pagar una multa hasta de 20 salarios mínimos legales mensuales (art. 19).
- Las agencias de viajes o de turismo que incumplan las disposiciones del presente Decreto deberán pagar multa sucesiva hasta por el valor de trescientos salarios mínimos legales mensuales y se les podrá suspender la licencia de funcionamiento por la entidad competente, a solicitud del Director de la Oficina de Control de Circulación y Residencia (art. 28).
- Las compañías transportadoras nacionales o extranjeras que incumplan las disposiciones de este Decreto, serán obligadas a transportar de regreso al turista al lugar de origen, deberán pagar multa sucesiva hasta por el valor de quinientos salarios mínimos legales mensuales y se les podrá suspender la licencia de funcionamiento por la entidad competente, a solicitud del Director de la Oficina de Control de Circulación y Residencia (art. 29).
- Los hoteles o establecimientos de alojamiento del departamento deberán exigir a las personas, antes de su registro como huéspedes, la correspondiente tarjeta. El incumplimiento de esta disposición acarreará la imposición de multas sucesivas hasta por el valor de 200 salarios mínimos legales mensuales y se les podrá suspender la licencia de funcionamiento por la entidad competente, a solicitud del Director de la Oficina de Circulación y Residencia (art. 30)."</v>
          </cell>
          <cell r="O419" t="str">
            <v>Decreto 2762 de 1991</v>
          </cell>
          <cell r="P419" t="str">
            <v>Captura</v>
          </cell>
        </row>
        <row r="420">
          <cell r="A420" t="str">
            <v>Multas establecidas en el Código Nacional de Policía y Convivencia</v>
          </cell>
          <cell r="B420" t="str">
            <v>1.1.02.03.001.20</v>
          </cell>
          <cell r="C420"/>
          <cell r="D420"/>
          <cell r="E420"/>
          <cell r="F420"/>
          <cell r="G420"/>
          <cell r="H420" t="str">
            <v>Multas establecidas en el Código Nacional de Policía y Convivencia</v>
          </cell>
          <cell r="I420"/>
          <cell r="J420"/>
          <cell r="K420"/>
          <cell r="L420"/>
          <cell r="M420"/>
          <cell r="N420" t="str">
            <v>Corresponde a los recursos recaudados por concepto de las multas establecidas en el Código Nacional de Policía y Convivencia, expedido en la Ley 1801 de 2016 y modificado por el Decreto 555 de 2017. El valor de la multa depende del comportamiento realizado. Asimismo, la desobediencia, resistencia, desacato, o reiteración del comportamiento contrario a la convivencia, incrementará el valor de la multa, sin perjuicio de los intereses causados y el costo del cobro coactivo (art. 13 del Decreto 555 de 2017). Las multas se clasifican en generales y especiales.</v>
          </cell>
          <cell r="O420" t="str">
            <v>Ley 1801 de 2016
Decreto 555 de 2017</v>
          </cell>
          <cell r="P420" t="str">
            <v>Agregación</v>
          </cell>
        </row>
        <row r="421">
          <cell r="A421" t="str">
            <v>Multas código nacional de policía y convivencia - Multas generales</v>
          </cell>
          <cell r="B421" t="str">
            <v>1.1.02.03.001.20.01</v>
          </cell>
          <cell r="C421"/>
          <cell r="D421"/>
          <cell r="E421"/>
          <cell r="F421"/>
          <cell r="G421"/>
          <cell r="H421"/>
          <cell r="I421" t="str">
            <v>Multas código nacional de policía y convivencia - Multas generales</v>
          </cell>
          <cell r="J421"/>
          <cell r="K421"/>
          <cell r="L421"/>
          <cell r="M421"/>
          <cell r="N421" t="str">
            <v>Corresponde a los recursos recaudados por concepto de las multas generales, establecidas en el Código Nacional de Policía y Convivencia. Las multas generales se clasifican así: 
* Multa Tipo 1: Cuatro (4) salarios mínimos diarios legales vigentes (smdlv).
* Multa Tipo 2: Ocho (8) salarios mínimos diarios legales vigentes (smdlv).
* Multa Tipo 3: Dieciséis (16) salarios mínimos diarios legales vigentes (smdlv).
* Multa Tipo 4: Treinta y dos (32) salarios mínimos diarios legales vigentes (smdlv).</v>
          </cell>
          <cell r="O421" t="str">
            <v>Ley 1801 de 2016
Decreto 555 de 2017</v>
          </cell>
          <cell r="P421" t="str">
            <v>Captura</v>
          </cell>
        </row>
        <row r="422">
          <cell r="A422" t="str">
            <v>Multas código nacional de policía y convivencia - Multas especiales</v>
          </cell>
          <cell r="B422" t="str">
            <v>1.1.02.03.001.20.02</v>
          </cell>
          <cell r="C422"/>
          <cell r="D422"/>
          <cell r="E422"/>
          <cell r="F422"/>
          <cell r="G422"/>
          <cell r="H422"/>
          <cell r="I422" t="str">
            <v>Multas código nacional de policía y convivencia - Multas especiales</v>
          </cell>
          <cell r="J422"/>
          <cell r="K422"/>
          <cell r="L422"/>
          <cell r="M422"/>
          <cell r="N422" t="str">
            <v>Corresponde a los recursos recaudados por concepto de las multas especiales, establecidas en el Código Nacional de Policía y Convivencia. Las multas especiales, son de tres tipos:
1. Comportamientos de los organizadores de actividades que involucran aglomeraciones de público complejas.
2. Infracción urbanística.
3. Contaminación visual.</v>
          </cell>
          <cell r="O422" t="str">
            <v>Ley 1801 de 2016
Decreto 555 de 2017</v>
          </cell>
          <cell r="P422" t="str">
            <v>Captura</v>
          </cell>
        </row>
        <row r="423">
          <cell r="A423" t="str">
            <v>Multa por incumplimiento en el registro de marcas y herretes</v>
          </cell>
          <cell r="B423" t="str">
            <v>1.1.02.03.001.21</v>
          </cell>
          <cell r="C423"/>
          <cell r="D423"/>
          <cell r="E423"/>
          <cell r="F423"/>
          <cell r="G423"/>
          <cell r="H423" t="str">
            <v>Multa por incumplimiento en el registro de marcas y herretes</v>
          </cell>
          <cell r="I423"/>
          <cell r="J423"/>
          <cell r="K423"/>
          <cell r="L423"/>
          <cell r="M423"/>
          <cell r="N423" t="str">
            <v>Corresponde a los recursos recaudados por concepto de multa por malas marcas en semovientes. Esta multa se genera cuando un semoviente no lleva la marca o herrete debidamente colocado y visible en los términos especificados en la Ley.</v>
          </cell>
          <cell r="O423" t="str">
            <v>Ley 132 de 1931; Decreto 1372 de 1933; Decreto 1608 de 1933; Ley 34 de 1940</v>
          </cell>
          <cell r="P423" t="str">
            <v>Captura</v>
          </cell>
        </row>
        <row r="424">
          <cell r="A424" t="str">
            <v>Multas ambientales</v>
          </cell>
          <cell r="B424" t="str">
            <v>1.1.02.03.001.22</v>
          </cell>
          <cell r="C424"/>
          <cell r="D424"/>
          <cell r="E424"/>
          <cell r="F424"/>
          <cell r="G424"/>
          <cell r="H424" t="str">
            <v>Multas ambientales</v>
          </cell>
          <cell r="I424"/>
          <cell r="J424"/>
          <cell r="K424"/>
          <cell r="L424"/>
          <cell r="M424"/>
          <cell r="N424" t="str">
            <v>Corresponde al pago de una suma de dinero que las autoridades ambientales imponen a quien con su acción u omisión infrinja las normas ambientales.
Las autoridades ambientales son: El Ministerio de Ambiente y Desarrollo Sostenible, la Unidad Administrativa Especial del Sistema de Parques Nacionales Naturales, las Corporaciones Autónomas Regionales y las de Desarrollo Sostenible, las Unidades Ambientales Urbanas, la Armada Nacional, así como los departamentos, municipios y distritos.  Estas autoridades están habilitadas para imponer y ejecutar las medidas preventivas y sancionatorias consagradas en la ley, sin perjuicio de las competencias legales de otras autoridades.</v>
          </cell>
          <cell r="O424" t="str">
            <v>Ley 1333 de 2009. Ley 99 de 1993</v>
          </cell>
          <cell r="P424" t="str">
            <v>Captura</v>
          </cell>
        </row>
        <row r="425">
          <cell r="A425" t="str">
            <v>Intereses de mora</v>
          </cell>
          <cell r="B425" t="str">
            <v>1.1.02.03.002</v>
          </cell>
          <cell r="C425"/>
          <cell r="D425"/>
          <cell r="E425"/>
          <cell r="F425"/>
          <cell r="G425" t="str">
            <v>Intereses de mora</v>
          </cell>
          <cell r="H425"/>
          <cell r="I425"/>
          <cell r="J425"/>
          <cell r="K425"/>
          <cell r="L425"/>
          <cell r="M425"/>
          <cell r="N425" t="str">
            <v>Recaudo por concepto del retraso en que ha incurrido un tercero dentro de los plazos establecidos para el pago de una obligación. Los intereses de mora representan el resarcimiento tarifado o indemnización de los perjuicios que padece el acreedor por no tener consigo el dinero en la oportunidad debida.</v>
          </cell>
          <cell r="O425" t="str">
            <v>Sentencia C-604/2012</v>
          </cell>
          <cell r="P425" t="str">
            <v>Captura</v>
          </cell>
        </row>
        <row r="426">
          <cell r="A426" t="str">
            <v>Derechos económicos por uso de recursos naturales</v>
          </cell>
          <cell r="B426" t="str">
            <v>1.1.02.04</v>
          </cell>
          <cell r="C426"/>
          <cell r="D426"/>
          <cell r="E426"/>
          <cell r="F426" t="str">
            <v>Derechos económicos por uso de recursos naturales</v>
          </cell>
          <cell r="G426"/>
          <cell r="H426"/>
          <cell r="I426"/>
          <cell r="J426"/>
          <cell r="K426"/>
          <cell r="L426"/>
          <cell r="M426"/>
          <cell r="N426" t="str">
            <v>Corresponde a los ingresos que se reciben como contraprestación por poner activos no producidos a disposición de otros, para su uso en un proceso productivo. Entiéndase como activos no producidos los activos de origen natural (tierras, terrenos, yacimientos de minerales del subsuelo, peces en mares abiertos y el espectro radial) y las creaciones de la sociedad (ciertos contratos, arrendamientos, licencias, así como también los fondos de comercio y activos de comercialización).
Los conceptos definidos responden a normas específicas para órganos del presupuesto, por lo tanto, su uso no es generalizado y responde a requerimientos específicos definidos en las normas vigentes.</v>
          </cell>
          <cell r="O426"/>
          <cell r="P426" t="str">
            <v>Agregación</v>
          </cell>
        </row>
        <row r="427">
          <cell r="A427" t="str">
            <v>Derecho económico por uso del subsuelo</v>
          </cell>
          <cell r="B427" t="str">
            <v>1.1.02.04.001</v>
          </cell>
          <cell r="C427"/>
          <cell r="D427"/>
          <cell r="E427"/>
          <cell r="F427"/>
          <cell r="G427" t="str">
            <v>Derecho económico por uso del subsuelo</v>
          </cell>
          <cell r="H427"/>
          <cell r="I427"/>
          <cell r="J427"/>
          <cell r="K427"/>
          <cell r="L427"/>
          <cell r="M427"/>
          <cell r="N427" t="str">
            <v>Recursos por concepto de la retribución periódica en dinero a favor de la Agencia Nacional de Hidrocarburos - ANH, y a cargo de los contratistas, sean estos individuales o plurales, por el derecho exclusivo a utilizar el subsuelo del área asignada  para  la  exploración,  evaluación  y/o  producción  de  hidrocarburos,  consistente  en  el reconocimiento y pago de una suma por unidad de superficie y/o de producción, según exista o no producción de hidrocarburos, nominada en Dólares de los Estados Unidos de América (USD), cuyos términos y características se estipulan en el correspondiente negocio jurídico.</v>
          </cell>
          <cell r="O427" t="str">
            <v>Acuerdo Derechos Económicos ANH, 2016</v>
          </cell>
          <cell r="P427" t="str">
            <v>Captura</v>
          </cell>
        </row>
        <row r="428">
          <cell r="A428" t="str">
            <v>Concesiones mineras</v>
          </cell>
          <cell r="B428" t="str">
            <v>1.1.02.04.002</v>
          </cell>
          <cell r="C428"/>
          <cell r="D428"/>
          <cell r="E428"/>
          <cell r="F428"/>
          <cell r="G428" t="str">
            <v>Concesiones mineras</v>
          </cell>
          <cell r="H428"/>
          <cell r="I428"/>
          <cell r="J428"/>
          <cell r="K428"/>
          <cell r="L428"/>
          <cell r="M428"/>
          <cell r="N428" t="str">
            <v xml:space="preserve">Recursos por concepto de la contraprestación económica derivada de los contratos que se celebran entre el Estado y un particular para efectuar, por cuenta y riesgo de este último, los estudios, trabajos y obras de exploración de minerales de propiedad estatal que puedan encontrarse dentro de una zona determinada y para explotarlos en los términos y condiciones establecidos en el Código de Minas </v>
          </cell>
          <cell r="O428" t="str">
            <v>Ley 685 de 2001</v>
          </cell>
          <cell r="P428" t="str">
            <v>Captura</v>
          </cell>
        </row>
        <row r="429">
          <cell r="A429" t="str">
            <v>Contraprestaciones portuarias</v>
          </cell>
          <cell r="B429" t="str">
            <v>1.1.02.04.003</v>
          </cell>
          <cell r="C429"/>
          <cell r="D429"/>
          <cell r="E429"/>
          <cell r="F429"/>
          <cell r="G429" t="str">
            <v>Contraprestaciones portuarias</v>
          </cell>
          <cell r="H429"/>
          <cell r="I429"/>
          <cell r="J429"/>
          <cell r="K429"/>
          <cell r="L429"/>
          <cell r="M429"/>
          <cell r="N429" t="str">
            <v>Recursos por concepto de la contraprestación económica derivada de los contratos administrativos en virtud de los cuales la Nación, permite que una sociedad portuaria ocupe y utilice en forma temporal y exclusiva  las  playas,  los  terrenos  de  bajamar  y  zonas  accesorias  a  aquellas  o  éstos,  para  la construcción y operación de un puerto, conforme a los procedimientos establecidos en la Ley.</v>
          </cell>
          <cell r="O429" t="str">
            <v>Ley 1ª de 1991; Ley 856 de 2003; Corte Constitucional, Sentencia C-474/1994</v>
          </cell>
          <cell r="P429" t="str">
            <v>Captura</v>
          </cell>
        </row>
        <row r="430">
          <cell r="A430" t="str">
            <v>Regalías y compensaciones monetarias</v>
          </cell>
          <cell r="B430" t="str">
            <v>1.1.02.04.004</v>
          </cell>
          <cell r="C430"/>
          <cell r="D430"/>
          <cell r="E430"/>
          <cell r="F430"/>
          <cell r="G430" t="str">
            <v>Regalías y compensaciones monetarias</v>
          </cell>
          <cell r="H430"/>
          <cell r="I430"/>
          <cell r="J430"/>
          <cell r="K430"/>
          <cell r="L430"/>
          <cell r="M430"/>
          <cell r="N430" t="str">
            <v xml:space="preserve">Recursos  por  concepto  de  la  explotación  de  recursos  naturales  no  renovables  de  propiedad  del Estado. Toda  explotación  de  dichos  recursos  genera  regalías  sin  perjuicio  de  cualquiera  otra contraprestación que se pacte por parte de los titulares de aportes mineros. Pueden ser titulares de aportes mineros los establecimientos públicos y empresas industriales y comerciales o sometidas a este  régimen,  del orden  nacional,  vinculadas  o  adscritas  al Ministerio  de  Minas  y  Energía.  </v>
          </cell>
          <cell r="O430" t="str">
            <v>Ley 141 de 1994, art. 13</v>
          </cell>
          <cell r="P430" t="str">
            <v>Agregación</v>
          </cell>
        </row>
        <row r="431">
          <cell r="A431" t="str">
            <v>Hidrocarburos</v>
          </cell>
          <cell r="B431" t="str">
            <v>1.1.02.04.004.01</v>
          </cell>
          <cell r="C431"/>
          <cell r="D431"/>
          <cell r="E431"/>
          <cell r="F431"/>
          <cell r="G431"/>
          <cell r="H431" t="str">
            <v>Hidrocarburos</v>
          </cell>
          <cell r="I431"/>
          <cell r="J431"/>
          <cell r="K431"/>
          <cell r="L431"/>
          <cell r="M431"/>
          <cell r="N431" t="str">
            <v>Comprende el ingreso que percibe el Estado por permitir la explotación de hidrocarburos por parte de un tercero</v>
          </cell>
          <cell r="O431" t="str">
            <v>Ley 1530 de 2012</v>
          </cell>
          <cell r="P431" t="str">
            <v>Captura</v>
          </cell>
        </row>
        <row r="432">
          <cell r="A432" t="str">
            <v xml:space="preserve">Minerales </v>
          </cell>
          <cell r="B432" t="str">
            <v>1.1.02.04.004.02</v>
          </cell>
          <cell r="C432"/>
          <cell r="D432"/>
          <cell r="E432"/>
          <cell r="F432"/>
          <cell r="G432"/>
          <cell r="H432" t="str">
            <v xml:space="preserve">Minerales </v>
          </cell>
          <cell r="I432"/>
          <cell r="J432"/>
          <cell r="K432"/>
          <cell r="L432"/>
          <cell r="M432"/>
          <cell r="N432" t="str">
            <v>Comprende el ingreso que percibe el Estado por permitir la explotación de minerales por parte de un tercero</v>
          </cell>
          <cell r="O432" t="str">
            <v>Ley 1530 de 2012</v>
          </cell>
          <cell r="P432" t="str">
            <v>Captura</v>
          </cell>
        </row>
        <row r="433">
          <cell r="A433" t="str">
            <v>Margen de comercialización</v>
          </cell>
          <cell r="B433" t="str">
            <v>1.1.02.04.004.03</v>
          </cell>
          <cell r="C433"/>
          <cell r="D433"/>
          <cell r="E433"/>
          <cell r="F433"/>
          <cell r="G433"/>
          <cell r="H433" t="str">
            <v>Margen de comercialización</v>
          </cell>
          <cell r="I433"/>
          <cell r="J433"/>
          <cell r="K433"/>
          <cell r="L433"/>
          <cell r="M433"/>
          <cell r="N433" t="str">
            <v>Corresponde a los recursos que se generan entre la determinación de los precios base de liquidación y la comercialización de las regalías. En los casos en que el precio de comercialización es superior al precio de liquidación se genera lo que el artículo 16 de la Ley 1530 de 2012 denomina margen de comercialización. Este ingreso se distribuye así: 50% destinado a la bolsa única del Sistema General de Regalías y el 50% restante a favor del Gobierno Nacional.</v>
          </cell>
          <cell r="O433" t="str">
            <v>Ley 1530 de 2012</v>
          </cell>
          <cell r="P433" t="str">
            <v>Captura</v>
          </cell>
        </row>
        <row r="434">
          <cell r="A434" t="str">
            <v>Comercialización de mineral sin identificación de origen</v>
          </cell>
          <cell r="B434" t="str">
            <v>1.1.02.04.004.04</v>
          </cell>
          <cell r="C434"/>
          <cell r="D434"/>
          <cell r="E434"/>
          <cell r="F434"/>
          <cell r="G434"/>
          <cell r="H434" t="str">
            <v>Comercialización de mineral sin identificación de origen</v>
          </cell>
          <cell r="I434"/>
          <cell r="J434"/>
          <cell r="K434"/>
          <cell r="L434"/>
          <cell r="M434"/>
          <cell r="N434"/>
          <cell r="O434"/>
          <cell r="P434" t="str">
            <v>Captura</v>
          </cell>
        </row>
        <row r="435">
          <cell r="A435" t="str">
            <v>Concesiones Parques Naturales</v>
          </cell>
          <cell r="B435" t="str">
            <v>1.1.02.04.005</v>
          </cell>
          <cell r="C435"/>
          <cell r="D435"/>
          <cell r="E435"/>
          <cell r="F435"/>
          <cell r="G435" t="str">
            <v>Concesiones Parques Naturales</v>
          </cell>
          <cell r="H435"/>
          <cell r="I435"/>
          <cell r="J435"/>
          <cell r="K435"/>
          <cell r="L435"/>
          <cell r="M435"/>
          <cell r="N435" t="str">
            <v>Recursos por concepto del uso y aprovechamiento de los recursos naturales renovables asociados al Sistema de Parques Nacionales Naturales administrado por el Fondo Nacional Ambiental. La entidad Parques Nacionales Naturales  de  Colombia  -  PNNC  puede  otorgar  concesiones  sobre  áreas protegidas, en los casos expresamente previstos por la ley.</v>
          </cell>
          <cell r="O435" t="str">
            <v>Capítulo IV del Decreto 2811 de 1974</v>
          </cell>
          <cell r="P435" t="str">
            <v>Captura</v>
          </cell>
        </row>
        <row r="436">
          <cell r="A436" t="str">
            <v xml:space="preserve">Autorización de uso de Zonas de Fondeo </v>
          </cell>
          <cell r="B436" t="str">
            <v>1.1.02.04.006</v>
          </cell>
          <cell r="C436"/>
          <cell r="D436"/>
          <cell r="E436"/>
          <cell r="F436"/>
          <cell r="G436" t="str">
            <v xml:space="preserve">Autorización de uso de Zonas de Fondeo </v>
          </cell>
          <cell r="H436"/>
          <cell r="I436"/>
          <cell r="J436"/>
          <cell r="K436"/>
          <cell r="L436"/>
          <cell r="M436"/>
          <cell r="N436" t="str">
            <v>Corresponde al ingreso que percibe la Dirección General Marítima (DIMAR) por concepto del uso de zonas de fondeo por parte de naves o artefactos navales para el cargue o descargue de mercancías, embarque o desembarque de pasajeros, y de más finalidades establecidas por el Reglamento Marítimo colombiano.</v>
          </cell>
          <cell r="O436" t="str">
            <v>Ley 115 de 2016; Ley 2324 de 1984; Resolución 17 de 2017</v>
          </cell>
          <cell r="P436" t="str">
            <v>Captura</v>
          </cell>
        </row>
        <row r="437">
          <cell r="A437" t="str">
            <v>Acceso a recursos genéticos</v>
          </cell>
          <cell r="B437" t="str">
            <v>1.1.02.04.007</v>
          </cell>
          <cell r="C437"/>
          <cell r="D437"/>
          <cell r="E437"/>
          <cell r="F437"/>
          <cell r="G437" t="str">
            <v>Acceso a recursos genéticos</v>
          </cell>
          <cell r="H437"/>
          <cell r="I437"/>
          <cell r="J437"/>
          <cell r="K437"/>
          <cell r="L437"/>
          <cell r="M437"/>
          <cell r="N437" t="str">
            <v xml:space="preserve">Corresponde a los recursos provenientes de los contratos mediante los cuales se autoriza el acceso
a los recursos genéticos, que celebre la Nación con destino a una de las subcuentas del Fondo Nacional Ambiental – FONAM </v>
          </cell>
          <cell r="O437" t="str">
            <v xml:space="preserve"> Ley 99 de 1993, Ley 165 de 1994, Ley 1753 de 2015 y Decreto 357 de 2011</v>
          </cell>
          <cell r="P437" t="str">
            <v>Captura</v>
          </cell>
        </row>
        <row r="438">
          <cell r="A438" t="str">
            <v>Autorización por el uso y afectación de las áreas del Sistema de Parques Nacionales Naturales</v>
          </cell>
          <cell r="B438" t="str">
            <v>1.1.02.04.008</v>
          </cell>
          <cell r="C438"/>
          <cell r="D438"/>
          <cell r="E438"/>
          <cell r="F438"/>
          <cell r="G438" t="str">
            <v>Autorización por el uso y afectación de las áreas del Sistema de Parques Nacionales Naturales</v>
          </cell>
          <cell r="H438"/>
          <cell r="I438"/>
          <cell r="J438"/>
          <cell r="K438"/>
          <cell r="L438"/>
          <cell r="M438"/>
          <cell r="N438" t="str">
            <v>Comprende el ingreso que percibe la Unidad Administrativa Especial del Sistema de Parques Nacionales Naturales por concepto del cobro de las autorizaciones para la ubicación, reubicación, reposición y operación de estructuras pertenecientes a la red pública o privada del Distrito o municipio correspondiente y el Ministerio de Comunicaciones, cuando ellas se localicen dentro de las áreas del sistema</v>
          </cell>
          <cell r="O438" t="str">
            <v>Art. 2, Decreto 3572 de 2011 y Resolución 072 de 2006</v>
          </cell>
          <cell r="P438" t="str">
            <v>Captura</v>
          </cell>
        </row>
        <row r="439">
          <cell r="A439" t="str">
            <v xml:space="preserve">Derecho económico por el uso de cuencas hidrográficas </v>
          </cell>
          <cell r="B439" t="str">
            <v>1.1.02.04.009</v>
          </cell>
          <cell r="C439"/>
          <cell r="D439"/>
          <cell r="E439"/>
          <cell r="F439"/>
          <cell r="G439" t="str">
            <v xml:space="preserve">Derecho económico por el uso de cuencas hidrográficas </v>
          </cell>
          <cell r="H439"/>
          <cell r="I439"/>
          <cell r="J439"/>
          <cell r="K439"/>
          <cell r="L439"/>
          <cell r="M439"/>
          <cell r="N439"/>
          <cell r="O439"/>
          <cell r="P439" t="str">
            <v>Captura</v>
          </cell>
        </row>
        <row r="440">
          <cell r="A440" t="str">
            <v>Venta de bienes y servicios</v>
          </cell>
          <cell r="B440" t="str">
            <v>1.1.02.05</v>
          </cell>
          <cell r="C440"/>
          <cell r="D440"/>
          <cell r="E440"/>
          <cell r="F440" t="str">
            <v>Venta de bienes y servicios</v>
          </cell>
          <cell r="G440"/>
          <cell r="H440"/>
          <cell r="I440"/>
          <cell r="J440"/>
          <cell r="K440"/>
          <cell r="L440"/>
          <cell r="M440"/>
          <cell r="N440" t="str">
            <v xml:space="preserve">Corresponde a los ingresos por concepto de la venta de bienes y la prestación de servicios que realizan las entidades en desarrollo de sus funciones y competencias legales, independientemente de que las mismas estén o no relacionadas con actividades de producción, o si se venden o no a precios económicamente significativos. Las ventas de bienes y servicios se registran sin deducir los costos de su recaudo (Decreto 111 de 1996, art. 35). </v>
          </cell>
          <cell r="O440" t="str">
            <v>Decreto 111 de 1996, art. 35</v>
          </cell>
          <cell r="P440" t="str">
            <v>Agregación</v>
          </cell>
        </row>
        <row r="441">
          <cell r="A441" t="str">
            <v>Ventas de establecimientos de mercado</v>
          </cell>
          <cell r="B441" t="str">
            <v>1.1.02.05.001</v>
          </cell>
          <cell r="C441"/>
          <cell r="D441"/>
          <cell r="E441"/>
          <cell r="F441"/>
          <cell r="G441" t="str">
            <v>Ventas de establecimientos de mercado</v>
          </cell>
          <cell r="H441"/>
          <cell r="I441"/>
          <cell r="J441"/>
          <cell r="K441"/>
          <cell r="L441"/>
          <cell r="M441"/>
          <cell r="N441" t="str">
            <v xml:space="preserve">Son los ingresos por ventas de bienes y servicios resultantes del desarrollo de funciones misionales de producción o comercialización. Es decir, aquellas funciones de producción o comercialización dispuestas legalmente como competencias principales de la entidad. Esta categoría se desagrega siguiendo la Clasificación Central de Productos (CPC) del DANE.
</v>
          </cell>
          <cell r="O441"/>
          <cell r="P441" t="str">
            <v>Agregación</v>
          </cell>
        </row>
        <row r="442">
          <cell r="A442" t="str">
            <v>Agricultura, silvicultura y productos de la pesca</v>
          </cell>
          <cell r="B442" t="str">
            <v>1.1.02.05.001.00</v>
          </cell>
          <cell r="C442"/>
          <cell r="D442"/>
          <cell r="E442"/>
          <cell r="F442"/>
          <cell r="G442"/>
          <cell r="H442" t="str">
            <v>Agricultura, silvicultura y productos de la pesca</v>
          </cell>
          <cell r="I442"/>
          <cell r="J442"/>
          <cell r="K442"/>
          <cell r="L442"/>
          <cell r="M442"/>
          <cell r="N442" t="str">
            <v>Son los ingresos asociados a la comercialización y producción de productos relacionados con la agricultura, la horticultura, la silvicultura y los productos de explotación forestal. Incluye también la venta de animales o productos animales, y la venta de pescados o productos de la pesca.</v>
          </cell>
          <cell r="O442" t="str">
            <v xml:space="preserve"> Clasificación Central de Productos (CPC Ver. 2.0)</v>
          </cell>
          <cell r="P442" t="str">
            <v>Captura</v>
          </cell>
        </row>
        <row r="443">
          <cell r="A443" t="str">
            <v>Minerales; electricidad, gas y agua</v>
          </cell>
          <cell r="B443" t="str">
            <v>1.1.02.05.001.01</v>
          </cell>
          <cell r="C443"/>
          <cell r="D443"/>
          <cell r="E443"/>
          <cell r="F443"/>
          <cell r="G443"/>
          <cell r="H443" t="str">
            <v>Minerales; electricidad, gas y agua</v>
          </cell>
          <cell r="I443"/>
          <cell r="J443"/>
          <cell r="K443"/>
          <cell r="L443"/>
          <cell r="M443"/>
          <cell r="N443" t="str">
            <v>Son los ingresos asociados a la comercialización y producción de todo tipo de minerales incluidos el carbón, el petróleo, los concentrados de uranio y torio, los minerales metálicos, las piedras preciosas, entre otros. En esta cuenta también se registran los ingresos por venta de energía eléctrica, gas de ciudad y agua caliente.</v>
          </cell>
          <cell r="O443" t="str">
            <v xml:space="preserve"> Clasificación Central de Productos (CPC Ver. 2.0)</v>
          </cell>
          <cell r="P443" t="str">
            <v>Captura</v>
          </cell>
        </row>
        <row r="444">
          <cell r="A444" t="str">
            <v>Productos alimenticios, bebidas y tabaco; textiles, prendas de vestir y productos de cuero</v>
          </cell>
          <cell r="B444" t="str">
            <v>1.1.02.05.001.02</v>
          </cell>
          <cell r="C444"/>
          <cell r="D444"/>
          <cell r="E444"/>
          <cell r="F444"/>
          <cell r="G444"/>
          <cell r="H444" t="str">
            <v>Productos alimenticios, bebidas y tabaco; textiles, prendas de vestir y productos de cuero</v>
          </cell>
          <cell r="I444"/>
          <cell r="J444"/>
          <cell r="K444"/>
          <cell r="L444"/>
          <cell r="M444"/>
          <cell r="N444" t="str">
            <v>Son los ingresos asociados a la comercialización y producción de productos alimenticios como la carne; las preparaciones y conservas de pescados, frutas y hortalizas; los productos lácteos y ovoproductos; los productos de la molinería; y todo tipo de bebidas. Esta sección incluye también la comercialización y producción de hilados, tejidos, artículos textiles y dotación.</v>
          </cell>
          <cell r="O444" t="str">
            <v xml:space="preserve"> Clasificación Central de Productos (CPC Ver. 2.0)</v>
          </cell>
          <cell r="P444" t="str">
            <v>Captura</v>
          </cell>
        </row>
        <row r="445">
          <cell r="A445" t="str">
            <v>Otros bienes transportables (excepto productos metálicos, maquinaria y equipo)</v>
          </cell>
          <cell r="B445" t="str">
            <v>1.1.02.05.001.03</v>
          </cell>
          <cell r="C445"/>
          <cell r="D445"/>
          <cell r="E445"/>
          <cell r="F445"/>
          <cell r="G445"/>
          <cell r="H445" t="str">
            <v>Otros bienes transportables (excepto productos metálicos, maquinaria y equipo)</v>
          </cell>
          <cell r="I445"/>
          <cell r="J445"/>
          <cell r="K445"/>
          <cell r="L445"/>
          <cell r="M445"/>
          <cell r="N445" t="str">
            <v>Son los ingresos asociados a la comercialización y producción de productos de madera; libros, diarios o publicaciones impresas; productos de refinación de petróleo y combustibles; productos químicos; productos de caucho y plástico; productos de vidrio; muebles; desechos; entre otros.</v>
          </cell>
          <cell r="O445" t="str">
            <v xml:space="preserve"> Clasificación Central de Productos (CPC Ver. 2.0)</v>
          </cell>
          <cell r="P445" t="str">
            <v>Captura</v>
          </cell>
        </row>
        <row r="446">
          <cell r="A446" t="str">
            <v>Productos metálicos, maquinaria y equipo</v>
          </cell>
          <cell r="B446" t="str">
            <v>1.1.02.05.001.04</v>
          </cell>
          <cell r="C446"/>
          <cell r="D446"/>
          <cell r="E446"/>
          <cell r="F446"/>
          <cell r="G446"/>
          <cell r="H446" t="str">
            <v>Productos metálicos, maquinaria y equipo</v>
          </cell>
          <cell r="I446"/>
          <cell r="J446"/>
          <cell r="K446"/>
          <cell r="L446"/>
          <cell r="M446"/>
          <cell r="N446" t="str">
            <v xml:space="preserve">Son los ingresos asociados a la venta de metales básicos o productos metálicos elaborados; maquinaria  de  uso  general  o  especial;  máquinas  para  oficina  y  contabilidad;  aparatos  eléctricos; aparatos de radio, televisión y comunicaciones; aparatos médicos y equipo de transporte. </v>
          </cell>
          <cell r="O446" t="str">
            <v xml:space="preserve"> Clasificación Central de Productos (CPC Ver. 2.0)</v>
          </cell>
          <cell r="P446" t="str">
            <v>Captura</v>
          </cell>
        </row>
        <row r="447">
          <cell r="A447" t="str">
            <v>Servicios de la construcción</v>
          </cell>
          <cell r="B447" t="str">
            <v>1.1.02.05.001.05</v>
          </cell>
          <cell r="C447"/>
          <cell r="D447"/>
          <cell r="E447"/>
          <cell r="F447"/>
          <cell r="G447"/>
          <cell r="H447" t="str">
            <v>Servicios de la construcción</v>
          </cell>
          <cell r="I447"/>
          <cell r="J447"/>
          <cell r="K447"/>
          <cell r="L447"/>
          <cell r="M447"/>
          <cell r="N447" t="str">
            <v>Son los ingresos asociados a la venta de servicios de construcción como preparaciones de terreno, montaje de construcciones prefabricadas, instalaciones, servicios de terminación y acabados de edificios, entre otros.</v>
          </cell>
          <cell r="O447" t="str">
            <v xml:space="preserve"> Clasificación Central de Productos (CPC Ver. 2.0)</v>
          </cell>
          <cell r="P447" t="str">
            <v>Captura</v>
          </cell>
        </row>
        <row r="448">
          <cell r="A448" t="str">
            <v>Servicios de alojamiento; servicios de suministro de comidas y bebidas; servicios de transporte; y servicios de distribución de electricidad, gas y agua</v>
          </cell>
          <cell r="B448" t="str">
            <v>1.1.02.05.001.06</v>
          </cell>
          <cell r="C448"/>
          <cell r="D448"/>
          <cell r="E448"/>
          <cell r="F448"/>
          <cell r="G448"/>
          <cell r="H448" t="str">
            <v>Servicios de alojamiento; servicios de suministro de comidas y bebidas; servicios de transporte; y servicios de distribución de electricidad, gas y agua</v>
          </cell>
          <cell r="I448"/>
          <cell r="J448"/>
          <cell r="K448"/>
          <cell r="L448"/>
          <cell r="M448"/>
          <cell r="N448" t="str">
            <v>Son los ingresos asociados a la venta de servicios de alojamiento; servicios de suministro de comidas y bebidas; servicios de transporte de pasajeros o de carga; servicios de mensajería y servicios de distribución de electricidad, gas y agua.</v>
          </cell>
          <cell r="O448" t="str">
            <v xml:space="preserve"> Clasificación Central de Productos (CPC Ver. 2.0)</v>
          </cell>
          <cell r="P448" t="str">
            <v>Captura</v>
          </cell>
        </row>
        <row r="449">
          <cell r="A449" t="str">
            <v>Servicios financieros y servicios conexos, servicios inmobiliarios y servicios de leasing</v>
          </cell>
          <cell r="B449" t="str">
            <v>1.1.02.05.001.07</v>
          </cell>
          <cell r="C449"/>
          <cell r="D449"/>
          <cell r="E449"/>
          <cell r="F449"/>
          <cell r="G449"/>
          <cell r="H449" t="str">
            <v>Servicios financieros y servicios conexos, servicios inmobiliarios y servicios de leasing</v>
          </cell>
          <cell r="I449"/>
          <cell r="J449"/>
          <cell r="K449"/>
          <cell r="L449"/>
          <cell r="M449"/>
          <cell r="N449" t="str">
            <v>Son los ingresos asociados a la venta de servicios financieros, seguros, servicios de mantenimiento de activos financieros, servicios inmobiliarios y arrendamientos.</v>
          </cell>
          <cell r="O449" t="str">
            <v xml:space="preserve"> Clasificación Central de Productos (CPC Ver. 2.0)</v>
          </cell>
          <cell r="P449" t="str">
            <v>Captura</v>
          </cell>
        </row>
        <row r="450">
          <cell r="A450" t="str">
            <v>Servicios prestados a las empresas y servicios de producción</v>
          </cell>
          <cell r="B450" t="str">
            <v>1.1.02.05.001.08</v>
          </cell>
          <cell r="C450"/>
          <cell r="D450"/>
          <cell r="E450"/>
          <cell r="F450"/>
          <cell r="G450"/>
          <cell r="H450" t="str">
            <v>Servicios prestados a las empresas y servicios de producción</v>
          </cell>
          <cell r="I450"/>
          <cell r="J450"/>
          <cell r="K450"/>
          <cell r="L450"/>
          <cell r="M450"/>
          <cell r="N450" t="str">
            <v>Son los ingresos asociados a la venta de servicios de investigación y desarrollo, servicios jurídicos y contables, servicios de consultoría, servicios de publicidad, servicios de impresión servicios de telecomunicaciones, servicios de limpieza, servicios de seguridad, servicios de mantenimiento, entre otros.</v>
          </cell>
          <cell r="O450" t="str">
            <v xml:space="preserve"> Clasificación Central de Productos (CPC Ver. 2.0)</v>
          </cell>
          <cell r="P450" t="str">
            <v>Captura</v>
          </cell>
        </row>
        <row r="451">
          <cell r="A451" t="str">
            <v>Servicios para la comunidad, sociales y personales</v>
          </cell>
          <cell r="B451" t="str">
            <v>1.1.02.05.001.09</v>
          </cell>
          <cell r="C451"/>
          <cell r="D451"/>
          <cell r="E451"/>
          <cell r="F451"/>
          <cell r="G451"/>
          <cell r="H451" t="str">
            <v>Servicios para la comunidad, sociales y personales</v>
          </cell>
          <cell r="I451"/>
          <cell r="J451"/>
          <cell r="K451"/>
          <cell r="L451"/>
          <cell r="M451"/>
          <cell r="N451" t="str">
            <v>Son los ingresos asociados a la venta de servicios educativos, servicios de salud, servicios culturales y deportivos, servicios de tratamiento y recolección de desechos, servicios proporcionados por asociaciones, entre otros.</v>
          </cell>
          <cell r="O451" t="str">
            <v xml:space="preserve"> Clasificación Central de Productos (CPC Ver. 2.0)</v>
          </cell>
          <cell r="P451" t="str">
            <v>Captura</v>
          </cell>
        </row>
        <row r="452">
          <cell r="A452" t="str">
            <v>Elementos militares de un solo uso</v>
          </cell>
          <cell r="B452" t="str">
            <v>1.1.02.05.001.10</v>
          </cell>
          <cell r="C452"/>
          <cell r="D452"/>
          <cell r="E452"/>
          <cell r="F452"/>
          <cell r="G452"/>
          <cell r="H452" t="str">
            <v>Elementos militares de un solo uso</v>
          </cell>
          <cell r="I452"/>
          <cell r="J452"/>
          <cell r="K452"/>
          <cell r="L452"/>
          <cell r="M452"/>
          <cell r="N452" t="str">
            <v>Son los ingresos asociados con la venta de elementos para el cumplimiento exclusivo de las funciones del sector seguridad, defensa y orden público.</v>
          </cell>
          <cell r="O452"/>
          <cell r="P452" t="str">
            <v>Captura</v>
          </cell>
        </row>
        <row r="453">
          <cell r="A453" t="str">
            <v>Ventas incidentales de establecimientos no de mercado</v>
          </cell>
          <cell r="B453" t="str">
            <v>1.1.02.05.002</v>
          </cell>
          <cell r="C453"/>
          <cell r="D453"/>
          <cell r="E453"/>
          <cell r="F453"/>
          <cell r="G453" t="str">
            <v>Ventas incidentales de establecimientos no de mercado</v>
          </cell>
          <cell r="H453"/>
          <cell r="I453"/>
          <cell r="J453"/>
          <cell r="K453"/>
          <cell r="L453"/>
          <cell r="M453"/>
          <cell r="N453" t="str">
            <v>Son los ingresos por ventas de bienes y servicios que no resultan del desarrollo de funciones misionales de producción o comercialización. Es decir, que la venta de dichos bienes y servicios no se relaciona con las competencias legales de la entidad. Generalmente, estas ventas de bienes y servicios tienen un carácter incidental en las entidades. Esta categoría se desagrega siguiendo la Clasificación Central de Productos (CPC) del DANE.</v>
          </cell>
          <cell r="O453"/>
          <cell r="P453" t="str">
            <v>Agregación</v>
          </cell>
        </row>
        <row r="454">
          <cell r="A454" t="str">
            <v>Agricultura, silvicultura y productos de la pesca</v>
          </cell>
          <cell r="B454" t="str">
            <v>1.1.02.05.002.00</v>
          </cell>
          <cell r="C454"/>
          <cell r="D454"/>
          <cell r="E454"/>
          <cell r="F454"/>
          <cell r="G454"/>
          <cell r="H454" t="str">
            <v>Agricultura, silvicultura y productos de la pesca</v>
          </cell>
          <cell r="I454"/>
          <cell r="J454"/>
          <cell r="K454"/>
          <cell r="L454"/>
          <cell r="M454"/>
          <cell r="N454" t="str">
            <v>Son los ingresos asociados a la venta de productos relacionados con la agricultura, la horticultura, la silvicultura y los productos de explotación forestal. Incluye también la venta de animales o productos animales, y la venta de pescados o productos de la pesca.</v>
          </cell>
          <cell r="O454" t="str">
            <v xml:space="preserve"> Clasificación Central de Productos (CPC Ver. 2.0)</v>
          </cell>
          <cell r="P454" t="str">
            <v>Captura</v>
          </cell>
        </row>
        <row r="455">
          <cell r="A455" t="str">
            <v>Minerales; electricidad, gas y agua</v>
          </cell>
          <cell r="B455" t="str">
            <v>1.1.02.05.002.01</v>
          </cell>
          <cell r="C455"/>
          <cell r="D455"/>
          <cell r="E455"/>
          <cell r="F455"/>
          <cell r="G455"/>
          <cell r="H455" t="str">
            <v>Minerales; electricidad, gas y agua</v>
          </cell>
          <cell r="I455"/>
          <cell r="J455"/>
          <cell r="K455"/>
          <cell r="L455"/>
          <cell r="M455"/>
          <cell r="N455" t="str">
            <v>Son los ingresos asociados a la venta de todo tipo de minerales incluidos el carbón, el petróleo, los concentrados de uranio y torio, los minerales metálicos, las piedras preciosas, entre otros. En esta cuenta también se registran los ingresos por venta de energía eléctrica, gas de ciudad y agua caliente.</v>
          </cell>
          <cell r="O455" t="str">
            <v xml:space="preserve"> Clasificación Central de Productos (CPC Ver. 2.0)</v>
          </cell>
          <cell r="P455" t="str">
            <v>Captura</v>
          </cell>
        </row>
        <row r="456">
          <cell r="A456" t="str">
            <v>Productos alimenticios, bebidas y tabaco; textiles, prendas de vestir y productos de cuero</v>
          </cell>
          <cell r="B456" t="str">
            <v>1.1.02.05.002.02</v>
          </cell>
          <cell r="C456"/>
          <cell r="D456"/>
          <cell r="E456"/>
          <cell r="F456"/>
          <cell r="G456"/>
          <cell r="H456" t="str">
            <v>Productos alimenticios, bebidas y tabaco; textiles, prendas de vestir y productos de cuero</v>
          </cell>
          <cell r="I456"/>
          <cell r="J456"/>
          <cell r="K456"/>
          <cell r="L456"/>
          <cell r="M456"/>
          <cell r="N456" t="str">
            <v>Son los ingresos asociados a la venta de productos alimenticios como la carne; las preparaciones y conservas de pescados, frutas y hortalizas; los productos lácteos y ovoproductos; los productos de la molinería; y todo tipo de bebidas. Esta sección incluye también la comercialización y producción de hilados, tejidos, artículos textiles y dotación.</v>
          </cell>
          <cell r="O456" t="str">
            <v xml:space="preserve"> Clasificación Central de Productos (CPC Ver. 2.0)</v>
          </cell>
          <cell r="P456" t="str">
            <v>Captura</v>
          </cell>
        </row>
        <row r="457">
          <cell r="A457" t="str">
            <v>Otros bienes transportables (excepto productos metálicos, maquinaria y equipo)</v>
          </cell>
          <cell r="B457" t="str">
            <v>1.1.02.05.002.03</v>
          </cell>
          <cell r="C457"/>
          <cell r="D457"/>
          <cell r="E457"/>
          <cell r="F457"/>
          <cell r="G457"/>
          <cell r="H457" t="str">
            <v>Otros bienes transportables (excepto productos metálicos, maquinaria y equipo)</v>
          </cell>
          <cell r="I457"/>
          <cell r="J457"/>
          <cell r="K457"/>
          <cell r="L457"/>
          <cell r="M457"/>
          <cell r="N457" t="str">
            <v>Son los ingresos asociados a la venta de productos de madera; libros, diarios o publicaciones impresas; productos de refinación de petróleo y combustibles; productos químicos; productos de caucho y plástico; productos de vidrio; muebles; desechos; entre otros.</v>
          </cell>
          <cell r="O457" t="str">
            <v xml:space="preserve"> Clasificación Central de Productos (CPC Ver. 2.0)</v>
          </cell>
          <cell r="P457" t="str">
            <v>Captura</v>
          </cell>
        </row>
        <row r="458">
          <cell r="A458" t="str">
            <v>Productos metálicos, maquinaria y equipo</v>
          </cell>
          <cell r="B458" t="str">
            <v>1.1.02.05.002.04</v>
          </cell>
          <cell r="C458"/>
          <cell r="D458"/>
          <cell r="E458"/>
          <cell r="F458"/>
          <cell r="G458"/>
          <cell r="H458" t="str">
            <v>Productos metálicos, maquinaria y equipo</v>
          </cell>
          <cell r="I458"/>
          <cell r="J458"/>
          <cell r="K458"/>
          <cell r="L458"/>
          <cell r="M458"/>
          <cell r="N458" t="str">
            <v xml:space="preserve">Son los ingresos asociados a la venta de metales básicos o productos metálicos elaborados; maquinaria  de  uso  general  o  especial;  máquinas  para  oficina  y  contabilidad;  aparatos  eléctricos; aparatos de radio, televisión y comunicaciones; aparatos médicos y equipo de transporte. </v>
          </cell>
          <cell r="O458" t="str">
            <v xml:space="preserve"> Clasificación Central de Productos (CPC Ver. 2.0)</v>
          </cell>
          <cell r="P458" t="str">
            <v>Captura</v>
          </cell>
        </row>
        <row r="459">
          <cell r="A459" t="str">
            <v>Servicios de la construcción</v>
          </cell>
          <cell r="B459" t="str">
            <v>1.1.02.05.002.05</v>
          </cell>
          <cell r="C459"/>
          <cell r="D459"/>
          <cell r="E459"/>
          <cell r="F459"/>
          <cell r="G459"/>
          <cell r="H459" t="str">
            <v>Servicios de la construcción</v>
          </cell>
          <cell r="I459"/>
          <cell r="J459"/>
          <cell r="K459"/>
          <cell r="L459"/>
          <cell r="M459"/>
          <cell r="N459" t="str">
            <v>Son los ingresos asociados a la venta de servicios de construcción como preparaciones de terreno, montaje de construcciones prefabricadas, instalaciones, servicios de terminación y acabados de edificios, entre otros.</v>
          </cell>
          <cell r="O459" t="str">
            <v xml:space="preserve"> Clasificación Central de Productos (CPC Ver. 2.0)</v>
          </cell>
          <cell r="P459" t="str">
            <v>Captura</v>
          </cell>
        </row>
        <row r="460">
          <cell r="A460" t="str">
            <v>Servicios de alojamiento; servicios de suministro de comidas y bebidas; servicios de transporte; y servicios de distribución de electricidad, gas y agua</v>
          </cell>
          <cell r="B460" t="str">
            <v>1.1.02.05.002.06</v>
          </cell>
          <cell r="C460"/>
          <cell r="D460"/>
          <cell r="E460"/>
          <cell r="F460"/>
          <cell r="G460"/>
          <cell r="H460" t="str">
            <v>Servicios de alojamiento; servicios de suministro de comidas y bebidas; servicios de transporte; y servicios de distribución de electricidad, gas y agua</v>
          </cell>
          <cell r="I460"/>
          <cell r="J460"/>
          <cell r="K460"/>
          <cell r="L460"/>
          <cell r="M460"/>
          <cell r="N460" t="str">
            <v>Son los ingresos asociados a la venta de servicios de alojamiento; servicios de suministro de comidas y bebidas; servicios de transporte de pasajeros o de carga; servicios de mensajería y servicios de distribución de electricidad, gas y agua.</v>
          </cell>
          <cell r="O460" t="str">
            <v xml:space="preserve"> Clasificación Central de Productos (CPC Ver. 2.0)</v>
          </cell>
          <cell r="P460" t="str">
            <v>Captura</v>
          </cell>
        </row>
        <row r="461">
          <cell r="A461" t="str">
            <v>Servicios financieros y servicios conexos, servicios inmobiliarios y servicios de leasing</v>
          </cell>
          <cell r="B461" t="str">
            <v>1.1.02.05.002.07</v>
          </cell>
          <cell r="C461"/>
          <cell r="D461"/>
          <cell r="E461"/>
          <cell r="F461"/>
          <cell r="G461"/>
          <cell r="H461" t="str">
            <v>Servicios financieros y servicios conexos, servicios inmobiliarios y servicios de leasing</v>
          </cell>
          <cell r="I461"/>
          <cell r="J461"/>
          <cell r="K461"/>
          <cell r="L461"/>
          <cell r="M461"/>
          <cell r="N461" t="str">
            <v>Son los ingresos asociados a la venta de servicios financieros, seguros, servicios de mantenimiento de activos financieros, servicios inmobiliarios y arrendamientos.</v>
          </cell>
          <cell r="O461" t="str">
            <v xml:space="preserve"> Clasificación Central de Productos (CPC Ver. 2.0)</v>
          </cell>
          <cell r="P461" t="str">
            <v>Captura</v>
          </cell>
        </row>
        <row r="462">
          <cell r="A462" t="str">
            <v xml:space="preserve">Servicios prestados a las empresas y servicios de producción </v>
          </cell>
          <cell r="B462" t="str">
            <v>1.1.02.05.002.08</v>
          </cell>
          <cell r="C462"/>
          <cell r="D462"/>
          <cell r="E462"/>
          <cell r="F462"/>
          <cell r="G462"/>
          <cell r="H462" t="str">
            <v xml:space="preserve">Servicios prestados a las empresas y servicios de producción </v>
          </cell>
          <cell r="I462"/>
          <cell r="J462"/>
          <cell r="K462"/>
          <cell r="L462"/>
          <cell r="M462"/>
          <cell r="N462" t="str">
            <v>Son los ingresos asociados a la venta de servicios de investigación y desarrollo, servicios jurídicos y contables, servicios de consultoría, servicios de publicidad, servicios de impresión servicios de telecomunicaciones, servicios de limpieza, servicios de seguridad, servicios de mantenimiento, entre otros.</v>
          </cell>
          <cell r="O462" t="str">
            <v xml:space="preserve"> Clasificación Central de Productos (CPC Ver. 2.0)</v>
          </cell>
          <cell r="P462" t="str">
            <v>Captura</v>
          </cell>
        </row>
        <row r="463">
          <cell r="A463" t="str">
            <v>Servicios para la comunidad, sociales y personales</v>
          </cell>
          <cell r="B463" t="str">
            <v>1.1.02.05.002.09</v>
          </cell>
          <cell r="C463"/>
          <cell r="D463"/>
          <cell r="E463"/>
          <cell r="F463"/>
          <cell r="G463"/>
          <cell r="H463" t="str">
            <v>Servicios para la comunidad, sociales y personales</v>
          </cell>
          <cell r="I463"/>
          <cell r="J463"/>
          <cell r="K463"/>
          <cell r="L463"/>
          <cell r="M463"/>
          <cell r="N463" t="str">
            <v>Son los ingresos asociados a la venta de servicios educativos, servicios de salud, servicios culturales y deportivos, servicios de tratamiento y recolección de desechos, servicios proporcionados por asociaciones, entre otros.</v>
          </cell>
          <cell r="O463" t="str">
            <v xml:space="preserve"> Clasificación Central de Productos (CPC Ver. 2.0)</v>
          </cell>
          <cell r="P463" t="str">
            <v>Captura</v>
          </cell>
        </row>
        <row r="464">
          <cell r="A464" t="str">
            <v>Transferencias corrientes</v>
          </cell>
          <cell r="B464" t="str">
            <v>1.1.02.06</v>
          </cell>
          <cell r="C464"/>
          <cell r="D464"/>
          <cell r="E464"/>
          <cell r="F464" t="str">
            <v>Transferencias corrientes</v>
          </cell>
          <cell r="G464"/>
          <cell r="H464"/>
          <cell r="I464"/>
          <cell r="J464"/>
          <cell r="K464"/>
          <cell r="L464"/>
          <cell r="M464"/>
          <cell r="N464" t="str">
            <v>Comprende a los ingresos por transacciones monetarias que realiza un tercero a una unidad ejecutora del Presupuesto General del Sector Público (PGSP) sin recibir de este último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v>
          </cell>
          <cell r="O464"/>
          <cell r="P464" t="str">
            <v>Agregación</v>
          </cell>
        </row>
        <row r="465">
          <cell r="A465" t="str">
            <v>Sistema General de Participaciones</v>
          </cell>
          <cell r="B465" t="str">
            <v>1.1.02.06.001</v>
          </cell>
          <cell r="C465"/>
          <cell r="D465"/>
          <cell r="E465"/>
          <cell r="F465"/>
          <cell r="G465" t="str">
            <v>Sistema General de Participaciones</v>
          </cell>
          <cell r="H465"/>
          <cell r="I465"/>
          <cell r="J465"/>
          <cell r="K465"/>
          <cell r="L465"/>
          <cell r="M465"/>
          <cell r="N465" t="str">
            <v>Son las transferencias corrientes que realizan las entidades del sector central nacional en virtud del Sistema General de Participaciones (SGP). Este sistema de transferencias intergubernamentales se fundamenta en los artículos 356 y 357 de la Constitución Política, y en la financiación de los servicios de las entidades territoriales, cuya competencia se les asigna en la Ley 715 de 2001 y la Ley 1176 de 2007.</v>
          </cell>
          <cell r="O465" t="str">
            <v>Constitución Política, art. 356 y 357; Ley 715 de 2001; Ley 1176 de 2007</v>
          </cell>
          <cell r="P465" t="str">
            <v>Agregación</v>
          </cell>
        </row>
        <row r="466">
          <cell r="A466" t="str">
            <v>Participación para educación</v>
          </cell>
          <cell r="B466" t="str">
            <v>1.1.02.06.001.01</v>
          </cell>
          <cell r="C466"/>
          <cell r="D466"/>
          <cell r="E466"/>
          <cell r="F466"/>
          <cell r="G466"/>
          <cell r="H466" t="str">
            <v>Participación para educación</v>
          </cell>
          <cell r="I466"/>
          <cell r="J466"/>
          <cell r="K466"/>
          <cell r="L466"/>
          <cell r="M466"/>
          <cell r="N466" t="str">
            <v>Son las transferencias que realiza la nación a las entidades territoriales de acuerdo con las disposiciones de la Ley 715 de 2001. Esta transferencia corresponde al 58,5% de las asignaciones sectoriales del Sistema General de Participaciones, y está destinado al sector educativo. Específicamente, esta transferencia está destinada a la prestación del servicio educativo, el mejoramiento de la calidad educativa y la cancelación de prestaciones sociales del Magisterio</v>
          </cell>
          <cell r="O466" t="str">
            <v>Ley 715 de 2001</v>
          </cell>
          <cell r="P466" t="str">
            <v>Agregación</v>
          </cell>
        </row>
        <row r="467">
          <cell r="A467" t="str">
            <v>Prestación de servicio educativo</v>
          </cell>
          <cell r="B467" t="str">
            <v>1.1.02.06.001.01.01</v>
          </cell>
          <cell r="C467"/>
          <cell r="F467"/>
          <cell r="I467" t="str">
            <v>Prestación de servicio educativo</v>
          </cell>
          <cell r="K467"/>
          <cell r="L467"/>
          <cell r="M467"/>
          <cell r="N467" t="str">
            <v>Son las transferencias de SGP educación destinada a la prestación del servicio, según la matrícula oficial y la ampliación de cobertura de las entidades territoriales certificadas. En el primer caso, el monto de recursos girado a cada entidad territorial es determinado por el Ministerio de Educación Nacional, de acuerdo con el número de estudiantes oficiales matriculados multiplicado por un valor determinado por las características de la prestación del servicio según niveles, zonas y modalidades. En el segundo caso, se reconoce el incremento de la matrícula oficial de un año a otro. Sin perjuicio de lo anterior, esta transferencia comprende un complemento a la asignación por alumno atendido, el cual se asigna a las entidades territoriales certificadas que no alcanzan a cubrir el costo del personal docente y administrativo.</v>
          </cell>
          <cell r="O467" t="str">
            <v>Ley 715 de 2001</v>
          </cell>
          <cell r="P467" t="str">
            <v>Captura</v>
          </cell>
        </row>
        <row r="468">
          <cell r="A468" t="str">
            <v>Cancelación de prestaciones sociales del magisterio</v>
          </cell>
          <cell r="B468" t="str">
            <v>1.1.02.06.001.01.02</v>
          </cell>
          <cell r="C468"/>
          <cell r="F468"/>
          <cell r="I468" t="str">
            <v>Cancelación de prestaciones sociales del magisterio</v>
          </cell>
          <cell r="K468"/>
          <cell r="L468"/>
          <cell r="M468"/>
          <cell r="N468" t="str">
            <v>Son las transferencias del SGP educación destinada a la cancelación de las prestaciones sociales del magisterio. Estos recursos se transfieren a los Fondos de Pensiones Públicas Territoriales para atender las prestaciones del personal nacionalizado por la Ley 43 de 1975; los cuales, en virtud de la Ley 91 de 1989, no quedaron a cargo del Fondo Nacional de Prestaciones Sociales del Magisterio.</v>
          </cell>
          <cell r="O468" t="str">
            <v>Ley 43 de 1975; Ley 91 de 1989</v>
          </cell>
          <cell r="P468" t="str">
            <v>Captura</v>
          </cell>
        </row>
        <row r="469">
          <cell r="A469" t="str">
            <v>Calidad</v>
          </cell>
          <cell r="B469" t="str">
            <v>1.1.02.06.001.01.03</v>
          </cell>
          <cell r="C469"/>
          <cell r="D469"/>
          <cell r="E469"/>
          <cell r="F469"/>
          <cell r="G469"/>
          <cell r="H469"/>
          <cell r="I469" t="str">
            <v>Calidad</v>
          </cell>
          <cell r="J469"/>
          <cell r="K469"/>
          <cell r="L469"/>
          <cell r="M469"/>
          <cell r="N469" t="str">
            <v>Son las transferencias del SGP educación destinada a la calidad del servicio educativo. Estos recursos son distribuidos entre los distritos y municipios certificados y no certificados y las áreas no municipalizadas de los departamentos de Amazonas, Guainía y Vaupés, para que complementen el financiamiento de las actividades que contribuyan al mejoramiento de la calidad educativa.</v>
          </cell>
          <cell r="O469" t="str">
            <v>Ley 715 de 2001</v>
          </cell>
          <cell r="P469" t="str">
            <v>Agregación</v>
          </cell>
        </row>
        <row r="470">
          <cell r="A470" t="str">
            <v/>
          </cell>
          <cell r="B470" t="str">
            <v>1.1.02.06.001.01.03.01</v>
          </cell>
          <cell r="C470"/>
          <cell r="F470"/>
          <cell r="J470" t="str">
            <v>Calidad  por matrícula oficial</v>
          </cell>
          <cell r="K470"/>
          <cell r="L470"/>
          <cell r="M470"/>
          <cell r="N470" t="str">
            <v>Son las transferencias del SGP educación destinados a las entidades territoriales certificadas y no certificadas para dotación, mantenimiento de infraestructura, servicios públicos, etc.</v>
          </cell>
          <cell r="O470" t="str">
            <v>-</v>
          </cell>
          <cell r="P470" t="str">
            <v>Captura</v>
          </cell>
        </row>
        <row r="471">
          <cell r="A471" t="str">
            <v/>
          </cell>
          <cell r="B471" t="str">
            <v>1.1.02.06.001.01.03.02</v>
          </cell>
          <cell r="C471"/>
          <cell r="F471"/>
          <cell r="J471" t="str">
            <v>Calidad  por gratuidad</v>
          </cell>
          <cell r="K471"/>
          <cell r="L471"/>
          <cell r="M471"/>
          <cell r="N471" t="str">
            <v>Son las transferencias del SGP educación destinados a los establecimientos educativos estatales para asegurar la exención en el pago de derechos académicos y servicios complementarios a la población vulnerable</v>
          </cell>
          <cell r="O471" t="str">
            <v>-</v>
          </cell>
          <cell r="P471" t="str">
            <v>Captura</v>
          </cell>
        </row>
        <row r="472">
          <cell r="A472" t="str">
            <v>Participación para salud</v>
          </cell>
          <cell r="B472" t="str">
            <v>1.1.02.06.001.02</v>
          </cell>
          <cell r="C472"/>
          <cell r="D472"/>
          <cell r="E472"/>
          <cell r="F472"/>
          <cell r="G472"/>
          <cell r="H472" t="str">
            <v>Participación para salud</v>
          </cell>
          <cell r="I472"/>
          <cell r="J472"/>
          <cell r="K472"/>
          <cell r="L472"/>
          <cell r="M472"/>
          <cell r="N472" t="str">
            <v>Son las transferencias de recursos que realiza la Nación a las entidades territoriales en el marco del Sistema General de Participaciones (SGP). Esta transferencia corresponde al 24,5% de la distribución sectorial del SGP, destinada al sector salud.</v>
          </cell>
          <cell r="O472" t="str">
            <v>Ley 715 de 2001, título III</v>
          </cell>
          <cell r="P472" t="str">
            <v>Agregación</v>
          </cell>
        </row>
        <row r="473">
          <cell r="A473" t="str">
            <v xml:space="preserve">Régimen subsidiado </v>
          </cell>
          <cell r="B473" t="str">
            <v>1.1.02.06.001.02.01</v>
          </cell>
          <cell r="C473"/>
          <cell r="F473"/>
          <cell r="I473" t="str">
            <v xml:space="preserve">Régimen subsidiado </v>
          </cell>
          <cell r="K473"/>
          <cell r="L473"/>
          <cell r="M473"/>
          <cell r="N473" t="str">
            <v>Son las transferencias de recursos del SGP salud destinados a financiar la afiliación al régimen subsidiado del Sistema de Seguridad Social en Salud de la población pobre y vulnerable. Esta financiación corresponde a los subsidios a la demanda que deben atender las entidades territoriales, de manera progresiva hasta lograr y sostener la cobertura total del aseguramiento.</v>
          </cell>
          <cell r="O473" t="str">
            <v>Ley 715 de 2001, título III</v>
          </cell>
          <cell r="P473" t="str">
            <v>Captura</v>
          </cell>
        </row>
        <row r="474">
          <cell r="A474" t="str">
            <v>Salud pública</v>
          </cell>
          <cell r="B474" t="str">
            <v>1.1.02.06.001.02.02</v>
          </cell>
          <cell r="C474"/>
          <cell r="F474"/>
          <cell r="I474" t="str">
            <v>Salud pública</v>
          </cell>
          <cell r="K474"/>
          <cell r="L474"/>
          <cell r="M474"/>
          <cell r="N474" t="str">
            <v>Son las transferencias de recursos del SGP salud destinados a la financiación de programas de salud pública. Esta transferencia tiene por objetivo financiar la ejecución de acciones de promoción y prevención en salud, la programación y ejecución del Plan de Intervenciones Colectivas, y el desarrollo de acciones de inspección, vigilancia y control del riesgo en el ambiente y la salud.</v>
          </cell>
          <cell r="O474" t="str">
            <v xml:space="preserve"> Ley 715 de 2001, art. 52</v>
          </cell>
          <cell r="P474" t="str">
            <v>Captura</v>
          </cell>
        </row>
        <row r="475">
          <cell r="A475" t="str">
            <v>Prestación del servicio de salud</v>
          </cell>
          <cell r="B475" t="str">
            <v>1.1.02.06.001.02.03</v>
          </cell>
          <cell r="C475"/>
          <cell r="F475"/>
          <cell r="I475" t="str">
            <v>Prestación del servicio de salud</v>
          </cell>
          <cell r="K475"/>
          <cell r="L475"/>
          <cell r="M475"/>
          <cell r="N475" t="str">
            <v>Son las transferencias de recursos del SGP salud destinados a la prestación del servicio de salud a la población pobre en el monto no cubierto con subsidios a la demanda. De acuerdo con el artículo 58 de la Ley 715 de 2001, una vez saneados los aportes patronales, los saldos existentes pueden ser requeridos por la entidad territorial para la prestación de servicios de salud.</v>
          </cell>
          <cell r="O475" t="str">
            <v xml:space="preserve"> Ley 715 de 2001, art. 55</v>
          </cell>
          <cell r="P475" t="str">
            <v>Captura</v>
          </cell>
        </row>
        <row r="476">
          <cell r="A476" t="str">
            <v>Subsidio a la oferta</v>
          </cell>
          <cell r="B476" t="str">
            <v>1.1.02.06.001.02.04</v>
          </cell>
          <cell r="C476"/>
          <cell r="D476"/>
          <cell r="E476"/>
          <cell r="F476"/>
          <cell r="G476"/>
          <cell r="H476"/>
          <cell r="I476" t="str">
            <v>Subsidio a la oferta</v>
          </cell>
          <cell r="J476"/>
          <cell r="K476"/>
          <cell r="L476"/>
          <cell r="M476"/>
          <cell r="N476" t="str">
            <v>Son las transferecias del SGP salud, componente de subsidio a la oferta, recursos que deberán ser usados por los departamentos, municipios certificados y distritos referidos en el artículo 2.4.1.3 del decreto 268 de 2020, para la financiación de los gastos de operación de la prestación de servicios de salud de las Empresas Sociales del Estado o administradores de infraestructura pública destinados a la prestación de servicios de salud, de acuerdo con lo establecido en numeral 52.2 del artículo 52 de la Ley 715 de 2001 , modificado por el artículo 235 de la Ley 1955 de 2019.</v>
          </cell>
          <cell r="O476"/>
          <cell r="P476" t="str">
            <v>Captura</v>
          </cell>
        </row>
        <row r="477">
          <cell r="A477" t="str">
            <v>Participación para propósito general</v>
          </cell>
          <cell r="B477" t="str">
            <v>1.1.02.06.001.03</v>
          </cell>
          <cell r="C477"/>
          <cell r="D477"/>
          <cell r="E477"/>
          <cell r="F477"/>
          <cell r="G477"/>
          <cell r="H477" t="str">
            <v>Participación para propósito general</v>
          </cell>
          <cell r="I477"/>
          <cell r="J477"/>
          <cell r="K477"/>
          <cell r="L477"/>
          <cell r="M477"/>
          <cell r="N477" t="str">
            <v>Son las transferencias de recursos que realiza la Nación a las entidades territoriales en el marco del SGP, correspondiente al 11,6% de la distribución sectorial.</v>
          </cell>
          <cell r="O477" t="str">
            <v>Ley 715 de 2001, título IV</v>
          </cell>
          <cell r="P477" t="str">
            <v>Agregación</v>
          </cell>
        </row>
        <row r="478">
          <cell r="A478" t="str">
            <v>Deporte y recreación</v>
          </cell>
          <cell r="B478" t="str">
            <v>1.1.02.06.001.03.01</v>
          </cell>
          <cell r="C478"/>
          <cell r="F478"/>
          <cell r="I478" t="str">
            <v>Deporte y recreación</v>
          </cell>
          <cell r="K478"/>
          <cell r="L478"/>
          <cell r="M478"/>
          <cell r="N478" t="str">
            <v>Son las transferencias del SGP propósito general destinada al deporte y recreación. Estos recursos son destinados a proyectos de fomento del deporte y de construcción y mantenimiento de escenarios deportivos.</v>
          </cell>
          <cell r="O478" t="str">
            <v>Ley 715 de 2001, art. 77</v>
          </cell>
          <cell r="P478" t="str">
            <v>Captura</v>
          </cell>
        </row>
        <row r="479">
          <cell r="A479" t="str">
            <v>Cultura</v>
          </cell>
          <cell r="B479" t="str">
            <v>1.1.02.06.001.03.02</v>
          </cell>
          <cell r="C479"/>
          <cell r="F479"/>
          <cell r="I479" t="str">
            <v>Cultura</v>
          </cell>
          <cell r="K479"/>
          <cell r="L479"/>
          <cell r="M479"/>
          <cell r="N479" t="str">
            <v xml:space="preserve">Son las transferencias del SGP propósito general destinada a la cultura. Estos recursos son destinados a proyectos de acceso, innovación, creación y producción artística; construcción, dotación y mantenimiento de la infraestructura cultural y las redes de información cultural </v>
          </cell>
          <cell r="O479" t="str">
            <v>Ley 715 de 2001, art. 77</v>
          </cell>
          <cell r="P479" t="str">
            <v>Captura</v>
          </cell>
        </row>
        <row r="480">
          <cell r="A480" t="str">
            <v>Propósito general Libre inversión</v>
          </cell>
          <cell r="B480" t="str">
            <v>1.1.02.06.001.03.03</v>
          </cell>
          <cell r="C480"/>
          <cell r="F480"/>
          <cell r="I480" t="str">
            <v>Propósito general Libre inversión</v>
          </cell>
          <cell r="K480"/>
          <cell r="L480"/>
          <cell r="M480"/>
          <cell r="N480" t="str">
            <v>Son las transferencias de recursos del SGP propósito general de libre inversión en desarrollo de las competencias asignadas por la Ley 715 de 2001.</v>
          </cell>
          <cell r="O480" t="str">
            <v>Ley 715 de 2001, art. 77</v>
          </cell>
          <cell r="P480" t="str">
            <v>Captura</v>
          </cell>
        </row>
        <row r="481">
          <cell r="A481" t="str">
            <v>Propósito general libre destinación municipios categorías 4, 5 y 6</v>
          </cell>
          <cell r="B481" t="str">
            <v>1.1.02.06.001.03.04</v>
          </cell>
          <cell r="C481"/>
          <cell r="F481"/>
          <cell r="I481" t="str">
            <v>Propósito general libre destinación municipios categorías 4, 5 y 6</v>
          </cell>
          <cell r="K481"/>
          <cell r="L481"/>
          <cell r="M481"/>
          <cell r="N481" t="str">
            <v xml:space="preserve">Son los ingresos de transferencias del SGP propósito general para libre destinación de los municipios de categorías 4, 5 y 6. De acuerdo con el art. 78 de la Ley 715 de 2001, modificado por el art. 21 de la Ley 1176 de 2007: “Los municipios clasificados en las categorías 4, 5 y 6 podrán destinar libremente, para inversión u otros gastos inherentes al funcionamiento de la administración municipal, hasta un 42% de los recursos que perciban por la participación de propósito general”
</v>
          </cell>
          <cell r="O481" t="str">
            <v>Ley 715 de 2001, art. 78;  Ley 1176 de 2007, art. 21; Acto Legislativo 04 de 2007, art. 4°</v>
          </cell>
          <cell r="P481" t="str">
            <v>Captura</v>
          </cell>
        </row>
        <row r="482">
          <cell r="A482" t="str">
            <v>Propósito general ahorro en FONPET</v>
          </cell>
          <cell r="B482" t="str">
            <v>1.1.02.06.001.03.05</v>
          </cell>
          <cell r="C482"/>
          <cell r="F482"/>
          <cell r="I482" t="str">
            <v>Propósito general ahorro en FONPET</v>
          </cell>
          <cell r="K482"/>
          <cell r="L482"/>
          <cell r="M482"/>
          <cell r="N482" t="str">
            <v xml:space="preserve">Son las transferencias que recibe el Fondo Nacional de Pensiones de las Entidades Territoriales (FONPET) del Sistema General de Participaciones, una vez descontadas la destinación establecida para inversión u otros gastos inherentes al funcionamiento de la administración municipal  contemplada en el artículo 21 de la Ley 1167 de 2007, y la asignación correspondiente a municipios menores de 25.000 habitantes comprendida en el inciso 3° del artículo 4° del Acto Legislativo 04 de 2007. Esta transferencia corresponde al 10% de los recuros restantes,  y se destinan para el cumplimiento de los acuerdos de reestructuración de pasivos o programas de saneamiento fiscal.
</v>
          </cell>
          <cell r="O482" t="str">
            <v>Ley 1167 de 2007. Art. 21</v>
          </cell>
          <cell r="P482" t="str">
            <v>Captura</v>
          </cell>
        </row>
        <row r="483">
          <cell r="A483" t="str">
            <v>Asignaciones especiales</v>
          </cell>
          <cell r="B483" t="str">
            <v>1.1.02.06.001.04</v>
          </cell>
          <cell r="C483"/>
          <cell r="D483"/>
          <cell r="E483"/>
          <cell r="F483"/>
          <cell r="G483"/>
          <cell r="H483" t="str">
            <v>Asignaciones especiales</v>
          </cell>
          <cell r="I483"/>
          <cell r="J483"/>
          <cell r="K483"/>
          <cell r="L483"/>
          <cell r="M483"/>
          <cell r="N483" t="str">
            <v>Son las transferencias de recursos del SGP de asignaciones especiales. Esta transferencia corresponde al 4% del total de recursos del SGP (Ley 715 de 2001)</v>
          </cell>
          <cell r="O483" t="str">
            <v>Ley 715 de 2001</v>
          </cell>
          <cell r="P483" t="str">
            <v>Agregación</v>
          </cell>
        </row>
        <row r="484">
          <cell r="A484" t="str">
            <v>Programas de alimentación escolar</v>
          </cell>
          <cell r="B484" t="str">
            <v>1.1.02.06.001.04.01</v>
          </cell>
          <cell r="C484"/>
          <cell r="F484"/>
          <cell r="I484" t="str">
            <v>Programas de alimentación escolar</v>
          </cell>
          <cell r="K484"/>
          <cell r="L484"/>
          <cell r="M484"/>
          <cell r="N484" t="str">
            <v xml:space="preserve">Son las transferencias de recursos del SGP destinados a la financiación de programas de alimentación escolar, correspondiente al 0,5% de los recursos.
</v>
          </cell>
          <cell r="O484" t="str">
            <v>Ley 715 de 2001</v>
          </cell>
          <cell r="P484" t="str">
            <v>Captura</v>
          </cell>
        </row>
        <row r="485">
          <cell r="A485" t="str">
            <v>Municipios de la ribera del río Magdalena</v>
          </cell>
          <cell r="B485" t="str">
            <v>1.1.02.06.001.04.02</v>
          </cell>
          <cell r="C485"/>
          <cell r="F485"/>
          <cell r="I485" t="str">
            <v>Municipios de la ribera del río Magdalena</v>
          </cell>
          <cell r="K485"/>
          <cell r="L485"/>
          <cell r="M485"/>
          <cell r="N485" t="str">
            <v xml:space="preserve">Son las transferencias de recursos del SGP destinada a los Municipios cuyo territorio limitan con el Río Magdalena. Esta transferencia corresponde al 0,08% del SGP, y se distribuye en proporción a la ribera de cada municipio, según la certificación del Instituto Geográfico Agustín Codazzi (IGAC). </v>
          </cell>
          <cell r="O485" t="str">
            <v>Ley 715 de 2001</v>
          </cell>
          <cell r="P485" t="str">
            <v>Captura</v>
          </cell>
        </row>
        <row r="486">
          <cell r="A486" t="str">
            <v>Resguardos indígenas</v>
          </cell>
          <cell r="B486" t="str">
            <v>1.1.02.06.001.04.03</v>
          </cell>
          <cell r="C486"/>
          <cell r="F486"/>
          <cell r="I486" t="str">
            <v>Resguardos indígenas</v>
          </cell>
          <cell r="K486"/>
          <cell r="L486"/>
          <cell r="M486"/>
          <cell r="N486" t="str">
            <v>Son las transferencias de recursos del SGP destinada a los resguardos indígenas. Esta transferencia equivalente al 0.52% del 100% de los recursos del SGP, los cuales son de libre destinación para la financiación de proyectos de inversión debidamente formulados e incluidos en los planes de vida, o de acuerdo con los usos y costumbres de los pueblos indígenas.</v>
          </cell>
          <cell r="O486" t="str">
            <v>Ley 715 de 2001, Ley 1176 de 2007 y disposiciones reglamentarias</v>
          </cell>
          <cell r="P486" t="str">
            <v>Captura</v>
          </cell>
        </row>
        <row r="487">
          <cell r="A487" t="str">
            <v>Asignación especial ahorro en FONPET</v>
          </cell>
          <cell r="B487" t="str">
            <v>1.1.02.06.001.04.04</v>
          </cell>
          <cell r="C487"/>
          <cell r="F487"/>
          <cell r="I487" t="str">
            <v>Asignación especial ahorro en FONPET</v>
          </cell>
          <cell r="K487"/>
          <cell r="L487"/>
          <cell r="M487"/>
          <cell r="N487" t="str">
            <v xml:space="preserve">Son las transferencias de recursos del SGP destinada al FONPET, en virtud del artículo 2.2.5.9.1 del Decreto 2540 de 2015, el cual establece que del componente de Asignación Especial del SGP, se debe destinar el 2.9% para el FONPET de los departamentos, distritos y municipios existentes a 31 de diciembre del año inmediatamente anterior al cual se realiza la distribución, que cuentan con participación en el monto total del pasivo pensional. </v>
          </cell>
          <cell r="O487" t="str">
            <v>Decreto 2540 de 2015. Art. 2.2.5.9.1</v>
          </cell>
          <cell r="P487" t="str">
            <v>Captura</v>
          </cell>
        </row>
        <row r="488">
          <cell r="A488" t="str">
            <v>Agua potable y saneamiento básico</v>
          </cell>
          <cell r="B488" t="str">
            <v>1.1.02.06.001.05</v>
          </cell>
          <cell r="C488"/>
          <cell r="D488"/>
          <cell r="E488"/>
          <cell r="G488"/>
          <cell r="H488" t="str">
            <v>Agua potable y saneamiento básico</v>
          </cell>
          <cell r="I488"/>
          <cell r="J488"/>
          <cell r="L488"/>
          <cell r="M488"/>
          <cell r="N488" t="str">
            <v>Son las transferencias de recursos que realiza la Nación a las entidades territoriales en el marco del SGP. Esta transferencia corresponde al 5,4% de la distribución sectorial del SGP, la cual está destinada a sector de agua potable y saneamiento básico.</v>
          </cell>
          <cell r="O488" t="str">
            <v>Ley 715 de 2001</v>
          </cell>
          <cell r="P488" t="str">
            <v>Captura</v>
          </cell>
        </row>
        <row r="489">
          <cell r="A489" t="str">
            <v>Atención integral de la primera infancia</v>
          </cell>
          <cell r="B489" t="str">
            <v>1.1.02.06.001.06</v>
          </cell>
          <cell r="C489"/>
          <cell r="F489"/>
          <cell r="H489" t="str">
            <v>Atención integral de la primera infancia</v>
          </cell>
          <cell r="K489"/>
          <cell r="L489"/>
          <cell r="M489"/>
          <cell r="N489" t="str">
            <v>Son las transferencias de recursos que realiza la Nación a las entidades territoriales, en el marco del SGP, destinada a la atención integral de la primera infancia. Estos recursos se asignan por el crecimiento de la economía en una cifra superior al 4%.  Esta cuenta estuvo vigente durante el periodo de transición del SGP hasta 2016, se mantiene esta cuenta en el CICP para efectos de registro de posibles saldos a favor (Ley 715 de 2001).</v>
          </cell>
          <cell r="O489" t="str">
            <v>Ley 715 de 2001</v>
          </cell>
          <cell r="P489" t="str">
            <v>Captura</v>
          </cell>
        </row>
        <row r="490">
          <cell r="A490" t="str">
            <v>Sistema General de Regalías</v>
          </cell>
          <cell r="B490" t="str">
            <v>1.1.02.06.002</v>
          </cell>
          <cell r="C490"/>
          <cell r="D490"/>
          <cell r="E490"/>
          <cell r="F490"/>
          <cell r="G490" t="str">
            <v>Sistema General de Regalías</v>
          </cell>
          <cell r="H490"/>
          <cell r="I490"/>
          <cell r="J490"/>
          <cell r="K490"/>
          <cell r="L490"/>
          <cell r="M490"/>
          <cell r="N490" t="str">
            <v>Corresponde a lo recursos percibidos por las entidades y beneficiarios del Sistema General de Regalías (SGR), en las diferentes modalidades establecidas por ley.</v>
          </cell>
          <cell r="O490" t="str">
            <v>Ley 1530 de 2012</v>
          </cell>
          <cell r="P490" t="str">
            <v>Agregación</v>
          </cell>
        </row>
        <row r="491">
          <cell r="A491" t="str">
            <v>Asignaciones directas</v>
          </cell>
          <cell r="B491" t="str">
            <v>1.1.02.06.002.01</v>
          </cell>
          <cell r="C491"/>
          <cell r="F491"/>
          <cell r="I491" t="str">
            <v>Asignaciones directas</v>
          </cell>
          <cell r="M491"/>
          <cell r="N491" t="str">
            <v xml:space="preserve">Corresponde a los recursos  por asignación directa incorporados mediante decreto del gobernador o alcalde con la aprobación de proyectos del OCAD, una vez sean aprobados los proyectos financiados con asignaciones directas. </v>
          </cell>
          <cell r="O491" t="str">
            <v>Art 96 Ley 1530 2012</v>
          </cell>
          <cell r="P491" t="str">
            <v>Captura</v>
          </cell>
        </row>
        <row r="492">
          <cell r="A492" t="str">
            <v>Asignación para la inversión local en ambiente y desarrollo sostenible</v>
          </cell>
          <cell r="B492" t="str">
            <v>1.1.02.06.002.02</v>
          </cell>
          <cell r="C492"/>
          <cell r="F492"/>
          <cell r="I492" t="str">
            <v>Asignación para la inversión local en ambiente y desarrollo sostenible</v>
          </cell>
          <cell r="M492"/>
          <cell r="N492" t="str">
            <v>Corresponde a la asignación inicial de recursos del SGR a los fondos definidos por la Ley.</v>
          </cell>
          <cell r="O492" t="str">
            <v>Ley 1530 de 2012</v>
          </cell>
          <cell r="P492" t="str">
            <v>Captura</v>
          </cell>
        </row>
        <row r="493">
          <cell r="A493" t="str">
            <v xml:space="preserve">Asignación para la inversión regional </v>
          </cell>
          <cell r="B493" t="str">
            <v>1.1.02.06.002.03</v>
          </cell>
          <cell r="C493"/>
          <cell r="F493"/>
          <cell r="I493" t="str">
            <v xml:space="preserve">Asignación para la inversión regional </v>
          </cell>
          <cell r="M493"/>
          <cell r="N493" t="str">
            <v>Corresponde a los recursos del SGR que percibe el Fondo de Desarrollo Regional, destinados a financiar proyectos de inversión para mejorar la competitividad de la economía, promover el desarrollo social, económico, institucional y ambiental de las entidades territoriales (Ley 1530 de 2012, art. 33).</v>
          </cell>
          <cell r="O493" t="str">
            <v>Ley 1530 de 2012</v>
          </cell>
          <cell r="P493" t="str">
            <v>Captura</v>
          </cell>
        </row>
        <row r="494">
          <cell r="A494" t="str">
            <v>Asignación ambiental</v>
          </cell>
          <cell r="B494" t="str">
            <v>1.1.02.06.002.04</v>
          </cell>
          <cell r="C494"/>
          <cell r="F494"/>
          <cell r="I494" t="str">
            <v>Asignación ambiental</v>
          </cell>
          <cell r="M494"/>
          <cell r="N494" t="str">
            <v>Corresponde a los recursos del SGR que percibe el Fondo de Compensación Regional, destinados a financiar proyectos de impacto regional o local de desarrollo de las entidades territoriales más pobres del país (Ley 1530 de 2012).</v>
          </cell>
          <cell r="O494" t="str">
            <v>Ley 1530 de 2012</v>
          </cell>
          <cell r="P494" t="str">
            <v>Captura</v>
          </cell>
        </row>
        <row r="495">
          <cell r="A495" t="str">
            <v>Asignación para la inversión en ciencia, tecnología e innovación ambiental</v>
          </cell>
          <cell r="B495" t="str">
            <v>1.1.02.06.002.05</v>
          </cell>
          <cell r="C495"/>
          <cell r="F495"/>
          <cell r="I495" t="str">
            <v>Asignación para la inversión en ciencia, tecnología e innovación ambiental</v>
          </cell>
          <cell r="M495"/>
          <cell r="N495" t="str">
            <v>Corresponde al 60% de los recursos del SGR que percibe el Fondo de Compensación Regional, destinados a los departamentos que se identifican como receptores según los criterios de pobreza departamental y municipal establecidos en el artículo 34 de la Ley 1530 de 2012.</v>
          </cell>
          <cell r="O495" t="str">
            <v>Ley 1530 de 2012, art. 34</v>
          </cell>
          <cell r="P495" t="str">
            <v>Captura</v>
          </cell>
        </row>
        <row r="496">
          <cell r="A496" t="str">
            <v xml:space="preserve">Asignación para la paz </v>
          </cell>
          <cell r="B496" t="str">
            <v>1.1.02.06.002.06</v>
          </cell>
          <cell r="C496"/>
          <cell r="F496"/>
          <cell r="I496" t="str">
            <v xml:space="preserve">Asignación para la paz </v>
          </cell>
          <cell r="M496"/>
          <cell r="N496" t="str">
            <v>Corresponde al 40% de los recursos del SGR que percibe el Fondo de Compensación Regional, destinados a la financiación de proyectos de impacto local en los municipios más pobres.</v>
          </cell>
          <cell r="O496" t="str">
            <v>Ley 1530 de 2012, art. 34</v>
          </cell>
          <cell r="P496" t="str">
            <v>Captura</v>
          </cell>
        </row>
        <row r="497">
          <cell r="A497" t="str">
            <v>Municipios ribereños del Río Grande de la Magdalena - CORMAGDALENA</v>
          </cell>
          <cell r="B497" t="str">
            <v>1.1.02.06.002.07</v>
          </cell>
          <cell r="C497"/>
          <cell r="F497"/>
          <cell r="I497" t="str">
            <v>Municipios ribereños del Río Grande de la Magdalena - CORMAGDALENA</v>
          </cell>
          <cell r="M497"/>
          <cell r="N497" t="str">
            <v>Corresponde al 40% de los recursos del SGR que percibe el Fondo de Compensación Regional, destinados a la financiación de proyectos de impacto local en los municipios más pobres.</v>
          </cell>
          <cell r="O497" t="str">
            <v>Ley 1530 de 2012, art. 34</v>
          </cell>
          <cell r="P497" t="str">
            <v>Captura</v>
          </cell>
        </row>
        <row r="498">
          <cell r="A498" t="str">
            <v>Funcionamiento del SGR</v>
          </cell>
          <cell r="B498" t="str">
            <v>1.1.02.06.002.08</v>
          </cell>
          <cell r="C498"/>
          <cell r="D498"/>
          <cell r="E498"/>
          <cell r="F498"/>
          <cell r="G498"/>
          <cell r="H498"/>
          <cell r="I498" t="str">
            <v>Funcionamiento del SGR</v>
          </cell>
          <cell r="J498"/>
          <cell r="K498"/>
          <cell r="L498"/>
          <cell r="M498"/>
          <cell r="N498" t="str">
            <v>Corresponde a los recursos asignados por los Órganos Colegiados de Administración de Administración y Decisión (OCAD) para la financiación del funcionamiento del SGR; los cuales incluyen el fortalecimiento de las oficinas de planeación y las secretarías técnicas de los OCAD.</v>
          </cell>
          <cell r="O498" t="str">
            <v>Ley 1530 de 2012</v>
          </cell>
          <cell r="P498" t="str">
            <v>Agregación</v>
          </cell>
        </row>
        <row r="499">
          <cell r="A499" t="str">
            <v/>
          </cell>
          <cell r="B499" t="str">
            <v>1.1.02.06.002.08.01</v>
          </cell>
          <cell r="C499"/>
          <cell r="F499"/>
          <cell r="J499" t="str">
            <v>Funcionamiento</v>
          </cell>
          <cell r="K499"/>
          <cell r="M499"/>
          <cell r="N499" t="str">
            <v xml:space="preserve">Recursos destinados al funcionamiento del Sistema de Monitoreo, Seguimiento, Control y evaluación del Sistema General de Regalías. </v>
          </cell>
          <cell r="O499" t="str">
            <v>Ley 1530 de 2012</v>
          </cell>
          <cell r="P499" t="str">
            <v>Captura</v>
          </cell>
        </row>
        <row r="500">
          <cell r="A500" t="str">
            <v/>
          </cell>
          <cell r="B500" t="str">
            <v>1.1.02.06.002.08.02</v>
          </cell>
          <cell r="C500"/>
          <cell r="F500"/>
          <cell r="J500" t="str">
            <v>Operatividad y administración del sistema</v>
          </cell>
          <cell r="K500"/>
          <cell r="M500"/>
          <cell r="N500" t="str">
            <v>Corresponde a los recursos del SGR destinados  a las entidades que lleven a cabo actividades de fiscalización  de la exploración y explotación</v>
          </cell>
          <cell r="O500" t="str">
            <v>Ley 1530 de 2012</v>
          </cell>
          <cell r="P500" t="str">
            <v>Captura</v>
          </cell>
        </row>
        <row r="501">
          <cell r="A501" t="str">
            <v/>
          </cell>
          <cell r="B501" t="str">
            <v>1.1.02.06.002.08.03</v>
          </cell>
          <cell r="C501"/>
          <cell r="F501"/>
          <cell r="J501" t="str">
            <v>Fiscalización de la exploración y explotación de los yacimientos</v>
          </cell>
          <cell r="K501"/>
          <cell r="M501"/>
          <cell r="N501" t="str">
            <v xml:space="preserve">Corresponde a los recursos destinados al funcionamiento de Sistema General de Regalías </v>
          </cell>
          <cell r="O501" t="str">
            <v>Ley 1530 de 2012</v>
          </cell>
          <cell r="P501" t="str">
            <v>Captura</v>
          </cell>
        </row>
        <row r="502">
          <cell r="A502" t="str">
            <v/>
          </cell>
          <cell r="B502" t="str">
            <v>1.1.02.06.002.08.04</v>
          </cell>
          <cell r="C502"/>
          <cell r="F502"/>
          <cell r="J502" t="str">
            <v>Conocimiento y cartografía geológica del subsuelo</v>
          </cell>
          <cell r="K502"/>
          <cell r="M502"/>
          <cell r="N502" t="str">
            <v>Corresponde a los recursos asignados a las entidades territoriales para el fortalecimiento de las secretarías técnicas de los órganos colegiados de Administración y Decisión (Ley 1530 de 2012).</v>
          </cell>
          <cell r="O502" t="str">
            <v>Ley 1530 de 2012</v>
          </cell>
          <cell r="P502" t="str">
            <v>Captura</v>
          </cell>
        </row>
        <row r="503">
          <cell r="A503" t="str">
            <v/>
          </cell>
          <cell r="B503" t="str">
            <v>1.1.02.06.002.08.05</v>
          </cell>
          <cell r="C503"/>
          <cell r="F503"/>
          <cell r="J503" t="str">
            <v xml:space="preserve">Evaluación y el monitoreo del licenciamiento ambiental a los proyectos de exploración y explotación de recursos naturales no renovables </v>
          </cell>
          <cell r="K503"/>
          <cell r="M503"/>
          <cell r="N503" t="str">
            <v>Corresponde a los recursos asignados a las entidades territoriales para el fortalecimiento de las oficinas de planeación (Ley 1530 de 2012).</v>
          </cell>
          <cell r="O503" t="str">
            <v>Ley 1530 de 2012</v>
          </cell>
          <cell r="P503" t="str">
            <v>Captura</v>
          </cell>
        </row>
        <row r="504">
          <cell r="A504" t="str">
            <v/>
          </cell>
          <cell r="B504" t="str">
            <v>1.1.02.06.002.08.06</v>
          </cell>
          <cell r="C504"/>
          <cell r="F504"/>
          <cell r="J504" t="str">
            <v>Incentivo a la exploración y a la producción</v>
          </cell>
          <cell r="K504"/>
          <cell r="M504"/>
          <cell r="N504" t="str">
            <v>Corresponde a los recursos del SGR que son destinados a financiar proyectos de inversión en el marco de implementación implementación del acuerdo final para la terminación del conflicto y la construcción de una paz estable y duradera. Lo anterior, de conformidad al Acto Legislativo N°004 de 2017.</v>
          </cell>
          <cell r="O504" t="str">
            <v>Acto legislativo  de 2017</v>
          </cell>
          <cell r="P504" t="str">
            <v>Captura</v>
          </cell>
        </row>
        <row r="505">
          <cell r="A505" t="str">
            <v>Operatividad del Sistema de Seguimiento, Evaluación y Control del SGR - SMSC-SGR</v>
          </cell>
          <cell r="B505" t="str">
            <v>1.1.02.06.002.09</v>
          </cell>
          <cell r="C505"/>
          <cell r="F505"/>
          <cell r="I505" t="str">
            <v>Operatividad del Sistema de Seguimiento, Evaluación y Control del SGR - SMSC-SGR</v>
          </cell>
          <cell r="K505"/>
          <cell r="M505"/>
          <cell r="N505" t="str">
            <v>Corresponde a los recursos del SGR destinados a financiar proyectos de inversión a través de la asignación para la paz, creada por el Acto Legislativo N°004 de 2017.</v>
          </cell>
          <cell r="O505" t="str">
            <v>Acto legislativo  de 2018</v>
          </cell>
          <cell r="P505" t="str">
            <v>Captura</v>
          </cell>
        </row>
        <row r="506">
          <cell r="A506" t="str">
            <v xml:space="preserve">Fiscalización </v>
          </cell>
          <cell r="B506" t="str">
            <v>1.1.02.06.002.10</v>
          </cell>
          <cell r="C506"/>
          <cell r="F506"/>
          <cell r="I506" t="str">
            <v xml:space="preserve">Fiscalización </v>
          </cell>
          <cell r="K506"/>
          <cell r="M506"/>
          <cell r="N506" t="str">
            <v>Corresponde a los recursos del SGR que erán destinados al ahorro pensional de las entidades territoriales, pero que se destinarón para financiar proyectos de inversión para la paz, luego de que los recursos cubrierán el pago de las obligaciones pensionales de la entidad territorial.</v>
          </cell>
          <cell r="O506" t="str">
            <v>Acto legislativo  de 2019</v>
          </cell>
          <cell r="P506" t="str">
            <v>Captura</v>
          </cell>
        </row>
        <row r="507">
          <cell r="A507" t="str">
            <v>FAE</v>
          </cell>
          <cell r="B507" t="str">
            <v>1.1.02.06.002.11</v>
          </cell>
          <cell r="C507"/>
          <cell r="F507"/>
          <cell r="I507" t="str">
            <v>FAE</v>
          </cell>
          <cell r="K507"/>
          <cell r="M507"/>
          <cell r="N507" t="str">
            <v>Corresponde al 60% de los saldos no aprobados a 31 de diciembre de 2016 del Fondo de Ciencia, Tecnología e Innovación, para la financiación de proyectos de infraestructura de transporte necesaria para la implementación de los Acuerdos de Paz. Los recursos se destinarán así:
a.	El 50% para la asignación de paz.
b.	El 50% restante para el Fondo de Desarrollo Regional - Paz</v>
          </cell>
          <cell r="O507" t="str">
            <v>Acto Legistaltivo N° 004 de 2017</v>
          </cell>
          <cell r="P507" t="str">
            <v>Captura</v>
          </cell>
        </row>
        <row r="508">
          <cell r="A508" t="str">
            <v xml:space="preserve">Ahorro en FONPET </v>
          </cell>
          <cell r="B508" t="str">
            <v>1.1.02.06.002.12</v>
          </cell>
          <cell r="C508"/>
          <cell r="F508"/>
          <cell r="I508" t="str">
            <v xml:space="preserve">Ahorro en FONPET </v>
          </cell>
          <cell r="K508"/>
          <cell r="M508"/>
          <cell r="N508" t="str">
            <v>Corresponde a los recursos del SGR que son destinados a financiar proyectos de inversión en el marco de implementación del acuerdo final para la terminación del conflicto y la construcción de una paz estable y duradera. Lo anterior, de conformidad al Acto Legislativo N°004 de 2017.</v>
          </cell>
          <cell r="O508" t="str">
            <v>Ley 1503 de 2012</v>
          </cell>
          <cell r="P508" t="str">
            <v>Captura</v>
          </cell>
        </row>
        <row r="509">
          <cell r="A509" t="str">
            <v>Participaciones distintas del SGP</v>
          </cell>
          <cell r="B509" t="str">
            <v>1.1.02.06.003</v>
          </cell>
          <cell r="C509"/>
          <cell r="D509"/>
          <cell r="E509"/>
          <cell r="F509"/>
          <cell r="G509" t="str">
            <v>Participaciones distintas del SGP</v>
          </cell>
          <cell r="H509"/>
          <cell r="I509"/>
          <cell r="J509"/>
          <cell r="K509"/>
          <cell r="L509"/>
          <cell r="M509"/>
          <cell r="N509" t="str">
            <v xml:space="preserve">Son las transferencias que realizan a las entidades territoriales por sus derechos de participación en los ingresos tributarios y no tributarios distintos del SGP.
Se consideran transferencias de participaciones en ingresos tributarios y no tributarios, todos los ingresos derivados de impuestos, contribuciones, multas y sanciones y derechos económicos por uso de recursos naturales, cuya administración mantiene la nación u otra entidad territorial, pero tiene la obligación legal realizar el giro de estos recursos (en su totalidad o un porcentaje) a las entidades territoriales.
</v>
          </cell>
          <cell r="O509"/>
          <cell r="P509" t="str">
            <v>Agregación</v>
          </cell>
        </row>
        <row r="510">
          <cell r="A510" t="str">
            <v>Participación en impuestos</v>
          </cell>
          <cell r="B510" t="str">
            <v>1.1.02.06.003.01</v>
          </cell>
          <cell r="C510"/>
          <cell r="D510"/>
          <cell r="E510"/>
          <cell r="F510"/>
          <cell r="G510"/>
          <cell r="H510" t="str">
            <v>Participación en impuestos</v>
          </cell>
          <cell r="I510"/>
          <cell r="J510"/>
          <cell r="K510"/>
          <cell r="L510"/>
          <cell r="M510"/>
          <cell r="N510" t="str">
            <v>Son las transferencias de recursos que reciben las entidades territoriales de otras entidades por su participación en los impuestos recaudados.</v>
          </cell>
          <cell r="O510"/>
          <cell r="P510" t="str">
            <v>Agregación</v>
          </cell>
        </row>
        <row r="511">
          <cell r="A511" t="str">
            <v>Participación del impuesto nacional a la explotación de oro, plata y platino</v>
          </cell>
          <cell r="B511" t="str">
            <v>1.1.02.06.003.01.01</v>
          </cell>
          <cell r="C511"/>
          <cell r="F511"/>
          <cell r="H511"/>
          <cell r="I511" t="str">
            <v>Participación del impuesto nacional a la explotación de oro, plata y platino</v>
          </cell>
          <cell r="K511"/>
          <cell r="L511"/>
          <cell r="M511"/>
          <cell r="N511" t="str">
            <v>Son las transferencias de recursos por concepto de la participación de los municipios productores en el impuesto nacional por la explotación de oro, plata y platino, administrado y recaudado por la Nación. En virtud del artículo 152 de la Ley 488 de 1998, este impuesto se destina con exclusividad a los municipios productores.</v>
          </cell>
          <cell r="O511" t="str">
            <v>Ley 488 de 1998, art. 152</v>
          </cell>
          <cell r="P511" t="str">
            <v>Captura</v>
          </cell>
        </row>
        <row r="512">
          <cell r="A512" t="str">
            <v>Participación del impuesto sobre vehículos automotores</v>
          </cell>
          <cell r="B512" t="str">
            <v>1.1.02.06.003.01.02</v>
          </cell>
          <cell r="C512"/>
          <cell r="F512"/>
          <cell r="H512"/>
          <cell r="I512" t="str">
            <v>Participación del impuesto sobre vehículos automotores</v>
          </cell>
          <cell r="K512"/>
          <cell r="L512"/>
          <cell r="M512"/>
          <cell r="N512" t="str">
            <v xml:space="preserve">Son las transferencias de recursos por concepto de la participación de los municipios en el impuesto sobre vehículos automotores. La administración y recaudo de este impuesto se encuentra a cargo de los departamentos. </v>
          </cell>
          <cell r="O512" t="str">
            <v>Ley 488 de 1998</v>
          </cell>
          <cell r="P512" t="str">
            <v>Captura</v>
          </cell>
        </row>
        <row r="513">
          <cell r="A513" t="str">
            <v>Participación Providencia</v>
          </cell>
          <cell r="B513" t="str">
            <v>1.1.02.06.003.01.03</v>
          </cell>
          <cell r="C513"/>
          <cell r="F513"/>
          <cell r="H513"/>
          <cell r="I513" t="str">
            <v>Participación Providencia</v>
          </cell>
          <cell r="K513"/>
          <cell r="L513"/>
          <cell r="M513"/>
          <cell r="N513" t="str">
            <v>Son las transferencias que realiza el departamento de San Andrés, Providencia y Santa Catalina al municipio de Providencia por concepto de su participación en las rentas departamentales. De acuerdo con el artículo 310 de la Constitución Política, el municipio de Providencia tiene una participación del 20% del valor total de las rentas del departamento.</v>
          </cell>
          <cell r="O513" t="str">
            <v>Constitución Política, art. 310</v>
          </cell>
          <cell r="P513" t="str">
            <v>Captura</v>
          </cell>
        </row>
        <row r="514">
          <cell r="A514" t="str">
            <v>Participación de la sobretasa al consumo de cigarrillos y tabaco elaborado</v>
          </cell>
          <cell r="B514" t="str">
            <v>1.1.02.06.003.01.04</v>
          </cell>
          <cell r="C514"/>
          <cell r="F514"/>
          <cell r="H514"/>
          <cell r="I514" t="str">
            <v>Participación de la sobretasa al consumo de cigarrillos y tabaco elaborado</v>
          </cell>
          <cell r="K514"/>
          <cell r="L514"/>
          <cell r="M514"/>
          <cell r="N514" t="str">
            <v>Son las transferencias por concepto de la participación de Bogotá D.C. en la sobretasa al consumo de cigarrillos y tabaco elaborado (Ley 1393 de 2010). De acuerdo con el artículo 7 de la Ley 1393 de 2010, los recursos de esta sobretasa son destinados al sector salud; específicamente, a la universalización en el aseguramiento, la unificación de los planes obligatorios de salud, y los excedentes, a la financiación de servicios prestados a la población pobre.</v>
          </cell>
          <cell r="O514" t="str">
            <v>Ley 1393 de 2010, art. 6; Ley 223 de 1995, art. 212</v>
          </cell>
          <cell r="P514" t="str">
            <v>Captura</v>
          </cell>
        </row>
        <row r="515">
          <cell r="A515" t="str">
            <v xml:space="preserve">Participación del impuesto de registro </v>
          </cell>
          <cell r="B515" t="str">
            <v>1.1.02.06.003.01.05</v>
          </cell>
          <cell r="C515"/>
          <cell r="F515"/>
          <cell r="H515"/>
          <cell r="I515" t="str">
            <v xml:space="preserve">Participación del impuesto de registro </v>
          </cell>
          <cell r="K515"/>
          <cell r="L515"/>
          <cell r="M515"/>
          <cell r="N515" t="str">
            <v>Son las transferencias de recursos por concepto de la participación de Bogotá D.C. en el impuesto de registro. De acuerdo con la Ley 223 de 1995, las Oficinas de Registro de Instrumentos Públicos (ORIP) son las encargadas de liquidar y recaudar este impuesto, y posteriormente, de girar estos recursos a los departamentos. De acuerdo con el artículo 234 de la Ley en mención, el Distrito Capital tiene una participación en el 30% del impuesto de registro que se cause en su jurisdicción.</v>
          </cell>
          <cell r="O515" t="str">
            <v>Ley 223 de 1995, art. 234</v>
          </cell>
          <cell r="P515" t="str">
            <v>Captura</v>
          </cell>
        </row>
        <row r="516">
          <cell r="A516" t="str">
            <v>Participación del impuesto adicional del 10% a las cajetillas de cigarrillos nacionales</v>
          </cell>
          <cell r="B516" t="str">
            <v>1.1.02.06.003.01.06</v>
          </cell>
          <cell r="C516"/>
          <cell r="F516"/>
          <cell r="H516"/>
          <cell r="I516" t="str">
            <v>Participación del impuesto adicional del 10% a las cajetillas de cigarrillos nacionales</v>
          </cell>
          <cell r="K516"/>
          <cell r="L516"/>
          <cell r="M516"/>
          <cell r="N516" t="str">
            <v xml:space="preserve">Son las transferencias de recursos por concepto de la participación de Bogotá D.C. en el impuesto adicional del 10% sobre el valor de cada una de las cajetillas de cigarrillos nacionales que se expendan al público </v>
          </cell>
          <cell r="O516" t="str">
            <v>Ley 30 de 1971, art. 2; Ley 181 de 1995, art. 78</v>
          </cell>
          <cell r="P516" t="str">
            <v>Captura</v>
          </cell>
        </row>
        <row r="517">
          <cell r="A517" t="str">
            <v xml:space="preserve">Participación del impuesto al consumo de cigarrillos y tabaco </v>
          </cell>
          <cell r="B517" t="str">
            <v>1.1.02.06.003.01.07</v>
          </cell>
          <cell r="C517"/>
          <cell r="F517"/>
          <cell r="H517"/>
          <cell r="I517" t="str">
            <v xml:space="preserve">Participación del impuesto al consumo de cigarrillos y tabaco </v>
          </cell>
          <cell r="K517"/>
          <cell r="L517"/>
          <cell r="M517"/>
          <cell r="N517" t="str">
            <v>Son las transferencias de recursos por concepto de la participación de Bogotá D.C. en el impuesto al consumo de cigarrillos y tabaco de producción nacional. De acuerdo con el artículo 213 de la Ley 223 de 1995, el Distrito Capital participa en un 20% del impuesto que se genere en el departamento de Cundinamarca.</v>
          </cell>
          <cell r="O517" t="str">
            <v>Ley 223 de 1995, art. 213</v>
          </cell>
          <cell r="P517" t="str">
            <v>Captura</v>
          </cell>
        </row>
        <row r="518">
          <cell r="A518" t="str">
            <v>Participación del impuesto al degüello de ganado mayor (en los términos que lo defina la Ordenanza)</v>
          </cell>
          <cell r="B518" t="str">
            <v>1.1.02.06.003.01.08</v>
          </cell>
          <cell r="C518"/>
          <cell r="F518"/>
          <cell r="H518"/>
          <cell r="I518" t="str">
            <v>Participación del impuesto al degüello de ganado mayor (en los términos que lo defina la Ordenanza)</v>
          </cell>
          <cell r="K518"/>
          <cell r="L518"/>
          <cell r="M518"/>
          <cell r="N518" t="str">
            <v>Son las transferencias de recursos por concepto de la participación de los departamentos o municipios en el impuesto al degüello de ganado mayor, siempre que mediante ordenanza se haya cedido parcialmente este tributo.</v>
          </cell>
          <cell r="O518" t="str">
            <v>Decreto 1222 de 1986.</v>
          </cell>
          <cell r="P518" t="str">
            <v>Captura</v>
          </cell>
        </row>
        <row r="519">
          <cell r="A519" t="str">
            <v xml:space="preserve">Participación del IVA antiguas intendencias y comisarías </v>
          </cell>
          <cell r="B519" t="str">
            <v>1.1.02.06.003.01.09</v>
          </cell>
          <cell r="C519"/>
          <cell r="F519"/>
          <cell r="H519"/>
          <cell r="I519" t="str">
            <v xml:space="preserve">Participación del IVA antiguas intendencias y comisarías </v>
          </cell>
          <cell r="K519"/>
          <cell r="L519"/>
          <cell r="M519"/>
          <cell r="N519" t="str">
            <v>Son las transferencias de recursos que realiza la Nación (MHCP) por concepto de la cesión del IVA a los departamentos de Guaviare, Putumayo, Vaupés, Vichada, San Andrés Providencia y Santa Catalina, Amazonas, Arauca, Casanare y Guainía.</v>
          </cell>
          <cell r="O519" t="str">
            <v>Constitución Política, art. 309; Ley 12 de 1986</v>
          </cell>
          <cell r="P519" t="str">
            <v>Captura</v>
          </cell>
        </row>
        <row r="520">
          <cell r="A520" t="str">
            <v>Participación de la sobretasa al ACPM</v>
          </cell>
          <cell r="B520" t="str">
            <v>1.1.02.06.003.01.10</v>
          </cell>
          <cell r="C520"/>
          <cell r="F520"/>
          <cell r="H520"/>
          <cell r="I520" t="str">
            <v>Participación de la sobretasa al ACPM</v>
          </cell>
          <cell r="K520"/>
          <cell r="L520"/>
          <cell r="M520"/>
          <cell r="N520" t="str">
            <v>Son las transferencias de recursos por concepto de la participación de los departamentos y el Distrito Capital en la contribución nacional sobretasa al ACPM. De acuerdo con el artículo 117 de la Ley 488 de 1998, esta contribución es cobrada por la Nación y distribuida en un 50% para los departamentos y el Distrito Capital.</v>
          </cell>
          <cell r="O520" t="str">
            <v>Ley 488 de 1998, art. 117</v>
          </cell>
          <cell r="P520" t="str">
            <v>Captura</v>
          </cell>
        </row>
        <row r="521">
          <cell r="A521" t="str">
            <v xml:space="preserve">Participación del impuesto nacional al consumo del servicio de telefonía móvil </v>
          </cell>
          <cell r="B521" t="str">
            <v>1.1.02.06.003.01.11</v>
          </cell>
          <cell r="C521"/>
          <cell r="F521"/>
          <cell r="H521"/>
          <cell r="I521" t="str">
            <v xml:space="preserve">Participación del impuesto nacional al consumo del servicio de telefonía móvil </v>
          </cell>
          <cell r="K521"/>
          <cell r="L521"/>
          <cell r="M521"/>
          <cell r="N521" t="str">
            <v>Son las transferencias de recursos que realiza la Nación por concepto del impuesto nacional al consumo del servicio de telefonía móvil, en desarrollo del artículo 72 de la Ley 1607 de 2012 y el Estatuto Tributario. Este artículo establece que el 25% del recaudo del impuesto en mención debe ser transferido al Distrito Capital y a los departamentos.</v>
          </cell>
          <cell r="O521" t="str">
            <v>Ley 1607 de 2012, art. 72; Estatuto tributario</v>
          </cell>
          <cell r="P521" t="str">
            <v>Captura</v>
          </cell>
        </row>
        <row r="522">
          <cell r="A522" t="str">
            <v>Participación del IVA licores, vinos, aperitivos y similares</v>
          </cell>
          <cell r="B522" t="str">
            <v>1.1.02.06.003.01.12</v>
          </cell>
          <cell r="C522"/>
          <cell r="F522"/>
          <cell r="H522"/>
          <cell r="I522" t="str">
            <v>Participación del IVA licores, vinos, aperitivos y similares</v>
          </cell>
          <cell r="K522"/>
          <cell r="L522"/>
          <cell r="M522"/>
          <cell r="N522" t="str">
            <v>Son las transferencias por concepto de la participación de los departamentos en el IVA que grava los licores, vinos, aperitivos y similares. Estos recursos deben destinarse para el sector salud.</v>
          </cell>
          <cell r="O522" t="str">
            <v>Decreto Extraordinario 1222 de 1986, Art. 133 y 134, Ley 1378 de 2010, Ley 788 de 2002, ley 1816 de 2016 y Decreto 719 de 2018</v>
          </cell>
          <cell r="P522" t="str">
            <v>Captura</v>
          </cell>
        </row>
        <row r="523">
          <cell r="A523" t="str">
            <v>Participación sobretasa a la gasolina - Fondo Subsidio Sobretasa a la Gasolina</v>
          </cell>
          <cell r="B523" t="str">
            <v>1.1.02.06.003.01.13</v>
          </cell>
          <cell r="C523"/>
          <cell r="F523"/>
          <cell r="H523"/>
          <cell r="I523" t="str">
            <v>Participación sobretasa a la gasolina - Fondo Subsidio Sobretasa a la Gasolina</v>
          </cell>
          <cell r="K523"/>
          <cell r="L523"/>
          <cell r="M523"/>
          <cell r="N523" t="str">
            <v>Es la transferencia de recursos que realizan los departamentos al Fondo de Subsidio de la Sobretasa a la Gasolina, por concepto del 5% de los recursos recaudados por concepto de esta sobretasa. Estos recursos se giran en virtud del artículo 130 de la Ley 488 de 1998.</v>
          </cell>
          <cell r="O523" t="str">
            <v>Artículo 130 de la Ley 488 de 1998.</v>
          </cell>
          <cell r="P523" t="str">
            <v>Captura</v>
          </cell>
        </row>
        <row r="524">
          <cell r="A524" t="str">
            <v>Participación ambiental del recaudo del impuesto predial</v>
          </cell>
          <cell r="B524" t="str">
            <v>1.1.02.06.003.01.14</v>
          </cell>
          <cell r="C524"/>
          <cell r="F524"/>
          <cell r="H524"/>
          <cell r="I524" t="str">
            <v>Participación ambiental del recaudo del impuesto predial</v>
          </cell>
          <cell r="K524"/>
          <cell r="L524"/>
          <cell r="M524"/>
          <cell r="N524" t="str">
            <v>Son las transferencias de recursos del porcentaje del total del recaudo por concepto del impuesto predial que realizan los municipios a las corporaciones autónomas regionales presentes en su jurisdicción, en los términos que establece el artículo 44 de la Ley 99 de 1993 y el Decreto 1339 de 1994 que reglamenta la Ley.</v>
          </cell>
          <cell r="O524" t="str">
            <v>Ley  99 de 1993, art. 44; Decreto 1339 de 1994, art.1</v>
          </cell>
          <cell r="P524" t="str">
            <v>Captura</v>
          </cell>
        </row>
        <row r="525">
          <cell r="A525" t="str">
            <v>Participación en contribuciones</v>
          </cell>
          <cell r="B525" t="str">
            <v>1.1.02.06.003.02</v>
          </cell>
          <cell r="C525"/>
          <cell r="D525"/>
          <cell r="E525"/>
          <cell r="F525"/>
          <cell r="G525"/>
          <cell r="H525" t="str">
            <v>Participación en contribuciones</v>
          </cell>
          <cell r="I525"/>
          <cell r="J525"/>
          <cell r="K525"/>
          <cell r="L525"/>
          <cell r="M525"/>
          <cell r="N525" t="str">
            <v xml:space="preserve">Son las transferencias de recursos que reciben las entidades territoriales de otras entidades por su participación en las contribuciones recaudadas. </v>
          </cell>
          <cell r="O525"/>
          <cell r="P525" t="str">
            <v>Agregación</v>
          </cell>
        </row>
        <row r="526">
          <cell r="A526" t="str">
            <v>Participación superávit de las contribuciones de solidaridad de servicios públicos</v>
          </cell>
          <cell r="B526" t="str">
            <v>1.1.02.06.003.02.01</v>
          </cell>
          <cell r="C526"/>
          <cell r="F526"/>
          <cell r="H526"/>
          <cell r="I526" t="str">
            <v>Participación superávit de las contribuciones de solidaridad de servicios públicos</v>
          </cell>
          <cell r="J526"/>
          <cell r="K526"/>
          <cell r="L526"/>
          <cell r="M526"/>
          <cell r="N526" t="str">
            <v>Son las transferencias de recursos que realizan las Empresas de Servicios Públicos (ESP) a los Fondos de Solidaridad y Redistribución de Ingresos (FSRI), correspondiente a la diferencia entre las contribuciones solidarias recibidas y los subsidios cubiertos por la empresa (Ley 142 de 1994, art. 89, numeral 1).
De acuerdo con el numeral 2 del artículo 89 de la Ley 142 de 1994, y el artículo 12 del Decreto 565 de 1996, las ESP son las encargadas de recaudar estas contribuciones y aplicarlas para el pago de subsidios. En caso de superávit, estos recursos deben ser girados a los FSRI del municipio donde se prestó el servicio.</v>
          </cell>
          <cell r="O526" t="str">
            <v>Ley 142 de 1994, art. 89; Decreto 565 de 1996, art. 12</v>
          </cell>
          <cell r="P526" t="str">
            <v>Captura</v>
          </cell>
        </row>
        <row r="527">
          <cell r="A527" t="str">
            <v>Participación de la contribución parafiscal cultural</v>
          </cell>
          <cell r="B527" t="str">
            <v>1.1.02.06.003.02.02</v>
          </cell>
          <cell r="C527"/>
          <cell r="F527"/>
          <cell r="H527"/>
          <cell r="I527" t="str">
            <v>Participación de la contribución parafiscal cultural</v>
          </cell>
          <cell r="J527"/>
          <cell r="K527"/>
          <cell r="L527"/>
          <cell r="M527"/>
          <cell r="N527" t="str">
            <v xml:space="preserve">Son las transferencias de recursos que realiza el Ministerio de Cultura a los municipios o distritos, por concepto de su derecho sobre la contribución parafiscal cultural. Esta contribución, creada mediante la Ley 1493 de 2011, es recaudada por el Ministerio de Cultura. De acuerdo con el artículo 12 de esta Ley, el Ministerio tiene la obligación de realizar el giro de recursos a las secretarías de hacienda municipales y distritales el mes inmediatamente siguiente a la fecha de recaudo de la contribución. </v>
          </cell>
          <cell r="O527" t="str">
            <v>Ley 1493 de 2011, art. 12</v>
          </cell>
          <cell r="P527" t="str">
            <v>Captura</v>
          </cell>
        </row>
        <row r="528">
          <cell r="A528" t="str">
            <v>Participación en contribución del Fondo Nacional de Universidades Estatales de Colombia</v>
          </cell>
          <cell r="B528" t="str">
            <v>1.1.02.06.003.02.03</v>
          </cell>
          <cell r="C528"/>
          <cell r="F528"/>
          <cell r="H528"/>
          <cell r="I528" t="str">
            <v>Participación en contribución del Fondo Nacional de Universidades Estatales de Colombia</v>
          </cell>
          <cell r="J528"/>
          <cell r="K528"/>
          <cell r="L528"/>
          <cell r="M528"/>
          <cell r="N528" t="str">
            <v>Son las transferencias de recursos que realiza el Ministerio de Educación Nacional a las Universidades Estatales por su participación en la contribución del Fondo Nacional de Universidades Estatales de Colombia, en virtud la Ley 1697 de 2013. La distribución de recursos, luego de la promulgación de la ley mencionada, es la siguiente: en los primeros 5 años, el 70% de los recursos se destinan a la Universidad Nacional de Colombia y el 30% al resto de universidades estatales; al inicio del sexto año, la distribución se revierte, de tal manera que a la Universidad Nacional le corresponde el 30% y al resto de universidades estatales el 70%.</v>
          </cell>
          <cell r="O528" t="str">
            <v>Ley 1697 de 2013</v>
          </cell>
          <cell r="P528" t="str">
            <v>Captura</v>
          </cell>
        </row>
        <row r="529">
          <cell r="A529" t="str">
            <v>Participación en multas, sanciones e intereses de mora</v>
          </cell>
          <cell r="B529" t="str">
            <v>1.1.02.06.003.03</v>
          </cell>
          <cell r="C529"/>
          <cell r="D529"/>
          <cell r="E529"/>
          <cell r="F529"/>
          <cell r="G529"/>
          <cell r="H529" t="str">
            <v>Participación en multas, sanciones e intereses de mora</v>
          </cell>
          <cell r="I529"/>
          <cell r="J529"/>
          <cell r="K529"/>
          <cell r="L529"/>
          <cell r="M529"/>
          <cell r="N529" t="str">
            <v>Son las transferencias de recursos que reciben las entidades del presupuesto general del sector público de otras entidades por su participación en las multas y sanciones recaudadas por la segunda entidad, incluyendo intereses moratorios.</v>
          </cell>
          <cell r="O529"/>
          <cell r="P529" t="str">
            <v>Agregación</v>
          </cell>
        </row>
        <row r="530">
          <cell r="A530" t="str">
            <v>Participación de sanciones del impuesto sobre vehículos automotores</v>
          </cell>
          <cell r="B530" t="str">
            <v>1.1.02.06.003.03.01</v>
          </cell>
          <cell r="C530"/>
          <cell r="F530"/>
          <cell r="H530"/>
          <cell r="I530" t="str">
            <v>Participación de sanciones del impuesto sobre vehículos automotores</v>
          </cell>
          <cell r="J530"/>
          <cell r="K530"/>
          <cell r="L530"/>
          <cell r="M530"/>
          <cell r="N530" t="str">
            <v>Son las transferencias de recursos por concepto de la participación de los municipios en las sanciones impuestas por el incumplimiento de pago del Impuesto sobre Vehículos Automotores. La administración y recaudo de este impuesto se encuentra a cargo de los Departamentos. De acuerdo con la Ley 488 de 1998, el 20% del impuesto en mención pertenece a los municipios.</v>
          </cell>
          <cell r="O530" t="str">
            <v>Ley 488 de 1998</v>
          </cell>
          <cell r="P530" t="str">
            <v>Captura</v>
          </cell>
        </row>
        <row r="531">
          <cell r="A531" t="str">
            <v>Participación de intereses de mora sobre el impuesto sobre vehículos automotores</v>
          </cell>
          <cell r="B531" t="str">
            <v>1.1.02.06.003.03.02</v>
          </cell>
          <cell r="C531"/>
          <cell r="F531"/>
          <cell r="H531"/>
          <cell r="I531" t="str">
            <v>Participación de intereses de mora sobre el impuesto sobre vehículos automotores</v>
          </cell>
          <cell r="J531"/>
          <cell r="K531"/>
          <cell r="L531"/>
          <cell r="M531"/>
          <cell r="N531" t="str">
            <v>Son las transferencias de recursos por concepto de la participación de los municipios en los intereses por mora del impuesto sobre vehículos automotores. La administración y recaudo de este impuesto se encuentra a cargo de los Departamentos. De acuerdo con la Ley 488 de 1998, el 20% del impuesto en mención pertenece a los municipios.</v>
          </cell>
          <cell r="O531" t="str">
            <v>Ley 488 de 1998</v>
          </cell>
          <cell r="P531" t="str">
            <v>Captura</v>
          </cell>
        </row>
        <row r="532">
          <cell r="A532" t="str">
            <v>Participación de intereses de mora sobre la sobretasa ambiental</v>
          </cell>
          <cell r="B532" t="str">
            <v>1.1.02.06.003.03.03</v>
          </cell>
          <cell r="C532"/>
          <cell r="F532"/>
          <cell r="H532"/>
          <cell r="I532" t="str">
            <v>Participación de intereses de mora sobre la sobretasa ambiental</v>
          </cell>
          <cell r="J532"/>
          <cell r="K532"/>
          <cell r="L532"/>
          <cell r="M532"/>
          <cell r="N532" t="str">
            <v>Son las transferencias de recursos de los intereses recaudados por la mora en el pago de la sobretasa ambiental. De acuerdo con el artículo 2 del Decreto Reglamentario 1319 de 1994, los intereses que se causen por mora en el pago del IPU, también se causan para el pago y transferencia de la sobretasa ambiental.</v>
          </cell>
          <cell r="O532" t="str">
            <v>Decreto Reglamentario 1339 de 1994, artículo 2.</v>
          </cell>
          <cell r="P532" t="str">
            <v>Captura</v>
          </cell>
        </row>
        <row r="533">
          <cell r="A533" t="str">
            <v>Participación en derechos económicos por el uso de recursos naturales</v>
          </cell>
          <cell r="B533" t="str">
            <v>1.1.02.06.003.04</v>
          </cell>
          <cell r="C533"/>
          <cell r="D533"/>
          <cell r="E533"/>
          <cell r="F533"/>
          <cell r="G533"/>
          <cell r="H533" t="str">
            <v>Participación en derechos económicos por el uso de recursos naturales</v>
          </cell>
          <cell r="I533"/>
          <cell r="J533"/>
          <cell r="K533"/>
          <cell r="L533"/>
          <cell r="M533"/>
          <cell r="N533" t="str">
            <v>Son las transferencias de recursos que reciben las entidades territoriales de otras entidades por su participación en los derechos económicos por uso de recursos naturales recaudados por dicha entidad.</v>
          </cell>
          <cell r="O533"/>
          <cell r="P533" t="str">
            <v>Agregación</v>
          </cell>
        </row>
        <row r="534">
          <cell r="A534" t="str">
            <v>Participación en regalías del régimen anterior</v>
          </cell>
          <cell r="B534" t="str">
            <v>1.1.02.06.003.04.01</v>
          </cell>
          <cell r="C534"/>
          <cell r="D534"/>
          <cell r="E534"/>
          <cell r="F534"/>
          <cell r="G534"/>
          <cell r="H534"/>
          <cell r="I534" t="str">
            <v>Participación en regalías del régimen anterior</v>
          </cell>
          <cell r="J534"/>
          <cell r="K534"/>
          <cell r="L534"/>
          <cell r="M534"/>
          <cell r="N534" t="str">
            <v>Son las transferencias que realiza la Nación a las entidades territoriales productoras por concepto de las regalías del Régimen Anterior, establecido mediante la Ley 141 de 1994. Estas transferencias se realizan en virtud del Acto legislativo 5 de 2011 y el Decreto 4923 de 2011, el cual establece los criterios de distribución de los recursos del Fondo Nacional de Regalías en liquidación entre los departamentos y municipios productores beneficiarios.
Los recursos transferidos corresponden a las regalías dispuestas en los artículos 31 al 39 de la Ley 141 de 1994.</v>
          </cell>
          <cell r="O534" t="str">
            <v xml:space="preserve">Ley 141 de 1994, art. 31 al 39; Acto legislativo 5 de 2011; Decreto 4923 de 2011. </v>
          </cell>
          <cell r="P534" t="str">
            <v>Agregación</v>
          </cell>
        </row>
        <row r="535">
          <cell r="A535" t="str">
            <v/>
          </cell>
          <cell r="B535" t="str">
            <v>1.1.02.06.003.04.01.01</v>
          </cell>
          <cell r="C535"/>
          <cell r="F535"/>
          <cell r="J535" t="str">
            <v>Regalías por calizas, yesos, arcillas, gravas , minerales no metálicos y materiales de construcción</v>
          </cell>
          <cell r="K535"/>
          <cell r="L535"/>
          <cell r="M535"/>
          <cell r="N535" t="str">
            <v xml:space="preserve">Son las transferencias de recursos del régimen anterior de regalías derivados de la explotación   y transporte de calizas, yesos, arcillas, gravas y otros minerales no metálicos, que reciben los departamentos, municipios y distritos productores y portuarios. (Art 38, Ley 141 de 1994) </v>
          </cell>
          <cell r="O535" t="str">
            <v>Ley 141 de 1994, art. 38; Decreto 145 de 1995, artículo 7.</v>
          </cell>
          <cell r="P535" t="str">
            <v>Captura</v>
          </cell>
        </row>
        <row r="536">
          <cell r="A536" t="str">
            <v/>
          </cell>
          <cell r="B536" t="str">
            <v>1.1.02.06.003.04.01.02</v>
          </cell>
          <cell r="C536"/>
          <cell r="F536"/>
          <cell r="J536" t="str">
            <v>Regalías por carbón</v>
          </cell>
          <cell r="K536"/>
          <cell r="L536"/>
          <cell r="M536"/>
          <cell r="N536" t="str">
            <v xml:space="preserve">Son las transferencias de recursos del régimen anterior de regalías derivados de la explotación y transporte de carbón, que reciben los departamentos, municipios y distritos productores y portuarios. (Art 32, Ley 141 de 1994) </v>
          </cell>
          <cell r="O536" t="str">
            <v>Ley 141 de 1994, art. 32; Acto legislativo 5 de 2011 y el Decreto 4923 de 2011</v>
          </cell>
          <cell r="P536" t="str">
            <v>Captura</v>
          </cell>
        </row>
        <row r="537">
          <cell r="A537" t="str">
            <v/>
          </cell>
          <cell r="B537" t="str">
            <v>1.1.02.06.003.04.01.03</v>
          </cell>
          <cell r="C537"/>
          <cell r="F537"/>
          <cell r="J537" t="str">
            <v>Regalías por hidrocarburos, petróleo y gas</v>
          </cell>
          <cell r="K537"/>
          <cell r="L537"/>
          <cell r="M537"/>
          <cell r="N537" t="str">
            <v>Son las transferencias de recursos del régimen anterior de regalías, derivados de la explotación  y transporte de hidrocarburos, que reciben los departamentos, municipios y distritos productores y portuarios. (Art. 31, Ley 141 de 1994)</v>
          </cell>
          <cell r="O537" t="str">
            <v>Ley 141 de 1994, art. 31; Acto legislativo 5 de 2011 y el Decreto 4923 de 2011</v>
          </cell>
          <cell r="P537" t="str">
            <v>Captura</v>
          </cell>
        </row>
        <row r="538">
          <cell r="A538" t="str">
            <v/>
          </cell>
          <cell r="B538" t="str">
            <v>1.1.02.06.003.04.01.04</v>
          </cell>
          <cell r="C538"/>
          <cell r="F538"/>
          <cell r="J538" t="str">
            <v>Regalías por Níquel, hierro, cobre y demás minerales metálicos</v>
          </cell>
          <cell r="K538"/>
          <cell r="L538"/>
          <cell r="M538"/>
          <cell r="N538" t="str">
            <v xml:space="preserve">Son las transferencias de recursos del régimen anterior de regalías derivados de la explotación y transporte de Níquel, hierro y cobre, que reciben los departamentos, municipios y distritos productores y portuarios. (Art 33 y 34, Ley 141 de 1994) </v>
          </cell>
          <cell r="O538" t="str">
            <v>Ley 141 de 1994, art. 33 y 34; Acto legislativo 5 de 2011 y el Decreto 4923 de 2011</v>
          </cell>
          <cell r="P538" t="str">
            <v>Captura</v>
          </cell>
        </row>
        <row r="539">
          <cell r="A539" t="str">
            <v/>
          </cell>
          <cell r="B539" t="str">
            <v>1.1.02.06.003.04.01.05</v>
          </cell>
          <cell r="C539"/>
          <cell r="F539"/>
          <cell r="J539" t="str">
            <v>Regalías por oro, plata, platino y piedras preciosas</v>
          </cell>
          <cell r="K539"/>
          <cell r="L539"/>
          <cell r="M539"/>
          <cell r="N539" t="str">
            <v xml:space="preserve">Son las transferencias de recursos del régimen anterior de regalías derivados de la explotación  de oro, plata, platino y priedras preciosas, que reciben los departamentos, municipios y distritos productores. (Art 35 y 36, Ley 141 de 1994) </v>
          </cell>
          <cell r="O539" t="str">
            <v>Ley 141 de 1994, art. 35 y 36; Acto legislativo 5 de 2011 y el Decreto 4923 de 2011</v>
          </cell>
          <cell r="P539" t="str">
            <v>Captura</v>
          </cell>
        </row>
        <row r="540">
          <cell r="A540" t="str">
            <v/>
          </cell>
          <cell r="B540" t="str">
            <v>1.1.02.06.003.04.01.06</v>
          </cell>
          <cell r="C540"/>
          <cell r="F540"/>
          <cell r="J540" t="str">
            <v>Regalías por sal</v>
          </cell>
          <cell r="K540"/>
          <cell r="L540"/>
          <cell r="M540"/>
          <cell r="N540" t="str">
            <v xml:space="preserve">Son las transferencias de recursos del régimen anterior de regalías derivados de la explotación y transporte de sal, que reciben los departamentos, municipios y distritos productores y portuarios. (Art 37, Ley 141 de 1994) </v>
          </cell>
          <cell r="O540" t="str">
            <v>Ley 141 de 1994, art. 37; Acto legislativo 5 de 2011 y el Decreto 4923 de 2011</v>
          </cell>
          <cell r="P540" t="str">
            <v>Captura</v>
          </cell>
        </row>
        <row r="541">
          <cell r="A541" t="str">
            <v>Compensaciones de ingresos tributarios y no tributarios</v>
          </cell>
          <cell r="B541" t="str">
            <v>1.1.02.06.004</v>
          </cell>
          <cell r="C541"/>
          <cell r="D541"/>
          <cell r="E541"/>
          <cell r="F541"/>
          <cell r="G541" t="str">
            <v>Compensaciones de ingresos tributarios y no tributarios</v>
          </cell>
          <cell r="H541"/>
          <cell r="I541"/>
          <cell r="J541"/>
          <cell r="K541"/>
          <cell r="L541"/>
          <cell r="M541"/>
          <cell r="N541" t="str">
            <v>Son las transferencias recibidas como compensación por menores recaudos en los ingresos tributarios y no tributarios. Esta cuenta incluye las compensaciones del Impuesto Predial Unificado (IPU) de territorios colectivos de comunidades negras y de resguardos indígenas.</v>
          </cell>
          <cell r="O541"/>
          <cell r="P541" t="str">
            <v>Agregación</v>
          </cell>
        </row>
        <row r="542">
          <cell r="A542" t="str">
            <v>Compensación por menor recaudo de los derechos de explotación del juego de apuestas permanentes</v>
          </cell>
          <cell r="B542" t="str">
            <v>1.1.02.06.004.01</v>
          </cell>
          <cell r="C542"/>
          <cell r="F542"/>
          <cell r="H542" t="str">
            <v>Compensación por menor recaudo de los derechos de explotación del juego de apuestas permanentes</v>
          </cell>
          <cell r="I542"/>
          <cell r="J542"/>
          <cell r="K542"/>
          <cell r="M542"/>
          <cell r="N542" t="str">
            <v>Son las transferencias de recursos que realiza la Nación a los departamentos y el Distrito Capital por la disminución en términos constantes del recaudo por concepto de derechos de explotación del juego de las apuestas permanentes o chance. Esta transferencia se realiza siguiendo el giro de recursos previsto en el Decreto 2550 de 2012.</v>
          </cell>
          <cell r="O542" t="str">
            <v>Ley 1393 de 2010, art. 4; Decreto 2550 de 2012</v>
          </cell>
          <cell r="P542" t="str">
            <v>Captura</v>
          </cell>
        </row>
        <row r="543">
          <cell r="A543" t="str">
            <v>Compensación Impuesto Predial Unificado territorios colectivos de comunidades negras</v>
          </cell>
          <cell r="B543" t="str">
            <v>1.1.02.06.004.02</v>
          </cell>
          <cell r="C543"/>
          <cell r="F543"/>
          <cell r="H543" t="str">
            <v>Compensación Impuesto Predial Unificado territorios colectivos de comunidades negras</v>
          </cell>
          <cell r="I543"/>
          <cell r="J543"/>
          <cell r="K543"/>
          <cell r="M543"/>
          <cell r="N543" t="str">
            <v xml:space="preserve">Es la compensación que realiza la Nación por concepto de Impuesto Predial Unificado (IPU) a los municipios donde existan territorios colectivos de comunidades negras. De acuerdo con el artículo 255 del Plan Nacional de Desarrollo 2014-2018 "Todos por un nuevo país" (Ley 1753 de 2015), con cargo al Presupuesto General de la Nación, el MHCP debe girar anualmente el monto que dejen de recaudar por concepto del IPU, a los municipios donde existan territorios colectivos de comunidades negras. </v>
          </cell>
          <cell r="O543" t="str">
            <v>Ley 1753 de 2015, art. 255</v>
          </cell>
          <cell r="P543" t="str">
            <v>Captura</v>
          </cell>
        </row>
        <row r="544">
          <cell r="A544" t="str">
            <v>Compensación Impuesto Predial Unificado resguardos indígenas</v>
          </cell>
          <cell r="B544" t="str">
            <v>1.1.02.06.004.03</v>
          </cell>
          <cell r="C544"/>
          <cell r="F544"/>
          <cell r="H544" t="str">
            <v>Compensación Impuesto Predial Unificado resguardos indígenas</v>
          </cell>
          <cell r="I544"/>
          <cell r="J544"/>
          <cell r="K544"/>
          <cell r="M544"/>
          <cell r="N544" t="str">
            <v>Es la compensación que realiza la Nación por concepto de IPU a los municipios donde existan resguardos indígenas. De acuerdo con el artículo 184 de la Ley 233 de 1995, que modifica el artículo 24 de la Ley 44 de 1990, la Nación debe girar a los municipios el equivalente al IPU de los predios pertenecientes a los resguardos indígenas legalmente constituidos en su jurisdicción.</v>
          </cell>
          <cell r="O544" t="str">
            <v>Ley 44 de 1990, art. 24; Ley 233 de 1995, art. 184</v>
          </cell>
          <cell r="P544" t="str">
            <v>Captura</v>
          </cell>
        </row>
        <row r="545">
          <cell r="A545" t="str">
            <v xml:space="preserve">A entidades territoriales distintas de participaciones y compensaciones </v>
          </cell>
          <cell r="B545" t="str">
            <v>1.1.02.06.005</v>
          </cell>
          <cell r="C545"/>
          <cell r="D545"/>
          <cell r="E545"/>
          <cell r="F545"/>
          <cell r="G545" t="str">
            <v xml:space="preserve">A entidades territoriales distintas de participaciones y compensaciones </v>
          </cell>
          <cell r="H545"/>
          <cell r="I545"/>
          <cell r="J545"/>
          <cell r="K545"/>
          <cell r="L545"/>
          <cell r="M545"/>
          <cell r="N545" t="str">
            <v>Son las transferencias corrientes recibidas por las entidades territoriales que no corresponden a participaciones ni compensaciones por menores recaudos de ingresos tributarios y no tributarios</v>
          </cell>
          <cell r="O545"/>
          <cell r="P545" t="str">
            <v>Agregación</v>
          </cell>
        </row>
        <row r="546">
          <cell r="A546" t="str">
            <v>Transferencias de otras entidades del gobierno general</v>
          </cell>
          <cell r="B546" t="str">
            <v>1.1.02.06.006</v>
          </cell>
          <cell r="C546"/>
          <cell r="D546"/>
          <cell r="E546"/>
          <cell r="F546"/>
          <cell r="G546" t="str">
            <v>Transferencias de otras entidades del gobierno general</v>
          </cell>
          <cell r="H546"/>
          <cell r="I546"/>
          <cell r="J546"/>
          <cell r="K546"/>
          <cell r="L546"/>
          <cell r="M546"/>
          <cell r="N546" t="str">
            <v xml:space="preserve">Comprende los recursos recibidos de otras entidades del gobiero general que no cumplen con las características de las demás categorías de transferencias corrientes. </v>
          </cell>
          <cell r="O546"/>
          <cell r="P546" t="str">
            <v>Agregación</v>
          </cell>
        </row>
        <row r="547">
          <cell r="A547" t="str">
            <v>Aportes Nación</v>
          </cell>
          <cell r="B547" t="str">
            <v>1.1.02.06.006.01</v>
          </cell>
          <cell r="C547"/>
          <cell r="D547"/>
          <cell r="E547"/>
          <cell r="F547"/>
          <cell r="G547"/>
          <cell r="H547" t="str">
            <v>Aportes Nación</v>
          </cell>
          <cell r="I547"/>
          <cell r="J547"/>
          <cell r="K547"/>
          <cell r="L547"/>
          <cell r="M547"/>
          <cell r="N547" t="str">
            <v>Corresponde a los recursos del Presupuesto de la Nación que el gobierno transfiere con el objeto de contribuir a la atención de sus compromisos y al
cumplimiento de sus funciones (Ministerio de Hacienda y Crédito Público, 2011).</v>
          </cell>
          <cell r="O547"/>
          <cell r="P547" t="str">
            <v>Captura</v>
          </cell>
        </row>
        <row r="548">
          <cell r="A548" t="str">
            <v>Devolución IVA- instituciones de educación superior</v>
          </cell>
          <cell r="B548" t="str">
            <v>1.1.02.06.006.02</v>
          </cell>
          <cell r="C548"/>
          <cell r="D548"/>
          <cell r="E548"/>
          <cell r="F548"/>
          <cell r="G548"/>
          <cell r="H548" t="str">
            <v>Devolución IVA- instituciones de educación superior</v>
          </cell>
          <cell r="I548"/>
          <cell r="J548"/>
          <cell r="K548"/>
          <cell r="L548"/>
          <cell r="M548"/>
          <cell r="N548" t="str">
            <v>Son los recursos correspondientes a la devolución del IVA que pagan las Instituciones Estatales u
Oficiales de Educación Superior, los Colegios de Bachillerato y las Instituciones de Educación de
Educación No Formal, por los bienes, insumos y servicios que adquieren (Art. 92 de la Ley 30 de 1992,
y Art. 1 del Decreto 2627 de 1993)</v>
          </cell>
          <cell r="O548" t="str">
            <v>Art. 92 de la Ley 30 de 1992,
y Art. 1 del Decreto 2627 de 1993</v>
          </cell>
          <cell r="P548" t="str">
            <v>Captura</v>
          </cell>
        </row>
        <row r="549">
          <cell r="A549" t="str">
            <v>Del Fondo para la Modernización, Descongestión y Bienestar de la Administración de Justicia</v>
          </cell>
          <cell r="B549" t="str">
            <v>1.1.02.06.006.03</v>
          </cell>
          <cell r="C549"/>
          <cell r="D549"/>
          <cell r="E549"/>
          <cell r="F549"/>
          <cell r="G549"/>
          <cell r="H549" t="str">
            <v>Del Fondo para la Modernización, Descongestión y Bienestar de la Administración de Justicia</v>
          </cell>
          <cell r="I549"/>
          <cell r="J549"/>
          <cell r="K549"/>
          <cell r="L549"/>
          <cell r="M549"/>
          <cell r="N549" t="str">
            <v>Corresponde al 2% de los recursos recaudados en cumplimiento de lo establecido en la Ley 1743 de
2014, con destino a la promoción y utilización de los Mecanismos Alternativos de Solución de
Conflictos, como medida preventiva de descongestión, especialmente en lo relacionado al
cumplimiento del Plan Nacional de Conciliación, Programa Nacional de Justicia en equidad, Casas de
Justicia y Centros de Convivencia Ciudadana (Ley 1743 de 2014)</v>
          </cell>
          <cell r="O549" t="str">
            <v>Ley 1743 de 2014</v>
          </cell>
          <cell r="P549" t="str">
            <v>Captura</v>
          </cell>
        </row>
        <row r="550">
          <cell r="A550" t="str">
            <v>Distribución Ley 55 de 1985 Superintendencia de Notariado y Registro</v>
          </cell>
          <cell r="B550" t="str">
            <v>1.1.02.06.006.04</v>
          </cell>
          <cell r="C550"/>
          <cell r="D550"/>
          <cell r="E550"/>
          <cell r="F550"/>
          <cell r="G550"/>
          <cell r="H550" t="str">
            <v>Distribución Ley 55 de 1985 Superintendencia de Notariado y Registro</v>
          </cell>
          <cell r="I550"/>
          <cell r="J550"/>
          <cell r="K550"/>
          <cell r="L550"/>
          <cell r="M550"/>
          <cell r="N550" t="str">
            <v>Corresponde al 72% de los ingresos derivados de los derechos por registro de instrumentos públicos
y otorgamiento de escrituras recaudados por la Superintendencia de Notariado y Registro, que son
redistribuidos y destinados para programas de fortalecimiento de acceso a la justicia formal y
alternativa, acciones para la prevención y control del delito e implementación de modelos de justicia
territorial y rural y ejecutados de la siguiente manera: el 2% por el Ministerio de Justicia y del Derecho,
el 35% por la Unidad de Servicios Penitenciarios y Carcelarios - USPEC, el 25% por los despachos
judiciales, correspondientes a 18,75% Rama Judicial - y 6,25% Fiscalía, y el 10% por el Instituto de
Bienestar Familiar (ICBF)</v>
          </cell>
          <cell r="O550" t="str">
            <v>Ley 55 de 1985</v>
          </cell>
          <cell r="P550" t="str">
            <v>Captura</v>
          </cell>
        </row>
        <row r="551">
          <cell r="A551" t="str">
            <v>Aportes al FONPET</v>
          </cell>
          <cell r="B551" t="str">
            <v>1.1.02.06.006.05</v>
          </cell>
          <cell r="C551"/>
          <cell r="D551"/>
          <cell r="E551"/>
          <cell r="F551"/>
          <cell r="G551"/>
          <cell r="H551" t="str">
            <v>Aportes al FONPET</v>
          </cell>
          <cell r="I551"/>
          <cell r="J551"/>
          <cell r="K551"/>
          <cell r="L551"/>
          <cell r="M551"/>
          <cell r="N551" t="str">
            <v>Son las transferencias que recibe el Fondo Nacional de Pensiones de las Entidades Territoriales (FONPET) por parte de las entidades territoriales a su cuenta individual de ahorro; de acuerdo con las disposiciones establecidas de la Ley 549 de 1999.</v>
          </cell>
          <cell r="O551" t="str">
            <v>Ley 549 de 1999</v>
          </cell>
          <cell r="P551" t="str">
            <v>Agregación</v>
          </cell>
        </row>
        <row r="552">
          <cell r="A552" t="str">
            <v>Del impuesto de registro</v>
          </cell>
          <cell r="B552" t="str">
            <v>1.1.02.06.006.05.01</v>
          </cell>
          <cell r="C552"/>
          <cell r="D552"/>
          <cell r="E552"/>
          <cell r="F552"/>
          <cell r="G552"/>
          <cell r="H552"/>
          <cell r="I552" t="str">
            <v>Del impuesto de registro</v>
          </cell>
          <cell r="J552"/>
          <cell r="K552"/>
          <cell r="L552"/>
          <cell r="M552"/>
          <cell r="N552" t="str">
            <v>Son las transferencias que recibe el Fondo Nacional de Pensiones de las Entidades Territoriales (FONPET) por parte de las entidades territoriales a su cuenta individual de ahorro, por concepto del 20% del impuesto de registro. (Numeral 8 del Artículo 2 de la Ley 549 de 1999).</v>
          </cell>
          <cell r="O552" t="str">
            <v>Ley 549 de 1999</v>
          </cell>
          <cell r="P552" t="str">
            <v>Captura</v>
          </cell>
        </row>
        <row r="553">
          <cell r="A553" t="str">
            <v>De los ingresos corrientes de los departamentos</v>
          </cell>
          <cell r="B553" t="str">
            <v>1.1.02.06.006.05.02</v>
          </cell>
          <cell r="C553"/>
          <cell r="D553"/>
          <cell r="E553"/>
          <cell r="F553"/>
          <cell r="G553"/>
          <cell r="H553"/>
          <cell r="I553" t="str">
            <v>De los ingresos corrientes de los departamentos</v>
          </cell>
          <cell r="J553"/>
          <cell r="K553"/>
          <cell r="L553"/>
          <cell r="M553"/>
          <cell r="N553" t="str">
            <v>Son las transferencias que recibe el Fondo Nacional de Pensiones de las Entidades Territoriales (FONPET) por parte de las entidades territoriales a su cuenta individual de ahorro, por concepto del 10% de los ingresos corrientes de libre destinación. (Numeral 9 del Artículo 2 de la Ley 549 de 1999).</v>
          </cell>
          <cell r="O553" t="str">
            <v>Ley 549 de 1999</v>
          </cell>
          <cell r="P553" t="str">
            <v>Captura</v>
          </cell>
        </row>
        <row r="554">
          <cell r="A554" t="str">
            <v>Por la venta de activos</v>
          </cell>
          <cell r="B554" t="str">
            <v>1.1.02.06.006.05.03</v>
          </cell>
          <cell r="C554"/>
          <cell r="D554"/>
          <cell r="E554"/>
          <cell r="F554"/>
          <cell r="G554"/>
          <cell r="H554"/>
          <cell r="I554" t="str">
            <v>Por la venta de activos</v>
          </cell>
          <cell r="J554"/>
          <cell r="K554"/>
          <cell r="L554"/>
          <cell r="M554"/>
          <cell r="N554" t="str">
            <v>Son las transferencias que recibe el Fondo Nacional de Pensiones de las Entidades Territoriales (FONPET) por parte de las entidades  territoriales a su cuenta individual de ahorro, por concepto del 15% de la venta de activos al sector privado, en concordancia con el numeral 7 del artículo 2 de la Ley 549 de 1999.</v>
          </cell>
          <cell r="O554" t="str">
            <v>Ley 549 de 1999</v>
          </cell>
          <cell r="P554" t="str">
            <v>Captura</v>
          </cell>
        </row>
        <row r="555">
          <cell r="A555" t="str">
            <v>Por acuerdos de pago</v>
          </cell>
          <cell r="B555" t="str">
            <v>1.1.02.06.006.05.04</v>
          </cell>
          <cell r="C555"/>
          <cell r="D555"/>
          <cell r="E555"/>
          <cell r="F555"/>
          <cell r="G555"/>
          <cell r="H555"/>
          <cell r="I555" t="str">
            <v>Por acuerdos de pago</v>
          </cell>
          <cell r="J555"/>
          <cell r="K555"/>
          <cell r="L555"/>
          <cell r="M555"/>
          <cell r="N555" t="str">
            <v>Son las transferencias que recibe el Fondo Nacional de Pensiones de las Entidades Territoriales (FONPET) por parte de las entidades territoriales a su cuenta individual de ahorro, como resultado de acuerdos de pago para cubrir la cartera de la entidad con este Fondo. La cartera corresponde al incumplimiento de los aportes territoriales previstos en el artículo 2 de la Ley 549 de 1999 (impuesto de registro, ingresos corrientes de libre destinación, y venta de activos).</v>
          </cell>
          <cell r="O555" t="str">
            <v>Ley 549 de 1999</v>
          </cell>
          <cell r="P555" t="str">
            <v>Captura</v>
          </cell>
        </row>
        <row r="556">
          <cell r="A556" t="str">
            <v>Aportes voluntarios</v>
          </cell>
          <cell r="B556" t="str">
            <v>1.1.02.06.006.05.05</v>
          </cell>
          <cell r="C556"/>
          <cell r="D556"/>
          <cell r="E556"/>
          <cell r="F556"/>
          <cell r="G556"/>
          <cell r="H556"/>
          <cell r="I556" t="str">
            <v>Aportes voluntarios</v>
          </cell>
          <cell r="J556"/>
          <cell r="K556"/>
          <cell r="L556"/>
          <cell r="M556"/>
          <cell r="N556"/>
          <cell r="O556"/>
          <cell r="P556" t="str">
            <v>Captura</v>
          </cell>
        </row>
        <row r="557">
          <cell r="A557" t="str">
            <v>Otras unidades de gobierno</v>
          </cell>
          <cell r="B557" t="str">
            <v>1.1.02.06.006.06</v>
          </cell>
          <cell r="C557"/>
          <cell r="D557"/>
          <cell r="E557"/>
          <cell r="F557"/>
          <cell r="G557"/>
          <cell r="H557" t="str">
            <v>Otras unidades de gobierno</v>
          </cell>
          <cell r="I557"/>
          <cell r="J557"/>
          <cell r="K557"/>
          <cell r="L557"/>
          <cell r="M557"/>
          <cell r="N557"/>
          <cell r="O557"/>
          <cell r="P557" t="str">
            <v>Captura</v>
          </cell>
        </row>
        <row r="558">
          <cell r="A558" t="str">
            <v>Subvenciones</v>
          </cell>
          <cell r="B558" t="str">
            <v>1.1.02.06.007</v>
          </cell>
          <cell r="C558"/>
          <cell r="D558"/>
          <cell r="E558"/>
          <cell r="F558"/>
          <cell r="G558" t="str">
            <v>Subvenciones</v>
          </cell>
          <cell r="H558"/>
          <cell r="I558"/>
          <cell r="J558"/>
          <cell r="K558"/>
          <cell r="L558"/>
          <cell r="M558"/>
          <cell r="N558" t="str">
            <v>Corresponden a las
transferencias recibidas por las empresas con el fin de ejercer influencia en sus niveles de producción o en los precios de los bienes y servicios que estas producen, venden, exportan o importan (Fondo
Monetario Internacional, 2014, pág. 145)</v>
          </cell>
          <cell r="O558"/>
          <cell r="P558" t="str">
            <v>Agregación</v>
          </cell>
        </row>
        <row r="559">
          <cell r="A559" t="str">
            <v>Empresas públicas financieras</v>
          </cell>
          <cell r="B559" t="str">
            <v>1.1.02.06.007.01</v>
          </cell>
          <cell r="C559"/>
          <cell r="D559"/>
          <cell r="E559"/>
          <cell r="F559"/>
          <cell r="G559"/>
          <cell r="H559" t="str">
            <v>Empresas públicas financieras</v>
          </cell>
          <cell r="I559"/>
          <cell r="J559"/>
          <cell r="K559"/>
          <cell r="L559"/>
          <cell r="M559"/>
          <cell r="N559" t="str">
            <v>Corresponde a las subvenciones recibidas por las empresas públicas financieras. Son
empresas públicas financieras, aquellas residentes en Colombia que están controladas directa o
indirectamente por el gobierno y prestan servicios financieros</v>
          </cell>
          <cell r="O559"/>
          <cell r="P559" t="str">
            <v>Agregación</v>
          </cell>
        </row>
        <row r="560">
          <cell r="A560" t="str">
            <v>Transferencia de recursos al patrimonio autónomo fideicomiso de promoción de exportaciones - PROEXPORT. Artículo 33 Ley 1328 de 2009</v>
          </cell>
          <cell r="B560" t="str">
            <v>1.1.02.06.007.01.01</v>
          </cell>
          <cell r="C560"/>
          <cell r="D560"/>
          <cell r="E560"/>
          <cell r="F560"/>
          <cell r="G560"/>
          <cell r="H560"/>
          <cell r="I560" t="str">
            <v>Transferencia de recursos al patrimonio autónomo fideicomiso de promoción de exportaciones - PROEXPORT. Artículo 33 Ley 1328 de 2009</v>
          </cell>
          <cell r="J560"/>
          <cell r="K560"/>
          <cell r="L560"/>
          <cell r="M560"/>
          <cell r="N560" t="str">
            <v>La Nación, a través del Ministerio de Comercio, Industria y Turismo podrá transferir recursos destinados a la promoción de las exportaciones, la inversión extranjera y el turismo, al patrimonio autónomo Fideicomiso de Promoción de Exportaciones –Proexport– Colombia, para el cumplimiento de sus funciones.</v>
          </cell>
          <cell r="O560" t="str">
            <v>Ley 1328 de 2009, art. 33</v>
          </cell>
          <cell r="P560" t="str">
            <v>Captura</v>
          </cell>
        </row>
        <row r="561">
          <cell r="A561" t="str">
            <v>Apertura y/o operación oficinas de la red social del Banco Agrario a nivel nacional. Ley 795 de 2003</v>
          </cell>
          <cell r="B561" t="str">
            <v>1.1.02.06.007.01.02</v>
          </cell>
          <cell r="C561"/>
          <cell r="D561"/>
          <cell r="E561"/>
          <cell r="F561"/>
          <cell r="G561"/>
          <cell r="H561"/>
          <cell r="I561" t="str">
            <v>Apertura y/o operación oficinas de la red social del Banco Agrario a nivel nacional. Ley 795 de 2003</v>
          </cell>
          <cell r="J561"/>
          <cell r="K561"/>
          <cell r="L561"/>
          <cell r="M561"/>
          <cell r="N561" t="str">
            <v>Transferencias realizadas por la Nación, con objeto de financiar la apertura y/u operación de la Red Social del Banco Agrario a Nivel Nacional, en virtud del artículo 47 de la Ley 795 de 2003.</v>
          </cell>
          <cell r="O561" t="str">
            <v>Ley 795 de 2003</v>
          </cell>
          <cell r="P561" t="str">
            <v>Captura</v>
          </cell>
        </row>
        <row r="562">
          <cell r="A562" t="str">
            <v>Transferencia a la Sociedad Fiduciaria de Desarrollo Agropecuario S.A. Fiduagraria</v>
          </cell>
          <cell r="B562" t="str">
            <v>1.1.02.06.007.01.03</v>
          </cell>
          <cell r="C562"/>
          <cell r="D562"/>
          <cell r="E562"/>
          <cell r="F562"/>
          <cell r="G562"/>
          <cell r="H562"/>
          <cell r="I562" t="str">
            <v>Transferencia a la Sociedad Fiduciaria de Desarrollo Agropecuario S.A. Fiduagraria</v>
          </cell>
          <cell r="J562"/>
          <cell r="K562"/>
          <cell r="L562"/>
          <cell r="M562"/>
          <cell r="N562"/>
          <cell r="O562"/>
          <cell r="P562" t="str">
            <v>Captura</v>
          </cell>
        </row>
        <row r="563">
          <cell r="A563" t="str">
            <v>Empresas públicas no financieras</v>
          </cell>
          <cell r="B563" t="str">
            <v>1.1.02.06.007.02</v>
          </cell>
          <cell r="C563"/>
          <cell r="D563"/>
          <cell r="E563"/>
          <cell r="F563"/>
          <cell r="G563"/>
          <cell r="H563" t="str">
            <v>Empresas públicas no financieras</v>
          </cell>
          <cell r="I563"/>
          <cell r="J563"/>
          <cell r="K563"/>
          <cell r="L563"/>
          <cell r="M563"/>
          <cell r="N563" t="str">
            <v>Comprende las subvenciones recibidas por las empresas públicas no financieras.
Son empresas públicas no financieras, aquellas residentes en Colombia que están controladas directa o indirectamente por el gobierno, no prestan servicios financieros y son productores de mercado.</v>
          </cell>
          <cell r="O563"/>
          <cell r="P563" t="str">
            <v>Agregación</v>
          </cell>
        </row>
        <row r="564">
          <cell r="A564" t="str">
            <v>Subvenciones a SATENA S.A. como único operador de rutas sociales. (Art. 240 Ley 1753 de 2015)</v>
          </cell>
          <cell r="B564" t="str">
            <v>1.1.02.06.007.02.01</v>
          </cell>
          <cell r="C564"/>
          <cell r="D564"/>
          <cell r="E564"/>
          <cell r="F564"/>
          <cell r="I564" t="str">
            <v>Subvenciones a SATENA S.A. como único operador de rutas sociales. (Art. 240 Ley 1753 de 2015)</v>
          </cell>
          <cell r="J564"/>
          <cell r="K564"/>
          <cell r="L564"/>
          <cell r="M564"/>
          <cell r="N564" t="str">
            <v>Con el fin promover la prestación del servicio de transporte aéreo en las regiones de difícil acceso y conectividad, el Gobierno Nacional podrá otorgar subvenciones a Satena S.A., a través del presupuesto del Ministerio de Defensa Nacional para la prestación del servicio público esencial de transporte aéreo en aquellas rutas sociales en las cuales Satena S.A. sea el único operador. El Gobierno Nacional, previo a la realización de un estudio, reglamentará las rutas y condiciones de estas subvenciones, que en ningún caso podrán ser superiores al déficit que registre la empresa como resultado de atender las denominadas rutas sociales en las cuales opere de manera exclusiva.</v>
          </cell>
          <cell r="O564" t="str">
            <v>Ley 1753 de 2015, art. 240</v>
          </cell>
          <cell r="P564" t="str">
            <v>Captura</v>
          </cell>
        </row>
        <row r="565">
          <cell r="A565" t="str">
            <v>Recursos para la Corporación Autónoma Regional del Río Grande de la Magdalena</v>
          </cell>
          <cell r="B565" t="str">
            <v>1.1.02.06.007.02.02</v>
          </cell>
          <cell r="C565"/>
          <cell r="D565"/>
          <cell r="E565"/>
          <cell r="F565"/>
          <cell r="I565" t="str">
            <v>Recursos para la Corporación Autónoma Regional del Río Grande de la Magdalena</v>
          </cell>
          <cell r="J565"/>
          <cell r="K565"/>
          <cell r="L565"/>
          <cell r="M565"/>
          <cell r="N565" t="str">
            <v>Transferencias para garantizar el funcionamiento de la Corporación Autónoma Regional del Rio Grande de la Magdalena conforme al Art. 17 de la Ley 161 de 1997. 
La Corte Constitucional ha señalado que la naturaleza jurídica de la CAR hace que no sea del sector central, ni sector desentralizado por servicios ni una entidad territorial. Son entidades administrativas del orden nacional. Adicionalmnete, En la definición de la naturaleza jurídica de la CAR del rio grande de la Magdalena, se afirma que esta funciona como EICE sometida a las reglas de las sociedades anónimas, de conformidad con el artículo 1 de la Ley 161 de 1994. Por tal razón, el tratamiento de esta CAR en este concepto es el de una empresa  pública no financiera.</v>
          </cell>
          <cell r="O565"/>
          <cell r="P565" t="str">
            <v>Captura</v>
          </cell>
        </row>
        <row r="566">
          <cell r="A566" t="str">
            <v xml:space="preserve">Transferencia al operador oficial de los servicios de franquicia postal y telegráfica </v>
          </cell>
          <cell r="B566" t="str">
            <v>1.1.02.06.007.02.03</v>
          </cell>
          <cell r="C566"/>
          <cell r="D566"/>
          <cell r="E566"/>
          <cell r="F566"/>
          <cell r="I566" t="str">
            <v xml:space="preserve">Transferencia al operador oficial de los servicios de franquicia postal y telegráfica </v>
          </cell>
          <cell r="J566"/>
          <cell r="K566"/>
          <cell r="L566"/>
          <cell r="M566"/>
          <cell r="N566" t="str">
            <v>Transferencias en virtud de la Ley 1369 de 2009, por medio de la cual se establece el régimen de los servicios postales y se dictan otras disposiciones, e indica que el Servicio Postal Universal prestado por el Operador Oficial o Concesionario de Correo se financiará con entre otros las apropiaciones incluidas en el Presupuesto General de la Nación de cada vigencia.</v>
          </cell>
          <cell r="O566"/>
          <cell r="P566" t="str">
            <v>Captura</v>
          </cell>
        </row>
        <row r="567">
          <cell r="A567" t="str">
            <v>Transferencia para el financiamiento del servicio postal universal</v>
          </cell>
          <cell r="B567" t="str">
            <v>1.1.02.06.007.02.04</v>
          </cell>
          <cell r="C567"/>
          <cell r="D567"/>
          <cell r="E567"/>
          <cell r="F567"/>
          <cell r="I567" t="str">
            <v>Transferencia para el financiamiento del servicio postal universal</v>
          </cell>
          <cell r="J567"/>
          <cell r="K567"/>
          <cell r="L567"/>
          <cell r="M567"/>
          <cell r="N567"/>
          <cell r="O567"/>
          <cell r="P567" t="str">
            <v>Captura</v>
          </cell>
        </row>
        <row r="568">
          <cell r="A568" t="str">
            <v>Diferentes de subvenciones</v>
          </cell>
          <cell r="B568" t="str">
            <v>1.1.02.06.008</v>
          </cell>
          <cell r="C568"/>
          <cell r="D568"/>
          <cell r="E568"/>
          <cell r="F568"/>
          <cell r="G568" t="str">
            <v>Diferentes de subvenciones</v>
          </cell>
          <cell r="H568"/>
          <cell r="I568"/>
          <cell r="J568"/>
          <cell r="K568"/>
          <cell r="L568"/>
          <cell r="M568"/>
          <cell r="N568" t="str">
            <v>Corresponde al ingreso que percibe una empresa por las transferencias corrientes orientadas al desarrollo de una actividad,
sin que su fin sea ejercer influencia en sus niveles de producción o en los precios de los bienes y servicios que estas producen, venden, exportan o importan (Fondo Monetario Internacional, 2014, pág. 145)</v>
          </cell>
          <cell r="O568"/>
          <cell r="P568" t="str">
            <v>Agregación</v>
          </cell>
        </row>
        <row r="569">
          <cell r="A569" t="str">
            <v>Actividades de atención a la salud humana y de asistencia social</v>
          </cell>
          <cell r="B569" t="str">
            <v>1.1.02.06.008.01</v>
          </cell>
          <cell r="C569"/>
          <cell r="D569"/>
          <cell r="E569"/>
          <cell r="F569"/>
          <cell r="G569"/>
          <cell r="H569" t="str">
            <v>Actividades de atención a la salud humana y de asistencia social</v>
          </cell>
          <cell r="I569"/>
          <cell r="J569"/>
          <cell r="K569"/>
          <cell r="L569"/>
          <cell r="M569"/>
          <cell r="N569" t="str">
            <v>Son las transferencias corrientes diferentes de subvenciones recibidas por las empresas que prestan
servicios de atención de la salud humana y de asistencia social. Este tipo de empresas abarca una
amplia gama de actividades, desde servicios de atención de la salud prestados por profesionales de
la salud en hospitales y otras entidades, hasta actividades de asistencia social sin participación de
profesionales de la salud y actividades de atención en instituciones con un componente importante
de atención de la salud (DANE, 2012, pág. 458</v>
          </cell>
          <cell r="O569"/>
          <cell r="P569" t="str">
            <v>Agregación</v>
          </cell>
        </row>
        <row r="570">
          <cell r="A570" t="str">
            <v>Campaña y control antituberculosis</v>
          </cell>
          <cell r="B570" t="str">
            <v>1.1.02.06.008.01.01</v>
          </cell>
          <cell r="C570"/>
          <cell r="D570"/>
          <cell r="E570"/>
          <cell r="F570"/>
          <cell r="G570"/>
          <cell r="H570"/>
          <cell r="I570" t="str">
            <v>Campaña y control antituberculosis</v>
          </cell>
          <cell r="J570"/>
          <cell r="K570"/>
          <cell r="L570"/>
          <cell r="M570"/>
          <cell r="N570" t="str">
            <v>Transferencias a Empresas Públicas departamentales dedicadas a actividades no financieras, en virtud de las Leyes 15 de 1925, y 84 de 1948, con el objeto de realizar campañas y controles antituberculosis.</v>
          </cell>
          <cell r="O570" t="str">
            <v>Ley 15 de 1925
Ley 84 de 1948</v>
          </cell>
          <cell r="P570" t="str">
            <v>Captura</v>
          </cell>
        </row>
        <row r="571">
          <cell r="A571" t="str">
            <v>Plan nacional de salud rural</v>
          </cell>
          <cell r="B571" t="str">
            <v>1.1.02.06.008.01.02</v>
          </cell>
          <cell r="C571"/>
          <cell r="D571"/>
          <cell r="E571"/>
          <cell r="F571"/>
          <cell r="G571"/>
          <cell r="H571"/>
          <cell r="I571" t="str">
            <v>Plan nacional de salud rural</v>
          </cell>
          <cell r="J571"/>
          <cell r="K571"/>
          <cell r="L571"/>
          <cell r="M571"/>
          <cell r="N571" t="str">
            <v>Transferencias a Empresas Públicas departamentales dedicadas a actividades no financieras, en virtud de la Ley 100 de 1993, en la cual se remarca la prioridad de la atención de la población rural en servicios de salud, con el objeto de implementar el Plan para esta población específica.</v>
          </cell>
          <cell r="O571" t="str">
            <v>Ley 100 de 1993</v>
          </cell>
          <cell r="P571" t="str">
            <v>Captura</v>
          </cell>
        </row>
        <row r="572">
          <cell r="A572" t="str">
            <v>Programa emergencia sanitaria</v>
          </cell>
          <cell r="B572" t="str">
            <v>1.1.02.06.008.01.03</v>
          </cell>
          <cell r="C572"/>
          <cell r="D572"/>
          <cell r="E572"/>
          <cell r="F572"/>
          <cell r="G572"/>
          <cell r="H572"/>
          <cell r="I572" t="str">
            <v>Programa emergencia sanitaria</v>
          </cell>
          <cell r="J572"/>
          <cell r="K572"/>
          <cell r="L572"/>
          <cell r="M572"/>
          <cell r="N572" t="str">
            <v>Transferencias a Empresas Públicas departamentales dedicadas a actividades no financieras, en virtud de la Resolución 6 de 2011 del Ministerio de Agricultura y Desarrollo Rural, por medio de la cual se creó el Programa para la Atención de Emergencias Sanitarias y Fitosanitarias.</v>
          </cell>
          <cell r="O572" t="str">
            <v>Resolución 6 de 2011</v>
          </cell>
          <cell r="P572" t="str">
            <v>Captura</v>
          </cell>
        </row>
        <row r="573">
          <cell r="A573" t="str">
            <v>Transferencia al Instituto Nacional de Cancerología del Ministerio de Salud y Protección Social</v>
          </cell>
          <cell r="B573" t="str">
            <v>1.1.02.06.008.01.04</v>
          </cell>
          <cell r="C573"/>
          <cell r="D573"/>
          <cell r="E573"/>
          <cell r="F573"/>
          <cell r="G573"/>
          <cell r="H573"/>
          <cell r="I573" t="str">
            <v>Transferencia al Instituto Nacional de Cancerología del Ministerio de Salud y Protección Social</v>
          </cell>
          <cell r="J573"/>
          <cell r="K573"/>
          <cell r="L573"/>
          <cell r="M573"/>
          <cell r="N573"/>
          <cell r="O573"/>
          <cell r="P573" t="str">
            <v>Captura</v>
          </cell>
        </row>
        <row r="574">
          <cell r="A574" t="str">
            <v>Transferencia al Sanatorio de Contratación del Ministerio de Salud y Protección Social</v>
          </cell>
          <cell r="B574" t="str">
            <v>1.1.02.06.008.01.05</v>
          </cell>
          <cell r="C574"/>
          <cell r="D574"/>
          <cell r="E574"/>
          <cell r="F574"/>
          <cell r="G574"/>
          <cell r="H574"/>
          <cell r="I574" t="str">
            <v>Transferencia al Sanatorio de Contratación del Ministerio de Salud y Protección Social</v>
          </cell>
          <cell r="J574"/>
          <cell r="K574"/>
          <cell r="L574"/>
          <cell r="M574"/>
          <cell r="N574"/>
          <cell r="O574"/>
          <cell r="P574" t="str">
            <v>Captura</v>
          </cell>
        </row>
        <row r="575">
          <cell r="A575" t="str">
            <v>Transferencia al Sanatorio de Agua de Dios del Ministerio de Salud y Protección Social</v>
          </cell>
          <cell r="B575" t="str">
            <v>1.1.02.06.008.01.06</v>
          </cell>
          <cell r="C575"/>
          <cell r="D575"/>
          <cell r="E575"/>
          <cell r="F575"/>
          <cell r="G575"/>
          <cell r="H575"/>
          <cell r="I575" t="str">
            <v>Transferencia al Sanatorio de Agua de Dios del Ministerio de Salud y Protección Social</v>
          </cell>
          <cell r="J575"/>
          <cell r="K575"/>
          <cell r="L575"/>
          <cell r="M575"/>
          <cell r="N575"/>
          <cell r="O575"/>
          <cell r="P575" t="str">
            <v>Captura</v>
          </cell>
        </row>
        <row r="576">
          <cell r="A576" t="str">
            <v>Transferencia al Centro Dermatológico Federico Lleras Acosta del Ministerio de Salud y Protección Social</v>
          </cell>
          <cell r="B576" t="str">
            <v>1.1.02.06.008.01.07</v>
          </cell>
          <cell r="C576"/>
          <cell r="D576"/>
          <cell r="E576"/>
          <cell r="F576"/>
          <cell r="G576"/>
          <cell r="H576"/>
          <cell r="I576" t="str">
            <v>Transferencia al Centro Dermatológico Federico Lleras Acosta del Ministerio de Salud y Protección Social</v>
          </cell>
          <cell r="J576"/>
          <cell r="K576"/>
          <cell r="L576"/>
          <cell r="M576"/>
          <cell r="N576"/>
          <cell r="O576"/>
          <cell r="P576" t="str">
            <v>Captura</v>
          </cell>
        </row>
        <row r="577">
          <cell r="A577" t="str">
            <v>Transferencia a Coljuegos del Ministerio de Hacienda y Crédito Público</v>
          </cell>
          <cell r="B577" t="str">
            <v>1.1.02.06.008.01.08</v>
          </cell>
          <cell r="C577"/>
          <cell r="D577"/>
          <cell r="E577"/>
          <cell r="F577"/>
          <cell r="G577"/>
          <cell r="H577"/>
          <cell r="I577" t="str">
            <v>Transferencia a Coljuegos del Ministerio de Hacienda y Crédito Público</v>
          </cell>
          <cell r="J577"/>
          <cell r="K577"/>
          <cell r="L577"/>
          <cell r="M577"/>
          <cell r="N577"/>
          <cell r="O577"/>
          <cell r="P577" t="str">
            <v>Captura</v>
          </cell>
        </row>
        <row r="578">
          <cell r="A578" t="str">
            <v>Aporte de la Unidad Administradora de Recursos del Sistema General de Seguridad Social en Salud - artículo 66 de la Ley 1753 de 2015</v>
          </cell>
          <cell r="B578" t="str">
            <v>1.1.02.06.008.01.09</v>
          </cell>
          <cell r="C578"/>
          <cell r="D578"/>
          <cell r="E578"/>
          <cell r="F578"/>
          <cell r="G578"/>
          <cell r="H578"/>
          <cell r="I578" t="str">
            <v>Aporte de la Unidad Administradora de Recursos del Sistema General de Seguridad Social en Salud - artículo 66 de la Ley 1753 de 2015</v>
          </cell>
          <cell r="J578"/>
          <cell r="K578"/>
          <cell r="L578"/>
          <cell r="M578"/>
          <cell r="N578"/>
          <cell r="O578"/>
          <cell r="P578" t="str">
            <v>Captura</v>
          </cell>
        </row>
        <row r="579">
          <cell r="A579" t="str">
            <v>Asistencia ancianos, niños adoptivos y población desprotegida Ley 1251 de 2002</v>
          </cell>
          <cell r="B579" t="str">
            <v>1.1.02.06.008.01.10</v>
          </cell>
          <cell r="C579"/>
          <cell r="D579"/>
          <cell r="E579"/>
          <cell r="F579"/>
          <cell r="G579"/>
          <cell r="H579"/>
          <cell r="I579" t="str">
            <v>Asistencia ancianos, niños adoptivos y población desprotegida Ley 1251 de 2002</v>
          </cell>
          <cell r="J579"/>
          <cell r="K579"/>
          <cell r="L579"/>
          <cell r="M579"/>
          <cell r="N579"/>
          <cell r="O579" t="str">
            <v>Ley 1251 de 2002</v>
          </cell>
          <cell r="P579" t="str">
            <v>Captura</v>
          </cell>
        </row>
        <row r="580">
          <cell r="A580" t="str">
            <v>Agricultura, ganadería, caza, silvicultura y pesca</v>
          </cell>
          <cell r="B580" t="str">
            <v>1.1.02.06.008.02</v>
          </cell>
          <cell r="C580"/>
          <cell r="D580"/>
          <cell r="E580"/>
          <cell r="F580"/>
          <cell r="G580"/>
          <cell r="H580" t="str">
            <v>Agricultura, ganadería, caza, silvicultura y pesca</v>
          </cell>
          <cell r="I580"/>
          <cell r="J580"/>
          <cell r="K580"/>
          <cell r="L580"/>
          <cell r="M580"/>
          <cell r="N580" t="str">
            <v>Son las transferencias corrientes diferentes de subvenciones recibidas por las empresas que realizan actividades de explotación de recursos naturales vegetales y animales, es decir, actividades de cultivo, cría y reproducción de animales; explotación maderera y recolección de plantas, animales o de productos animales en explotaciones agropecuarias o en su hábitat natural (DANE, 2012, pág. 77)</v>
          </cell>
          <cell r="O580"/>
          <cell r="P580" t="str">
            <v>Agregación</v>
          </cell>
        </row>
        <row r="581">
          <cell r="A581" t="str">
            <v>Transferencias al sector agrícola y sector industrial - artículo 1 Ley 16/90 y artículo 1 Ley 101/93; Ley 795/03</v>
          </cell>
          <cell r="B581" t="str">
            <v>1.1.02.06.008.02.01</v>
          </cell>
          <cell r="C581"/>
          <cell r="D581"/>
          <cell r="E581"/>
          <cell r="F581"/>
          <cell r="G581"/>
          <cell r="H581"/>
          <cell r="I581" t="str">
            <v>Transferencias al sector agrícola y sector industrial - artículo 1 Ley 16/90 y artículo 1 Ley 101/93; Ley 795/03</v>
          </cell>
          <cell r="J581"/>
          <cell r="K581"/>
          <cell r="L581"/>
          <cell r="M581"/>
          <cell r="N581" t="str">
            <v>Se constituyen como recursos destinados a financiar, principalmente, la formulación de la política de crédito para el sector agropecuario e industrial de acuerdo con los planes y programas que adopte el Congreso o el Gobierno.</v>
          </cell>
          <cell r="O581" t="str">
            <v>Artículo 1 Ley 16/90 y
artículo 1 Ley 101/93; Ley 795/03</v>
          </cell>
          <cell r="P581" t="str">
            <v>Captura</v>
          </cell>
        </row>
        <row r="582">
          <cell r="A582" t="str">
            <v>Distribución de agua; evacuación y tratamiento de aguas residuales, gestión de desechos y actividades de saneamiento ambiental</v>
          </cell>
          <cell r="B582" t="str">
            <v>1.1.02.06.008.03</v>
          </cell>
          <cell r="C582"/>
          <cell r="D582"/>
          <cell r="E582"/>
          <cell r="F582"/>
          <cell r="G582"/>
          <cell r="H582" t="str">
            <v>Distribución de agua; evacuación y tratamiento de aguas residuales, gestión de desechos y actividades de saneamiento ambiental</v>
          </cell>
          <cell r="I582"/>
          <cell r="J582"/>
          <cell r="K582"/>
          <cell r="L582"/>
          <cell r="M582"/>
          <cell r="N582" t="str">
            <v>Son las transferencias corrientes diferentes de subvenciones recibidas por las  empresas dedicadas a
actividades relacionadas con distribución de agua, ya que a menudo las realizan las mismas unidades
encargadas del tratamiento de aguas residuales. También incluye las actividades relacionadas con la
gestión (incluida la captación, el tratamiento y disposición) de diversas formas de desechos, tales
como desechos industriales o domésticos sólidos o no sólidos, así como también de lugares
contaminados (Departamento Administrativo Nacional de Estadística, 2012, pág. 290)</v>
          </cell>
          <cell r="O582"/>
          <cell r="P582" t="str">
            <v>Agregación</v>
          </cell>
        </row>
        <row r="583">
          <cell r="A583" t="str">
            <v>Transferencia a CORMAGDALENA del Ministerio de Transporte</v>
          </cell>
          <cell r="B583" t="str">
            <v>1.1.02.06.008.03.01</v>
          </cell>
          <cell r="C583"/>
          <cell r="D583"/>
          <cell r="E583"/>
          <cell r="F583"/>
          <cell r="G583"/>
          <cell r="H583"/>
          <cell r="I583" t="str">
            <v>Transferencia a CORMAGDALENA del Ministerio de Transporte</v>
          </cell>
          <cell r="J583"/>
          <cell r="K583"/>
          <cell r="L583"/>
          <cell r="M583"/>
          <cell r="N583"/>
          <cell r="O583"/>
          <cell r="P583" t="str">
            <v>Captura</v>
          </cell>
        </row>
        <row r="584">
          <cell r="A584" t="str">
            <v>Comercio al por mayor y al por menor; reparación de vehículos automotores y motocicletas</v>
          </cell>
          <cell r="B584" t="str">
            <v>1.1.02.06.008.04</v>
          </cell>
          <cell r="C584"/>
          <cell r="D584"/>
          <cell r="E584"/>
          <cell r="F584"/>
          <cell r="G584"/>
          <cell r="H584" t="str">
            <v>Comercio al por mayor y al por menor; reparación de vehículos automotores y motocicletas</v>
          </cell>
          <cell r="I584"/>
          <cell r="J584"/>
          <cell r="K584"/>
          <cell r="L584"/>
          <cell r="M584"/>
          <cell r="N584" t="str">
            <v>Son las transferencias corrientes diferentes de subvenciones recibidas por las empresas dedicadas a
actividades relacionadas con la venta al por mayor y al por menor (venta sin transformación) de
cualquier tipo de productos y la prestación de servicios relacionados con la venta de mercancía.
Se considera que la venta sin transformación comprende las operaciones habituales (o de
manipulación) asociadas con el comercio (Departamento Administrativo Nacional de Estadística, 2012,
pág. 307)</v>
          </cell>
          <cell r="O584"/>
          <cell r="P584" t="str">
            <v>Agregación</v>
          </cell>
        </row>
        <row r="585">
          <cell r="A585" t="str">
            <v>Transferencia a Artesanías de Colombia S.A. del Ministerio de Comercio, Industria y Turismo</v>
          </cell>
          <cell r="B585" t="str">
            <v>1.1.02.06.008.04.01</v>
          </cell>
          <cell r="C585"/>
          <cell r="D585"/>
          <cell r="E585"/>
          <cell r="F585"/>
          <cell r="G585"/>
          <cell r="H585"/>
          <cell r="I585" t="str">
            <v>Transferencia a Artesanías de Colombia S.A. del Ministerio de Comercio, Industria y Turismo</v>
          </cell>
          <cell r="J585"/>
          <cell r="K585"/>
          <cell r="L585"/>
          <cell r="M585"/>
          <cell r="N585"/>
          <cell r="O585"/>
          <cell r="P585" t="str">
            <v>Captura</v>
          </cell>
        </row>
        <row r="586">
          <cell r="A586" t="str">
            <v>Información y comunicaciones</v>
          </cell>
          <cell r="B586" t="str">
            <v>1.1.02.06.008.05</v>
          </cell>
          <cell r="C586"/>
          <cell r="D586"/>
          <cell r="E586"/>
          <cell r="F586"/>
          <cell r="G586"/>
          <cell r="H586" t="str">
            <v>Información y comunicaciones</v>
          </cell>
          <cell r="I586"/>
          <cell r="J586"/>
          <cell r="K586"/>
          <cell r="L586"/>
          <cell r="M586"/>
          <cell r="N586" t="str">
            <v>Son las transferencias corrientes diferentes de subvenciones que reciben las  empresas que realizan
actividades que están a cargo de la administración pública, entre las que se cuentan las actividades
legislativas, ejecutivas y judiciales; actividades tributarias, de defensa nacional, de orden público y
seguridad; y las relaciones exteriores y la administración de programas gubernamentales. Se incluyen
también las actividades relacionadas con planes de seguridad social de afiliación obligatoria (DANE,
2012, pág. 430)</v>
          </cell>
          <cell r="O586"/>
          <cell r="P586" t="str">
            <v>Agregación</v>
          </cell>
        </row>
        <row r="587">
          <cell r="A587" t="str">
            <v>Transferencia a RTVC del FUTIC- artículo 45 Ley 1978 de 2019</v>
          </cell>
          <cell r="B587" t="str">
            <v>1.1.02.06.008.05.01</v>
          </cell>
          <cell r="C587"/>
          <cell r="D587"/>
          <cell r="E587"/>
          <cell r="F587"/>
          <cell r="G587"/>
          <cell r="H587"/>
          <cell r="I587" t="str">
            <v>Transferencia a RTVC del FUTIC- artículo 45 Ley 1978 de 2019</v>
          </cell>
          <cell r="J587"/>
          <cell r="K587"/>
          <cell r="L587"/>
          <cell r="M587"/>
          <cell r="N587"/>
          <cell r="O587" t="str">
            <v xml:space="preserve">Artículo 45 Ley 1978 </v>
          </cell>
          <cell r="P587" t="str">
            <v>Captura</v>
          </cell>
        </row>
        <row r="588">
          <cell r="A588" t="str">
            <v>Transferencia a los operadores públicos del servicio de televisión del FUTIC-artículo 22 Ley 1978 de 2019</v>
          </cell>
          <cell r="B588" t="str">
            <v>1.1.02.06.008.05.02</v>
          </cell>
          <cell r="C588"/>
          <cell r="D588"/>
          <cell r="E588"/>
          <cell r="F588"/>
          <cell r="G588"/>
          <cell r="H588"/>
          <cell r="I588" t="str">
            <v>Transferencia a los operadores públicos del servicio de televisión del FUTIC-artículo 22 Ley 1978 de 2019</v>
          </cell>
          <cell r="J588"/>
          <cell r="K588"/>
          <cell r="L588"/>
          <cell r="M588"/>
          <cell r="N588"/>
          <cell r="O588" t="str">
            <v>Artículo 22 Ley 1978 de 2019</v>
          </cell>
          <cell r="P588" t="str">
            <v>Captura</v>
          </cell>
        </row>
        <row r="589">
          <cell r="A589" t="str">
            <v>Administración pública y defensa; planes de seguridad social de afiliación obligatoria</v>
          </cell>
          <cell r="B589" t="str">
            <v>1.1.02.06.008.06</v>
          </cell>
          <cell r="C589"/>
          <cell r="D589"/>
          <cell r="E589"/>
          <cell r="F589"/>
          <cell r="G589"/>
          <cell r="H589" t="str">
            <v>Administración pública y defensa; planes de seguridad social de afiliación obligatoria</v>
          </cell>
          <cell r="I589"/>
          <cell r="J589"/>
          <cell r="K589"/>
          <cell r="L589"/>
          <cell r="M589"/>
          <cell r="N589" t="str">
            <v>Son las transferencias corrientes diferentes de subvenciones que reciben las  empresas que realizan
actividades que están a cargo de la administración pública, entre las que se cuentan las actividades
legislativas, ejecutivas y judiciales; actividades tributarias, de defensa nacional, de orden público y
seguridad; y las relaciones exteriores y la administración de programas gubernamentales. Se incluyen
también las actividades relacionadas con planes de seguridad social de afiliación obligatoria (DANE,
2012, pág. 430)</v>
          </cell>
          <cell r="O589"/>
          <cell r="P589" t="str">
            <v>Agregación</v>
          </cell>
        </row>
        <row r="590">
          <cell r="A590" t="str">
            <v>Transferir a Colpensiones - costas judiciales antigua ISS Decreto 0553 de 2015</v>
          </cell>
          <cell r="B590" t="str">
            <v>1.1.02.06.008.06.01</v>
          </cell>
          <cell r="C590"/>
          <cell r="D590"/>
          <cell r="E590"/>
          <cell r="F590"/>
          <cell r="G590"/>
          <cell r="H590"/>
          <cell r="I590" t="str">
            <v>Transferir a Colpensiones - costas judiciales antigua ISS Decreto 0553 de 2015</v>
          </cell>
          <cell r="J590"/>
          <cell r="K590"/>
          <cell r="L590"/>
          <cell r="M590"/>
          <cell r="N590" t="str">
            <v>Transferencias conforme al decreto 0553 de 2015, por medio del cual se adoptan medidas con ocasión del cierre de la liquidación del Instituto de Seguros Sociales – ISSS en liquidación y se dictan otras disposiciones.</v>
          </cell>
          <cell r="O590" t="str">
            <v>Decreto 0553 de 2015</v>
          </cell>
          <cell r="P590" t="str">
            <v>Captura</v>
          </cell>
        </row>
        <row r="591">
          <cell r="A591" t="str">
            <v>Transferencia a la Sociedad de Activos Especiales SAE- S.A.S. - artículo 90 Ley 1708 de 2014</v>
          </cell>
          <cell r="B591" t="str">
            <v>1.1.02.06.008.06.02</v>
          </cell>
          <cell r="C591"/>
          <cell r="D591"/>
          <cell r="E591"/>
          <cell r="F591"/>
          <cell r="G591"/>
          <cell r="H591"/>
          <cell r="I591" t="str">
            <v>Transferencia a la Sociedad de Activos Especiales SAE- S.A.S. - artículo 90 Ley 1708 de 2014</v>
          </cell>
          <cell r="J591"/>
          <cell r="K591"/>
          <cell r="L591"/>
          <cell r="M591"/>
          <cell r="N591" t="str">
            <v>El Fondo para la Rehabilitación, Inversión Social y Lucha contra el Crimen Organizado (Frisco) es una cuenta especial sin personería jurídica administrada por la Sociedad de Activos Especiales S.A.S. (SAE), sociedad de economía mixta del orden nacional autorizada por la ley, de naturaleza única y sometida al régimen del derecho privado, de acuerdo con las políticas trazadas por el Consejo Nacional de Estupefacientes o su equivalente, con el objetivo de fortalecer el sector justicia, la inversión social, la política de drogas, el desarrollo rural, la atención y reparación a víctimas de actividades ilícitas, y todo aquello que sea necesario para tal finalidad.</v>
          </cell>
          <cell r="O591" t="str">
            <v>Ley 1708 de 2014, art. 90</v>
          </cell>
          <cell r="P591" t="str">
            <v>Captura</v>
          </cell>
        </row>
        <row r="592">
          <cell r="A592" t="str">
            <v>Actividades de servicios administrativos y de apoyo</v>
          </cell>
          <cell r="B592" t="str">
            <v>1.1.02.06.008.07</v>
          </cell>
          <cell r="C592"/>
          <cell r="D592"/>
          <cell r="E592"/>
          <cell r="F592"/>
          <cell r="G592"/>
          <cell r="H592" t="str">
            <v>Actividades de servicios administrativos y de apoyo</v>
          </cell>
          <cell r="I592"/>
          <cell r="J592"/>
          <cell r="K592"/>
          <cell r="L592"/>
          <cell r="M592"/>
          <cell r="N592" t="str">
            <v>Son las transferencias corrientes diferentes de subvenciones recibidas por las empresas dedicadas a diversas actividades de apoyo a actividades empresariales generales. A diferencia de las actividades profesionales, científicas y Técnicas, el objetivo de las actividades de servicios administrativos no es la transferencia de conocimientos especializados. (DANE, 2012, pág. 411)</v>
          </cell>
          <cell r="O592"/>
          <cell r="P592" t="str">
            <v>Agregación</v>
          </cell>
        </row>
        <row r="593">
          <cell r="A593" t="str">
            <v>Transferencia FONTUR artículo 21 Ley 1558 de 2012</v>
          </cell>
          <cell r="B593" t="str">
            <v>1.1.02.06.008.07.01</v>
          </cell>
          <cell r="C593"/>
          <cell r="D593"/>
          <cell r="E593"/>
          <cell r="F593"/>
          <cell r="G593"/>
          <cell r="H593"/>
          <cell r="I593" t="str">
            <v>Transferencia FONTUR artículo 21 Ley 1558 de 2012</v>
          </cell>
          <cell r="J593"/>
          <cell r="K593"/>
          <cell r="L593"/>
          <cell r="M593"/>
          <cell r="N593" t="str">
            <v>Comprende los recursos señalados en el artículo 1o y 8o de la Ley 1101 de 2006, así como los asignados en el Presupuesto Nacional para la infraestructura turística, promoción y la competitividad Turística, y el recaudo del Impuesto al Turismo, los cuales formarán parte de los recursos del Fondo de Promoción Turística que en adelante llevará el nombre de Fondo Nacional de Turismo (Fontur) y se constituirá como Patrimonio Autónomo con personería jurídica y tendrá como función principal el recaudo, la administración y ejecución de sus recursos.
Como parte de la infraestructura turística, las cámaras de comercio en asocio con el Fondo Nacional de Turismo, la Nación, las entidades territoriales, con otras entidades públicas o privadas, o individualmente, continuarán destinando recursos de origen público o privado provenientes del desarrollo de sus actividades a la creación y operación de centros de eventos y convenciones y de recintos feriales mediante la celebración de eventos, congresos y actividades feriales, con el fin de que contribuyan a la generación de empleo y al desarrollo turístico de sus regiones.</v>
          </cell>
          <cell r="O593" t="str">
            <v>Artículo21 Ley 1558 de 2012</v>
          </cell>
          <cell r="P593" t="str">
            <v>Captura</v>
          </cell>
        </row>
        <row r="594">
          <cell r="A594" t="str">
            <v>Recursos del Sistema de Seguridad Social Integral</v>
          </cell>
          <cell r="B594" t="str">
            <v>1.1.02.06.009</v>
          </cell>
          <cell r="C594"/>
          <cell r="D594"/>
          <cell r="E594"/>
          <cell r="F594"/>
          <cell r="G594" t="str">
            <v>Recursos del Sistema de Seguridad Social Integral</v>
          </cell>
          <cell r="H594"/>
          <cell r="I594"/>
          <cell r="J594"/>
          <cell r="K594"/>
          <cell r="L594"/>
          <cell r="M594"/>
          <cell r="N594" t="str">
            <v>Son las transferencias corrientes recibidas destinadas al financiamiento del Sistema de Seguridad Social Integral establecido en la Ley 100 de 1993.</v>
          </cell>
          <cell r="O594"/>
          <cell r="P594" t="str">
            <v>Agregación</v>
          </cell>
        </row>
        <row r="595">
          <cell r="A595" t="str">
            <v>Sistema General de Seguridad Social en Salud</v>
          </cell>
          <cell r="B595" t="str">
            <v>1.1.02.06.009.01</v>
          </cell>
          <cell r="C595"/>
          <cell r="D595"/>
          <cell r="E595"/>
          <cell r="F595"/>
          <cell r="G595"/>
          <cell r="H595" t="str">
            <v>Sistema General de Seguridad Social en Salud</v>
          </cell>
          <cell r="I595"/>
          <cell r="J595"/>
          <cell r="K595"/>
          <cell r="L595"/>
          <cell r="M595"/>
          <cell r="N595" t="str">
            <v>Son las transferencias para el financiamiento del Sistema General de Seguridad Social en Salud, de acuerdo con lo establecido en la Ley 100 de 1993.</v>
          </cell>
          <cell r="O595"/>
          <cell r="P595" t="str">
            <v>Agregación</v>
          </cell>
        </row>
        <row r="596">
          <cell r="A596" t="str">
            <v>Compensación UPC</v>
          </cell>
          <cell r="B596" t="str">
            <v>1.1.02.06.009.01.01</v>
          </cell>
          <cell r="C596"/>
          <cell r="F596"/>
          <cell r="I596" t="str">
            <v>Compensación UPC</v>
          </cell>
          <cell r="J596"/>
          <cell r="K596"/>
          <cell r="M596"/>
          <cell r="N596" t="str">
            <v>Recursos provenientes de la compensación por la Unidad de Pago por Capitación - UPC que reciben los órganos que prestan servicios de aseguramiento en salud.</v>
          </cell>
          <cell r="O596"/>
          <cell r="P596" t="str">
            <v>Captura</v>
          </cell>
        </row>
        <row r="597">
          <cell r="A597" t="str">
            <v>Compensación promoción y prevención</v>
          </cell>
          <cell r="B597" t="str">
            <v>1.1.02.06.009.01.02</v>
          </cell>
          <cell r="C597"/>
          <cell r="F597"/>
          <cell r="I597" t="str">
            <v>Compensación promoción y prevención</v>
          </cell>
          <cell r="K597"/>
          <cell r="M597"/>
          <cell r="N597" t="str">
            <v>Corresponde al ingreso que percibe la Unidad de Salud del Fondo Pasivo Social de Ferrocarriles
Nacionales de Colombia, como Entidad Promotora de Salud (EPS) y entidad Obligada a Compensar
(EOC) correspondiente a los recursos derivados de los procesos de compensación donde se reconoce
el valor por afiliado correspondiente a promoción y prevención, que para el 2020 en aplicación de la
Resolución No.3513 de 2019 emitida por el Ministerio de Salud y Protección Social. Estos recursos
están destinados a financiar actividades de promoción y prevención como son: actividades de
educación, información y fomento de la salud y de prevención secundaria y terciaria de la enfermedad,
entre otras (Decreto 780 de 2016)</v>
          </cell>
          <cell r="O597"/>
          <cell r="P597" t="str">
            <v>Captura</v>
          </cell>
        </row>
        <row r="598">
          <cell r="A598" t="str">
            <v>Compensación prestaciones económicas (licencias e incapacidades)</v>
          </cell>
          <cell r="B598" t="str">
            <v>1.1.02.06.009.01.03</v>
          </cell>
          <cell r="C598"/>
          <cell r="F598"/>
          <cell r="I598" t="str">
            <v>Compensación prestaciones económicas (licencias e incapacidades)</v>
          </cell>
          <cell r="K598"/>
          <cell r="M598"/>
          <cell r="N598" t="str">
            <v>Corresponde al ingreso que percibe la Unidad de Salud del Fondo Pasivo Social de Ferrocarriles
Nacionales de Colombia, como Entidad Promotora de Salud (EPS) y entidad Obligada a Compensar
(EOC) correspondiente a los recursos que debe reconocer al afiliado de manera directa o transferencia
electrónica en un plazo no mayor a cinco (5) días hábiles contados a partir de la autorización de la
prestación económica. La revisión y liquidación de las solicitudes de reconocimiento de prestaciones
económicas se efectuará dentro de los quince (15) días hábiles siguientes a la solicitud del aportante (Decreto
780 de 2016).</v>
          </cell>
          <cell r="O598"/>
          <cell r="P598" t="str">
            <v>Captura</v>
          </cell>
        </row>
        <row r="599">
          <cell r="A599" t="str">
            <v>Cuenta de alto costo</v>
          </cell>
          <cell r="B599" t="str">
            <v>1.1.02.06.009.01.04</v>
          </cell>
          <cell r="C599"/>
          <cell r="F599"/>
          <cell r="I599" t="str">
            <v>Cuenta de alto costo</v>
          </cell>
          <cell r="K599"/>
          <cell r="M599"/>
          <cell r="N599" t="str">
            <v>Corresponde al ingreso que percibe la Unidad de Salud del Fondo Pasivo Social de Ferrocarriles
Nacionales de Colombia, como Entidad Promotora de Salud (EPS) y entidad Obligada a Compensar
(EOC) correspondiente a la desviación del perfil poblacional que analiza la cuenta de alto costo,
después del análisis de la intervención del riesgo a través de la revisión de las historias clínicas de
pacientes y el cual es otorgado como un estímulo a la buena gestión de la EOC para cada una de las 
148
patologías objeto de reporte. Lo anterior con el fin de incentivar las buenas prácticas clínicas; los recursos tienen
como destino la intervención de la patología objeto de reconocimientos</v>
          </cell>
          <cell r="O599"/>
          <cell r="P599" t="str">
            <v>Captura</v>
          </cell>
        </row>
        <row r="600">
          <cell r="A600" t="str">
            <v>Recursos ADRES - Pago de deudas reconocidas del régimen subsidiado en salud</v>
          </cell>
          <cell r="B600" t="str">
            <v>1.1.02.06.009.01.05</v>
          </cell>
          <cell r="C600"/>
          <cell r="F600"/>
          <cell r="I600" t="str">
            <v>Recursos ADRES - Pago de deudas reconocidas del régimen subsidiado en salud</v>
          </cell>
          <cell r="J600"/>
          <cell r="K600"/>
          <cell r="M600"/>
          <cell r="N600" t="str">
            <v>Son las transferencias de recursos que realiza el Ministerio de Salud y Protección Social a los municipios de categoría 4,5 y 6 para el pago de deudas reconocidas del Régimen Subsidiado de Salud. De acuerdo con el artículo 5 de la Ley 1608 de 2013, el Ministerio cuenta con la autorización para hacer uso de los recursos del ADRES, para hacer esta transferencia a los municipios en mención.</v>
          </cell>
          <cell r="O600" t="str">
            <v>Ley 1608 de 2013, art. 5.</v>
          </cell>
          <cell r="P600" t="str">
            <v>Captura</v>
          </cell>
        </row>
        <row r="601">
          <cell r="A601" t="str">
            <v>Recursos ADRES - Cofinanciación UPC régimen subsidiado</v>
          </cell>
          <cell r="B601" t="str">
            <v>1.1.02.06.009.01.06</v>
          </cell>
          <cell r="C601"/>
          <cell r="F601"/>
          <cell r="I601" t="str">
            <v>Recursos ADRES - Cofinanciación UPC régimen subsidiado</v>
          </cell>
          <cell r="J601"/>
          <cell r="K601"/>
          <cell r="M601"/>
          <cell r="N601" t="str">
            <v>Son las transferencias que realiza el Ministerio de Salud y Protección Social a las entidades territoriales para la financiación de la Unidad de Pago por Capitación (UPC) del Régimen Subsidiado en Salud. Estos recursos forman parte del ADRESS, y se giran en virtud de las disposiciones del artículo 44 de la Ley 1438 de 2011, el cual modifica el artículo 214 de la Ley 100 de 1993.</v>
          </cell>
          <cell r="O601" t="str">
            <v>Ley 1438 de 2011, art. 44; Ley 100 de 1993, art. 2014.</v>
          </cell>
          <cell r="P601" t="str">
            <v>Captura</v>
          </cell>
        </row>
        <row r="602">
          <cell r="A602" t="str">
            <v>Transferencia Nacional - Financiación del Régimen Subsidiado en Salud - Ley 1530 de 2012</v>
          </cell>
          <cell r="B602" t="str">
            <v>1.1.02.06.009.01.07</v>
          </cell>
          <cell r="C602"/>
          <cell r="F602"/>
          <cell r="I602" t="str">
            <v>Transferencia Nacional - Financiación del Régimen Subsidiado en Salud - Ley 1530 de 2012</v>
          </cell>
          <cell r="J602"/>
          <cell r="K602"/>
          <cell r="M602"/>
          <cell r="N602" t="str">
            <v xml:space="preserve">Son las transferencias de recursos que realiza la Nación para la financiación de los proyectos de régimen subsidiado en salud a las entidades territoriales en cuyo territorio se adelanten explotaciones de recursos naturales no renovables, y municipios y distritos con puertos marítimos y fluviales por donde se transporten dichos recursos. Esta transferencia corresponde al desarrollo de las disposiciones del artículo 145 de la Ley 1530 de 2012, los cuales se distribuyen a partir de los criterios y metodologías del CONPES 151 de 2012. </v>
          </cell>
          <cell r="O602" t="str">
            <v>Ley 1530 de 2012, art. 145.</v>
          </cell>
          <cell r="P602" t="str">
            <v>Captura</v>
          </cell>
        </row>
        <row r="603">
          <cell r="A603" t="str">
            <v>Saldos de liquidación de los contratos para el aseguramiento en el régimen subsidiado</v>
          </cell>
          <cell r="B603" t="str">
            <v>1.1.02.06.009.01.08</v>
          </cell>
          <cell r="C603"/>
          <cell r="F603"/>
          <cell r="I603" t="str">
            <v>Saldos de liquidación de los contratos para el aseguramiento en el régimen subsidiado</v>
          </cell>
          <cell r="J603"/>
          <cell r="K603"/>
          <cell r="M603"/>
          <cell r="N603" t="str">
            <v>Es la transferencia de recursos que realizan los municipios a los departamentos para cubrir las prestaciones en salud no cubiertas con subsidios a la demanda, a la universalización y a la unificación de los Planes Obligatorios de Saludo (POS). De acuerdo con el Artículo 39 de la Ley 1393 de 2010, los municipios deben girar los saldos de liquidación y los contratos para el aseguramiento en el régimen subsidiado, a más tardar seis meses después de terminado el período de ejecución de los respectivos contratos</v>
          </cell>
          <cell r="O603" t="str">
            <v>Ley 1393 de 2010</v>
          </cell>
          <cell r="P603" t="str">
            <v>Captura</v>
          </cell>
        </row>
        <row r="604">
          <cell r="A604" t="str">
            <v>Transferencia Cajas de Compensación Familiar - Financiación del Régimen Subsidiado en Salud - Ley 100 de 1993</v>
          </cell>
          <cell r="B604" t="str">
            <v>1.1.02.06.009.01.09</v>
          </cell>
          <cell r="C604"/>
          <cell r="F604"/>
          <cell r="I604" t="str">
            <v>Transferencia Cajas de Compensación Familiar - Financiación del Régimen Subsidiado en Salud - Ley 100 de 1993</v>
          </cell>
          <cell r="J604"/>
          <cell r="K604"/>
          <cell r="M604"/>
          <cell r="N604" t="str">
            <v>Son las transferencias que realizan las Cajas de Compensación para la financiación del Régimen Subsidiado en Salud, por concepto del 5% de los recaudos del subsidio familiar que administran, salvo aquellas Cajas que obtengan un cuociente superior al 100% del recaudo del subsidio familiar del respectivo año, las cuales tendrán que destinar un 10% (Ley 100 de 1993, art. 217).</v>
          </cell>
          <cell r="O604"/>
          <cell r="P604" t="str">
            <v>Captura</v>
          </cell>
        </row>
        <row r="605">
          <cell r="A605" t="str">
            <v>Transferencia de cotización del régimen contributivo</v>
          </cell>
          <cell r="B605" t="str">
            <v>1.1.02.06.009.01.10</v>
          </cell>
          <cell r="C605"/>
          <cell r="F605"/>
          <cell r="I605" t="str">
            <v>Transferencia de cotización del régimen contributivo</v>
          </cell>
          <cell r="J605"/>
          <cell r="K605"/>
          <cell r="M605"/>
          <cell r="N605" t="str">
            <v>Corresponde al giro de recursos que hacen directamente las EPS a la subcuenta de solidaridad de la ADRES, por concepto del 1,5% de la cotización del régimen contributivo (Ley 100 de 1993, art. 221).</v>
          </cell>
          <cell r="O605"/>
          <cell r="P605" t="str">
            <v>Captura</v>
          </cell>
        </row>
        <row r="606">
          <cell r="A606" t="str">
            <v>Aportes de unidades del gobierno general para el financiamiento del SGSSS</v>
          </cell>
          <cell r="B606" t="str">
            <v>1.1.02.06.009.01.11</v>
          </cell>
          <cell r="C606"/>
          <cell r="F606"/>
          <cell r="I606" t="str">
            <v>Aportes de unidades del gobierno general para el financiamiento del SGSSS</v>
          </cell>
          <cell r="K606"/>
          <cell r="M606"/>
          <cell r="N606" t="str">
            <v>Corresponde al giro de recursos que hacen las unidades del gobierno general para la financiación del Sistema General de Seguridad Social en Salud, de acuerdo con los mandatos legales de la Ley 1393 de 2010 y la Ley 1753 de 2015.
Esta cuenta incluye los recursos del Sistema General de Participaciones, los recursos derivados de la gestión de la Unidad de Gestión de Pensiones Parafiscales (UGPP) y de los recursos tributarios destinados a salud, y los demás definidos por la normatividad colombiana.
Esta cuenta se debe desagregar de acuerdo con los conceptos de recursos con cargo a los cuales se financia el sistema.</v>
          </cell>
          <cell r="O606"/>
          <cell r="P606" t="str">
            <v>Captura</v>
          </cell>
        </row>
        <row r="607">
          <cell r="A607" t="str">
            <v>Reconocimiento y pago por el aseguramiento y demás prestaciones</v>
          </cell>
          <cell r="B607" t="str">
            <v>1.1.02.06.009.01.12</v>
          </cell>
          <cell r="C607"/>
          <cell r="F607"/>
          <cell r="I607" t="str">
            <v>Reconocimiento y pago por el aseguramiento y demás prestaciones</v>
          </cell>
          <cell r="K607"/>
          <cell r="M607"/>
          <cell r="N607" t="str">
            <v>Corresponde al reconocimiento y pagoque realiza la ADRES a las EPS por el aseguramiento y demás prestaciones que se reconocen a los afiliados al Sistema General de Seguridad Social en Salud, incluido el pago de incapacidades por enfermedad de origen común que superen los quinientos cuarenta (540) días continuos (Ley 1753 de 2015, art. 67)</v>
          </cell>
          <cell r="O607"/>
          <cell r="P607" t="str">
            <v>Captura</v>
          </cell>
        </row>
        <row r="608">
          <cell r="A608" t="str">
            <v>Reconocimiento por atención de accidentes de trabajo y enfermedad profesional</v>
          </cell>
          <cell r="B608" t="str">
            <v>1.1.02.06.009.01.13</v>
          </cell>
          <cell r="C608"/>
          <cell r="F608"/>
          <cell r="I608" t="str">
            <v>Reconocimiento por atención de accidentes de trabajo y enfermedad profesional</v>
          </cell>
          <cell r="K608"/>
          <cell r="M608"/>
          <cell r="N608" t="str">
            <v>Corresponde a la financiación por parte de la ADRES de la prestación de los servicios de salud derivados de enfermedad profesional y accidente de trabajo organizada por las EPS, por parte de la cotización del régimen de accidentes de trabajo y enfermedad profesional (Ley 100 de 1993, art. 208).</v>
          </cell>
          <cell r="O608"/>
          <cell r="P608" t="str">
            <v>Captura</v>
          </cell>
        </row>
        <row r="609">
          <cell r="A609" t="str">
            <v>Sistema General de Pensiones</v>
          </cell>
          <cell r="B609" t="str">
            <v>1.1.02.06.009.02</v>
          </cell>
          <cell r="C609"/>
          <cell r="D609"/>
          <cell r="E609"/>
          <cell r="F609"/>
          <cell r="G609"/>
          <cell r="H609" t="str">
            <v>Sistema General de Pensiones</v>
          </cell>
          <cell r="I609"/>
          <cell r="J609"/>
          <cell r="K609"/>
          <cell r="L609"/>
          <cell r="M609"/>
          <cell r="N609" t="str">
            <v>Son las transferencias corrientes que reciben las entidades de otras unidades para la provisión de derechos de pensiones.</v>
          </cell>
          <cell r="O609"/>
          <cell r="P609" t="str">
            <v>Agregación</v>
          </cell>
        </row>
        <row r="610">
          <cell r="A610" t="str">
            <v>Capitalización de patrimonios autónomos pensionales</v>
          </cell>
          <cell r="B610" t="str">
            <v>1.1.02.06.009.02.01</v>
          </cell>
          <cell r="C610"/>
          <cell r="D610"/>
          <cell r="E610"/>
          <cell r="F610"/>
          <cell r="G610"/>
          <cell r="H610"/>
          <cell r="I610" t="str">
            <v>Capitalización de patrimonios autónomos pensionales</v>
          </cell>
          <cell r="J610"/>
          <cell r="K610"/>
          <cell r="L610"/>
          <cell r="M610"/>
          <cell r="N610" t="str">
            <v>Es la transferencia de recursos que reciben las entidades del presupuesto general del sector público para cubrir el pasivo pensional de las prestaciones diferentes a las consagradas en la Ley 100 de 1993 (Art. 283 de la Ley 100 de 1993,  Ley 1150 de 1999, Ley 80 de 1993). Estas transferencias tienen por objetivo conmutar las obligaciones pensionales de la entidad, de acuerdo con el cálculo actuarial de las obligaciones de la entidad.
De acuerdo con el Decreto 941 de 2002, "se entiende que hay conmutación pensional parcial, cuando se adoptan los mecanismos previstos en el presente decreto respecto de todos los pensionados, así como de las personas con derechos eventuales de pensión a cargo del empleador, con el fin de facilitarle el cumplimiento de sus obligaciones en materia contable-pensional, pero sin liberarlo totalmente de éstas." (Art. 1, Decreto 941 de 2002).</v>
          </cell>
          <cell r="O610" t="str">
            <v>Ley 100 de 1993 (Art. 283 de la Ley 100 de 1993,  Ley 1150 de 1999, Ley 80 de 1993)
(Art. 1, Decreto 941 de 2002).</v>
          </cell>
          <cell r="P610" t="str">
            <v>Agregación</v>
          </cell>
        </row>
        <row r="611">
          <cell r="A611" t="str">
            <v/>
          </cell>
          <cell r="B611" t="str">
            <v>1.1.02.06.009.02.01.01</v>
          </cell>
          <cell r="C611"/>
          <cell r="F611"/>
          <cell r="I611"/>
          <cell r="J611" t="str">
            <v>Capitalización del Fondo Nacional de Prestaciones Sociales del Magisterio (FOMAG)</v>
          </cell>
          <cell r="K611"/>
          <cell r="L611"/>
          <cell r="M611"/>
          <cell r="N611" t="str">
            <v>Es la transferencia de recursos que recibe el Fondo Nacional de Prestaciones Sociales del Magisterio (FOMAG) por parte de las entidades, para cubrir el pasivo pensional de las prestaciones diferentes a las consagradas en la Ley 100 de 1993.</v>
          </cell>
          <cell r="O611"/>
          <cell r="P611" t="str">
            <v>Captura</v>
          </cell>
        </row>
        <row r="612">
          <cell r="A612" t="str">
            <v/>
          </cell>
          <cell r="B612" t="str">
            <v>1.1.02.06.009.02.01.02</v>
          </cell>
          <cell r="C612"/>
          <cell r="F612"/>
          <cell r="I612"/>
          <cell r="J612" t="str">
            <v>Capitalización de otros patrimonios autónomos pensionales</v>
          </cell>
          <cell r="K612"/>
          <cell r="L612"/>
          <cell r="M612"/>
          <cell r="N612" t="str">
            <v>Es la transferencia de recursos, por parte de las entidades, a patrimonios autónomos distintos del FOMAG para cubrir el pasivo pensional de las prestaciones diferentes a las consagradas en la Ley 100 de 1993.</v>
          </cell>
          <cell r="O612"/>
          <cell r="P612" t="str">
            <v>Captura</v>
          </cell>
        </row>
        <row r="613">
          <cell r="A613" t="str">
            <v>Cuotas partes pensionales</v>
          </cell>
          <cell r="B613" t="str">
            <v>1.1.02.06.009.02.02</v>
          </cell>
          <cell r="C613"/>
          <cell r="F613"/>
          <cell r="I613" t="str">
            <v>Cuotas partes pensionales</v>
          </cell>
          <cell r="K613"/>
          <cell r="L613"/>
          <cell r="M613"/>
          <cell r="N613" t="str">
            <v>Es la transferencia de recursos que recibe una entidad reconocedora de pensiones por la participación sobre dichas obligaciones reconocidas. Este monto de recursos corresponde a las cotizaciones  del personal que laboró en la entidad, por el plazo de tiempo de los servicios prestados.
Las transferencias por cuotas partes pensionales se deben girar de acuerdo con la participación aceptada en la mesada pensional y los acuerdos de pago con la entidad que reconoce las prestaciones pensionales.</v>
          </cell>
          <cell r="O613"/>
          <cell r="P613" t="str">
            <v>Captura</v>
          </cell>
        </row>
        <row r="614">
          <cell r="A614" t="str">
            <v>Sistema General de Riesgos Laborales</v>
          </cell>
          <cell r="B614" t="str">
            <v>1.1.02.06.009.03</v>
          </cell>
          <cell r="C614"/>
          <cell r="D614"/>
          <cell r="E614"/>
          <cell r="F614"/>
          <cell r="G614"/>
          <cell r="H614" t="str">
            <v>Sistema General de Riesgos Laborales</v>
          </cell>
          <cell r="I614"/>
          <cell r="J614"/>
          <cell r="K614"/>
          <cell r="L614"/>
          <cell r="M614"/>
          <cell r="N614" t="str">
            <v xml:space="preserve">Son las transferencias para el financiamiento del Sistema General de Riesgos Laborales, de acuerdo </v>
          </cell>
          <cell r="O614"/>
          <cell r="P614" t="str">
            <v>Agregación</v>
          </cell>
        </row>
        <row r="615">
          <cell r="A615" t="str">
            <v>Aportes de unidades del gobierno general para el financiamiento del SGRL</v>
          </cell>
          <cell r="B615" t="str">
            <v>1.1.02.06.009.03.01</v>
          </cell>
          <cell r="C615"/>
          <cell r="F615"/>
          <cell r="I615" t="str">
            <v>Aportes de unidades del gobierno general para el financiamiento del SGRL</v>
          </cell>
          <cell r="K615"/>
          <cell r="M615"/>
          <cell r="N615" t="str">
            <v>Corresponde a la transferencia de los aportes que realiza el Presupuesto Nacional y las entidades territoriales al Fondo de Riesgos Laborales, de conformidad con el artículo 89 de la Ley 1295 de 1994. 
Los aportes que realizan las entidades territoriales están destinados a los planes de Prevención de Riesgos Laborales en sus respectivos territoriales.</v>
          </cell>
          <cell r="O615"/>
          <cell r="P615" t="str">
            <v>Captura</v>
          </cell>
        </row>
        <row r="616">
          <cell r="A616" t="str">
            <v>Aportes de federaciones o agremiaciones para el financiamiento del SGRL</v>
          </cell>
          <cell r="B616" t="str">
            <v>1.1.02.06.009.03.02</v>
          </cell>
          <cell r="C616"/>
          <cell r="F616"/>
          <cell r="I616" t="str">
            <v>Aportes de federaciones o agremiaciones para el financiamiento del SGRL</v>
          </cell>
          <cell r="K616"/>
          <cell r="M616"/>
          <cell r="N616" t="str">
            <v>Corresponde a la transferencia de los aportes que realiza las federaciones o agremiaciones al Fondo de Riesgos Laborales, de acuerdo con el artículo 89 de la Ley 1295 de 1994. Estos aportes se destinan a los planes de Prevención de Riesgos Laborales para sus afiliados</v>
          </cell>
          <cell r="O616"/>
          <cell r="P616" t="str">
            <v>Captura</v>
          </cell>
        </row>
        <row r="617">
          <cell r="A617" t="str">
            <v>Transferencia del recaudo de las cotizaciones</v>
          </cell>
          <cell r="B617" t="str">
            <v>1.1.02.06.009.03.03</v>
          </cell>
          <cell r="C617"/>
          <cell r="F617"/>
          <cell r="I617" t="str">
            <v>Transferencia del recaudo de las cotizaciones</v>
          </cell>
          <cell r="K617"/>
          <cell r="M617"/>
          <cell r="N617" t="str">
            <v>Corresponde a la transferencia del 1% del recaudo de las cotizaciones a cargo de los empleadores al Fondo de Riesgos Laborales, de acuerdo con lo estipulado en el artículo 89 de la Leu 1295 de 1994.</v>
          </cell>
          <cell r="O617"/>
          <cell r="P617" t="str">
            <v>Captura</v>
          </cell>
        </row>
        <row r="618">
          <cell r="A618" t="str">
            <v>Sentencias y conciliaciones</v>
          </cell>
          <cell r="B618" t="str">
            <v>1.1.02.06.010</v>
          </cell>
          <cell r="C618"/>
          <cell r="D618"/>
          <cell r="E618"/>
          <cell r="F618"/>
          <cell r="G618" t="str">
            <v>Sentencias y conciliaciones</v>
          </cell>
          <cell r="H618"/>
          <cell r="I618"/>
          <cell r="J618"/>
          <cell r="K618"/>
          <cell r="L618"/>
          <cell r="M618"/>
          <cell r="N618" t="str">
            <v>Son las transferencias que reciben las entidades del presupuesto general del sector público como producto de conciliaciones o fallos en procesos judiciales a favor de la entidad en los cuales haya lugar a una indemnización económica. Esta cuenta excluye los recursos recibidos por sanciones fiscales, disciplinares, aduaneras, contractuales y tributarias.</v>
          </cell>
          <cell r="O618"/>
          <cell r="P618" t="str">
            <v>Agregación</v>
          </cell>
        </row>
        <row r="619">
          <cell r="A619" t="str">
            <v>Fallos nacionales</v>
          </cell>
          <cell r="B619" t="str">
            <v>1.1.02.06.010.01</v>
          </cell>
          <cell r="C619"/>
          <cell r="D619"/>
          <cell r="E619"/>
          <cell r="F619"/>
          <cell r="G619"/>
          <cell r="H619" t="str">
            <v>Fallos nacionales</v>
          </cell>
          <cell r="I619"/>
          <cell r="J619"/>
          <cell r="K619"/>
          <cell r="L619"/>
          <cell r="M619"/>
          <cell r="N619" t="str">
            <v>Comprende las transferencias corrientes que entidades del presupuesto general del sector público reciben de otra unidad como efecto del acatamiento de un fallo judicial, de un mandamiento ejecutivo, de créditos judicialmente reconocidos, de laudos arbitrales, o de una conciliación ante una autoridad de orden nacional.</v>
          </cell>
          <cell r="O619"/>
          <cell r="P619" t="str">
            <v>Agregación</v>
          </cell>
        </row>
        <row r="620">
          <cell r="A620" t="str">
            <v>Sentencias</v>
          </cell>
          <cell r="B620" t="str">
            <v>1.1.02.06.010.01.01</v>
          </cell>
          <cell r="C620"/>
          <cell r="F620"/>
          <cell r="I620" t="str">
            <v>Sentencias</v>
          </cell>
          <cell r="J620"/>
          <cell r="M620"/>
          <cell r="N620" t="str">
            <v>Comprende las transferencias corrientes que las entidades del presupuesto general del sector público reciben de otra unidad en acatamiento de una decisión judicial que pone fin a un pleito civil o a una causa criminal, resolviendo respectivamente los derechos de cada litigante y la condena o absolución del procesado (OSORIO, 2000).</v>
          </cell>
          <cell r="O620"/>
          <cell r="P620" t="str">
            <v>Captura</v>
          </cell>
        </row>
        <row r="621">
          <cell r="A621" t="str">
            <v>Conciliaciones</v>
          </cell>
          <cell r="B621" t="str">
            <v>1.1.02.06.010.01.02</v>
          </cell>
          <cell r="C621"/>
          <cell r="F621"/>
          <cell r="I621" t="str">
            <v>Conciliaciones</v>
          </cell>
          <cell r="J621"/>
          <cell r="M621"/>
          <cell r="N621" t="str">
            <v>Comprende las transferencias corrientes que una unidad del presupuesto general del sector público reciben de otra por una conciliación. Una conciliación es un mecanismo de solución de conflictos a través del cual, dos o más personas gestionan por sí mismas la solución de sus diferencias, con la ayuda de un tercero neutral y calificado, denominado conciliador. 
La conciliación es un procedimiento con una serie de etapas, a través de las cuales las personas que se encuentran involucradas en un conflicto desistible, transigible o determinado como conciliable por la ley, encuentran la manera de resolverlo a través de un acuerdo satisfactorio para ambas partes (Programa Nacional de Conciliación , 2017).</v>
          </cell>
          <cell r="O621"/>
          <cell r="P621" t="str">
            <v>Captura</v>
          </cell>
        </row>
        <row r="622">
          <cell r="A622" t="str">
            <v>Laudos arbitrales</v>
          </cell>
          <cell r="B622" t="str">
            <v>1.1.02.06.010.01.03</v>
          </cell>
          <cell r="C622"/>
          <cell r="F622"/>
          <cell r="I622" t="str">
            <v>Laudos arbitrales</v>
          </cell>
          <cell r="J622"/>
          <cell r="M622"/>
          <cell r="N622" t="str">
            <v>Comprende las transferencias corrientes que las entidades del presupuesto general del sector público reciben de otra unidad en acatamiento de las sentencias que profieren los tribunales de arbitraje. Un laudo arbitral puede ser en derecho, en equidad o técnico (Ley 563 de 2012, art. 1).</v>
          </cell>
          <cell r="O622"/>
          <cell r="P622" t="str">
            <v>Captura</v>
          </cell>
        </row>
        <row r="623">
          <cell r="A623" t="str">
            <v>Fallos internacionales</v>
          </cell>
          <cell r="B623" t="str">
            <v>1.1.02.06.010.02</v>
          </cell>
          <cell r="C623"/>
          <cell r="F623"/>
          <cell r="H623" t="str">
            <v>Fallos internacionales</v>
          </cell>
          <cell r="J623"/>
          <cell r="M623"/>
          <cell r="N623" t="str">
            <v xml:space="preserve">Comprende las transferencias corrientes que las entidades del presupuesto general del sector público reciben de otra unidad como efecto del acatamiento de un fallo judicial, de un mandamiento ejecutivo, de créditos judicialmente reconocidos, de laudos arbitrales, o de una conciliación ante una autoridad de carácter internacional. </v>
          </cell>
          <cell r="O623"/>
          <cell r="P623" t="str">
            <v>Captura</v>
          </cell>
        </row>
        <row r="624">
          <cell r="A624" t="str">
            <v>Indemnizaciones relacionadas con seguros no de vida</v>
          </cell>
          <cell r="B624" t="str">
            <v>1.1.02.06.011</v>
          </cell>
          <cell r="C624"/>
          <cell r="D624"/>
          <cell r="E624"/>
          <cell r="G624" t="str">
            <v>Indemnizaciones relacionadas con seguros no de vida</v>
          </cell>
          <cell r="H624"/>
          <cell r="I624"/>
          <cell r="J624"/>
          <cell r="L624"/>
          <cell r="N624" t="str">
            <v>Comprende los ingresos por concepto de indemnizaciones otorgadas por un sistema de aseguramiento contra riesgos, así como ingresos por liquidaciones de seguros no de vida que no sean excepcionales (Fondo Monetario Internacional, 2014, pág. 126)</v>
          </cell>
          <cell r="O624"/>
          <cell r="P624" t="str">
            <v>Captura</v>
          </cell>
        </row>
        <row r="625">
          <cell r="A625" t="str">
            <v>Comiso y prescripción de depósitos judiciales</v>
          </cell>
          <cell r="B625" t="str">
            <v>1.1.02.06.012</v>
          </cell>
          <cell r="C625"/>
          <cell r="D625"/>
          <cell r="E625"/>
          <cell r="G625" t="str">
            <v>Comiso y prescripción de depósitos judiciales</v>
          </cell>
          <cell r="H625"/>
          <cell r="I625"/>
          <cell r="J625"/>
          <cell r="L625"/>
          <cell r="N625" t="str">
            <v>Corresponde los recursos que son declarados a favor del Fondo para la Modernización, Descongestión y Bienestar de la Administración de Justicia y el Fondo Especial de Administración de Bienes de la Fiscalía General de la Nación, en virtud de las siguientes circunstancias: i) luego de adelantados los procedimientos establecidos por ley para los depósitos judiciales, dichos procesos generan como resultado que los recursos que comprenden el depósito no fueron reclamados o cobrados ante la entidad depositaria, dentro el tiempo establecido a partir de la fecha de ejecutoria del proceso y por tanto, son asignados a órdenes de los despachos judiciales a favor de la entidad; y ii) a órdenes de los despachos judiciales se declara el comisó de los recursos a favor de la entidad y por tanto, el derecho sobre los bienes que comprende el depósito judicial pasan a favor de la entidad</v>
          </cell>
          <cell r="O625" t="str">
            <v>Art. 4 de la Ley 1734 de 2014 y Art. 6 de la Ley 1615 de 2016</v>
          </cell>
          <cell r="P625" t="str">
            <v>Captura</v>
          </cell>
        </row>
        <row r="626">
          <cell r="A626" t="str">
            <v>Recursos de terceros</v>
          </cell>
          <cell r="B626" t="str">
            <v>1.1.02.06.013</v>
          </cell>
          <cell r="C626"/>
          <cell r="D626"/>
          <cell r="E626"/>
          <cell r="G626" t="str">
            <v>Recursos de terceros</v>
          </cell>
          <cell r="H626"/>
          <cell r="I626"/>
          <cell r="J626"/>
          <cell r="L626"/>
          <cell r="N626" t="str">
            <v>Corresponde a recursos de carácter transitorio que por disposición legal deben ser recepcionados por algunos órganos del PGN para su posterior asignación a los beneficiarios o ejecutores de los mismos</v>
          </cell>
          <cell r="O626"/>
          <cell r="P626" t="str">
            <v>Captura</v>
          </cell>
        </row>
        <row r="627">
          <cell r="A627" t="str">
            <v>Recursos por bienes mostrencos y vocaciones hereditarias</v>
          </cell>
          <cell r="B627" t="str">
            <v>1.1.02.06.014</v>
          </cell>
          <cell r="C627"/>
          <cell r="D627"/>
          <cell r="E627"/>
          <cell r="G627" t="str">
            <v>Recursos por bienes mostrencos y vocaciones hereditarias</v>
          </cell>
          <cell r="H627"/>
          <cell r="I627"/>
          <cell r="J627"/>
          <cell r="L627"/>
          <cell r="N627" t="str">
            <v>Ingresos por concepto de los derechos atribuidos al Instituto Colombiano de Bienestar Familiar (ICBF), sobre los bienes muebles que se encuentran dentro del territorio respectivo a cargo de la Nación, sin dueño aparente o conocido; y sobre los activos pertenecientes a un patrimonio particular que le son atribuidos por vocación hereditaria, al encontrarse en el quinto orden sucesoral, en este último caso aplica entonces, cuando al causante que no ha testado no le sobreviven hijos, cónyuge, padres, hermanos o sobrinos, o cuando en igual circunstancia el testamento fuere declarado nulo. Incluye igualmente el ingreso por concepto de los derechos atribuidos al Fondo Especial para la Administración de Bienes de la Fiscalía General de la Nación (FEAB) de los bienes vacantes y mostrencos que se han adjudicado a la Fiscalía General de la Nación (FGN), de conformidad con el artículo 89 de la Ley 906 de 2004, así como el producto de su administración. (</v>
          </cell>
          <cell r="O627" t="str">
            <v>Art. 66 de la Ley 75 de 1968 y el Art. 9, Ley 1615 de 2013</v>
          </cell>
          <cell r="P627" t="str">
            <v>Captura</v>
          </cell>
        </row>
        <row r="628">
          <cell r="A628" t="str">
            <v>Recursos por procesos de extinción de dominio</v>
          </cell>
          <cell r="B628" t="str">
            <v>1.1.02.06.015</v>
          </cell>
          <cell r="C628"/>
          <cell r="D628"/>
          <cell r="E628"/>
          <cell r="G628" t="str">
            <v>Recursos por procesos de extinción de dominio</v>
          </cell>
          <cell r="H628"/>
          <cell r="I628"/>
          <cell r="J628"/>
          <cell r="L628"/>
          <cell r="N628" t="str">
            <v>Recursos provenientes de la pérdida del derecho real, principal o accesorio que se tiene sobre un bien o recurso, a favor del Estado, y sin contraprestación o compensación alguna para su titular. Los procesos de extinción de dominio deben realizarse en virtud de las disposiciones establecidas en la Ley y en las cuantías o porcentajes que determine el Gobierno Nacional</v>
          </cell>
          <cell r="O628" t="str">
            <v>Ley 793 de 2002</v>
          </cell>
          <cell r="P628" t="str">
            <v>Captura</v>
          </cell>
        </row>
        <row r="629">
          <cell r="A629" t="str">
            <v>Recursos FRISCO</v>
          </cell>
          <cell r="B629" t="str">
            <v>1.1.02.06.016</v>
          </cell>
          <cell r="C629"/>
          <cell r="D629"/>
          <cell r="E629"/>
          <cell r="G629" t="str">
            <v>Recursos FRISCO</v>
          </cell>
          <cell r="H629"/>
          <cell r="I629"/>
          <cell r="J629"/>
          <cell r="L629"/>
          <cell r="N629" t="str">
            <v>Comprende el ingreso que perciben las entidades definidas por ley como beneficiarias del porcentaje de recursos que de conformidad con las destinaciones previstas en la Ley y que debe transferir la entidad encargada de la administración de los bienes del Fondo para la Rehabilitación, Inversión Social y Lucha contra el Crimen Organizado (FRISCO). Dichos recursos corresponden aquellos que el Gobierno Nacional recibe de los bienes sobre los que se declare la extinción de dominio o que se realice enajenación temprana, y los recursos provenientes de la productividad de los bienes administrados, de acuerdo con lo establecido en las normas vigentes sobre la materia</v>
          </cell>
          <cell r="O629" t="str">
            <v>Art. 91 de la Ley 1708 de 2014 y Art. 22 de la Ley 1849 de 2017</v>
          </cell>
          <cell r="P629" t="str">
            <v>Captura</v>
          </cell>
        </row>
        <row r="630">
          <cell r="A630" t="str">
            <v>Mercancías aprehendidas, decomisadas o abandonadas</v>
          </cell>
          <cell r="B630" t="str">
            <v>1.1.02.06.017</v>
          </cell>
          <cell r="C630"/>
          <cell r="D630"/>
          <cell r="E630"/>
          <cell r="G630" t="str">
            <v>Mercancías aprehendidas, decomisadas o abandonadas</v>
          </cell>
          <cell r="H630"/>
          <cell r="I630"/>
          <cell r="J630"/>
          <cell r="L630"/>
          <cell r="N630" t="str">
            <v>Comprende al ingreso que percibe la Unidad Administrativa Especial - Dirección de Impuestos y Aduanas Nacionales (DIAN), por concepto de la disposición de las mercancías declaradas como Aprehendidas, Decomisadas y Abandonadas; durante el desarrollo de las funciones misionales de la entidad (</v>
          </cell>
          <cell r="O630" t="str">
            <v>Ley 1450 de 2011 y el Decreto 2685 de 1999</v>
          </cell>
          <cell r="P630" t="str">
            <v>Captura</v>
          </cell>
        </row>
        <row r="631">
          <cell r="A631" t="str">
            <v>Prescripción especial adquisitivo de dominio</v>
          </cell>
          <cell r="B631" t="str">
            <v>1.1.02.06.018</v>
          </cell>
          <cell r="C631"/>
          <cell r="D631"/>
          <cell r="E631"/>
          <cell r="G631" t="str">
            <v>Prescripción especial adquisitivo de dominio</v>
          </cell>
          <cell r="H631"/>
          <cell r="I631"/>
          <cell r="J631"/>
          <cell r="L631"/>
          <cell r="N631" t="str">
            <v>Corresponde a los recursos que son declarados a favor del Fondo para la Administración de Bienes de la Fiscalía (FEAB), en virtud de los procesos terminados definitivamente y que no hayan sido reclamados por el beneficiario o cobrados ante la entidad depositaria correspondiente, dentro de pasados 3 años para bienes muebles y 5 años para inmuebles, a partir de la ejecutoria de la providencia que ordena la devolución de bienes o recursos con dueño, poseedor o tenedor conocido</v>
          </cell>
          <cell r="O631" t="str">
            <v>Art. 9 de la Ley 1615 de 2013 y Art. 89 de la Ley 906 de 2004</v>
          </cell>
          <cell r="P631" t="str">
            <v>Captura</v>
          </cell>
        </row>
        <row r="632">
          <cell r="A632" t="str">
            <v>Recursos por acuerdos de compartición Ley 1743 de 2014</v>
          </cell>
          <cell r="B632" t="str">
            <v>1.1.02.06.019</v>
          </cell>
          <cell r="C632"/>
          <cell r="D632"/>
          <cell r="E632"/>
          <cell r="G632" t="str">
            <v>Recursos por acuerdos de compartición Ley 1743 de 2014</v>
          </cell>
          <cell r="H632"/>
          <cell r="I632"/>
          <cell r="J632"/>
          <cell r="L632"/>
          <cell r="N632" t="str">
            <v>Comprende el ingreso que percibe el Gobierno Nacional en virtud de los acuerdos suscritos con otros Estados a partir de los cuales el Estado colombiano puede compartir con los Estados parte de dichos convenios, los bienes y recursos producto de actividades ilícitas que sean objeto de comiso, decomiso o extinción de dominio, y obtenidos como resultado de acciones de cooperación internacional para la persecución del delito</v>
          </cell>
          <cell r="O632" t="str">
            <v>Ley 1743 de 2014</v>
          </cell>
          <cell r="P632" t="str">
            <v>Captura</v>
          </cell>
        </row>
        <row r="633">
          <cell r="A633" t="str">
            <v>Devoluciones seguridad social - pensiones</v>
          </cell>
          <cell r="B633" t="str">
            <v>1.1.02.06.020</v>
          </cell>
          <cell r="C633"/>
          <cell r="D633"/>
          <cell r="E633"/>
          <cell r="G633" t="str">
            <v>Devoluciones seguridad social - pensiones</v>
          </cell>
          <cell r="H633"/>
          <cell r="I633"/>
          <cell r="J633"/>
          <cell r="L633"/>
          <cell r="N633" t="str">
            <v>Corresponde al traslado y recuperaciones de aportes pensionales de los fondos privados que corresponde a pensionados por la UGPP y que en algún momento debieron trasladarse a la extinta Caja Nacional de Previsión Social (CAJANAL EICE en liquidación</v>
          </cell>
          <cell r="O633" t="str">
            <v>Art. 4 del Decreto 1222 de 2013</v>
          </cell>
          <cell r="P633" t="str">
            <v>Captura</v>
          </cell>
        </row>
        <row r="634">
          <cell r="A634" t="str">
            <v>Participación y derechos por monopolio</v>
          </cell>
          <cell r="B634" t="str">
            <v>1.1.02.07</v>
          </cell>
          <cell r="C634"/>
          <cell r="D634"/>
          <cell r="E634"/>
          <cell r="F634" t="str">
            <v>Participación y derechos por monopolio</v>
          </cell>
          <cell r="G634"/>
          <cell r="H634"/>
          <cell r="I634"/>
          <cell r="J634"/>
          <cell r="K634"/>
          <cell r="L634"/>
          <cell r="M634"/>
          <cell r="N634" t="str">
            <v>Se refiere a los recursos por el establecimiento de monopolios como arbitrios rentísticos, autorizados por la Constitución Política. 
De acuerdo con la Constitución, los monopolios como arbitrios rentísticos se establecen a partir de la reserva por parte del Estado de la explotación de ciertas actividades económicas. Las características del régimen de los monopolios rentísticos, definidos en la Constitución, son:
• Buscan satisfacer una finalidad de interés público, 
• Debe constituir un arbitrio rentístico, 
• Es necesaria la indemnización previa a los individuos que se vean privados de su ejercicio
• Debe estar predeterminada la destinación de algunas de esas rentas, 
• Ordena la sanción penal de la evasión fiscal en esas actividades, y
• Obliga al Gobierno a liquidar estos monopolios si no demuestran ser eficientes.</v>
          </cell>
          <cell r="O634" t="str">
            <v>Cada participación y derecho de monopolio debe tener soporte legal vigente.</v>
          </cell>
          <cell r="P634" t="str">
            <v>Agregación</v>
          </cell>
        </row>
        <row r="635">
          <cell r="A635" t="str">
            <v>Derechos por la explotación juegos de suerte y azar</v>
          </cell>
          <cell r="B635" t="str">
            <v>1.1.02.07.001</v>
          </cell>
          <cell r="C635"/>
          <cell r="D635"/>
          <cell r="E635"/>
          <cell r="F635"/>
          <cell r="G635" t="str">
            <v>Derechos por la explotación juegos de suerte y azar</v>
          </cell>
          <cell r="H635"/>
          <cell r="I635"/>
          <cell r="J635"/>
          <cell r="K635"/>
          <cell r="L635"/>
          <cell r="M635"/>
          <cell r="N635" t="str">
            <v xml:space="preserve">Corresponde a los ingresos de las entidades por concepto del ejercicio del monopolio rentístico de los juegos de suerte y azar, de conformidad con la Ley 643 de 2001.
Son de suerte y azar aquellos juegos en los cuales, según reglas predeterminadas por la ley y el reglamento, una persona, que actúa en calidad de jugador, realiza una apuesta o paga por el derecho a participar, a otra persona que actúa en calidad de operador, que ofrece a cambio un premio, en dinero o en especie, el cual ganará si acierta, dados los resultados del juego, no siendo este previsible con certeza, por estar determinado por la suerte, el azar o la casualidad.
Los recursos obtenidos por los departamentos, Distrito Capital de Bogotá y los municipios como producto del monopolio de juegos de suerte y azar, se deberán transferir directamente a los servicios de salud [...] y emplearse para contratar directamente con las empresas sociales del Estado o entidades públicas o privadas la prestación de los servicios de salud a la población vinculada, o para la afiliación de dicha población al régimen subsidiado (Ley 643 de 2001).
Los juegos de suerte y azar son los siguientes: eventos hípicos, lotería instantánea y lotto impreso, lotería tradicional, apuestas permanentes o chance, rifas, juegos promocionales, juegos localizados, eventos deportivos, gallísticos, caninos y similares y juegos novedosos. 
De acuerdo con el artículo 42 de la Ley 643 de 2001, los recursos obtenidos de los juegos diferentes del lotto, la lotería preimpresa y la instantánea, se distribuirán así: a) El ochenta por ciento (80%) para atender la oferta y la demanda en la prestación de los servicios de salud, en cada entidad territorial; b) El siete por ciento (7%) con destino al Fondo de Investigación en Salud; c) El cinco por ciento (5%) para la vinculación al régimen subsidiado contributivo para la tercera edad; d) El cuatro por ciento (4%) para vinculación al régimen subsidiado a los discapacitados, limitados visuales y la salud mental; e) El cuatro por ciento (4%) para vinculación al régimen subsidiado en salud a la población menor de 18 años no beneficiarios de los regímenes contributivos. 
Por su parte, Los recursos de la lotería instantánea, la lotería preimpresa y del lotto en línea, se destinarán en primer lugar, al pago del pasivo pensional territorial del sector salud, que se viene asumiendo de acuerdo con la Ley 60 de 1993, en forma compartida. Una vez garantizados los recursos para el pago de pensiones el sector salud territorial, se destinará a la financiación de los servicios de salud, como en el caso de los otros juegos. </v>
          </cell>
          <cell r="O635" t="str">
            <v>Ley 643 de 2001</v>
          </cell>
          <cell r="P635" t="str">
            <v>Agregación</v>
          </cell>
        </row>
        <row r="636">
          <cell r="A636" t="str">
            <v>Derechos por la explotación juegos de suerte y azar de eventos hípicos</v>
          </cell>
          <cell r="B636" t="str">
            <v>1.1.02.07.001.01</v>
          </cell>
          <cell r="C636"/>
          <cell r="D636"/>
          <cell r="E636"/>
          <cell r="H636" t="str">
            <v>Derechos por la explotación juegos de suerte y azar de eventos hípicos</v>
          </cell>
          <cell r="M636"/>
          <cell r="N636" t="str">
            <v>Corresponde a los recursos por concepto de la explotación, por parte de los departamentos y distritos, de los eventos y apuestas hípicas, de conformidad con la Ley 643 de 2001.
Los recursos obtenidos por la explotación de eventos y apuestas hípicas se deben destinar de la siguiente manera:
1. 50% con destino a la financiación de servicios prestados a la población pobre en lo no cubierto por subsidios a la demanda y a la población vinculada que se atienda a través de la red hospitalaria pública
2. 50% a la financiación de renovación tecnológica de la red pública hospitalaria en la respectiva entidad territorial</v>
          </cell>
          <cell r="O636" t="str">
            <v>Ley 643 de 2001</v>
          </cell>
          <cell r="P636" t="str">
            <v>Captura</v>
          </cell>
        </row>
        <row r="637">
          <cell r="A637" t="str">
            <v>Derechos por la explotación juegos de suerte y azar de lotería instantánea y lotto impreso</v>
          </cell>
          <cell r="B637" t="str">
            <v>1.1.02.07.001.02</v>
          </cell>
          <cell r="C637"/>
          <cell r="D637"/>
          <cell r="E637"/>
          <cell r="H637" t="str">
            <v>Derechos por la explotación juegos de suerte y azar de lotería instantánea y lotto impreso</v>
          </cell>
          <cell r="M637"/>
          <cell r="N637" t="str">
            <v>Corresponde a los recursos por concepto de los derechos de explotación de lotería instantánea y de lotto impreso, de conformidad con la Ley 643 de 2001. La lotería instantánea es un juego en el cuál el jugador compra un tiquete preimpreso y raspa la capa de seguridad removible para descubrir si se encuentra una combinación predeterminada de números o figuras, resultado de un sorteo previo a la impresión que determina aleatoriamente los tiquetes ganadores.
Los recursos obtenidos por la explotación de lotería instantánea y de lotto impreso se destinarán, en primer lugar, al pago del pasivo pensional territorial del sector salud, que se viene asumiendo de acuerdo con la Ley 60 de 1993, en forma compartida. En segundo lugar, al financiamiento de los servicios de salud tal y como sigue (Ley 643 de 2001, artículo 42):
a) El ochenta por ciento (80%) para atender la oferta y la demanda en la prestación de los servicios de salud, en cada entidad territorial;
b) El siete por ciento (7%) con destino al Fondo de Investigación en Salud;
c) El cinco por ciento (5%) para la vinculación al régimen subsidiado contributivo para la tercera edad;
d) El cuatro por ciento (4%) para vinculación al régimen subsidiado a los discapacitados, limitados visuales y la salud mental;
e) El cuatro por ciento (4%) para vinculación al régimen subsidiado en salud a la población menor de 18 años no beneficiarios de los regímenes contributivos.</v>
          </cell>
          <cell r="O637" t="str">
            <v>Ley 643 de 2001</v>
          </cell>
          <cell r="P637" t="str">
            <v>Captura</v>
          </cell>
        </row>
        <row r="638">
          <cell r="A638" t="str">
            <v>Derechos por la explotación juegos de suerte y azar de lotería tradicional</v>
          </cell>
          <cell r="B638" t="str">
            <v>1.1.02.07.001.03</v>
          </cell>
          <cell r="C638"/>
          <cell r="D638"/>
          <cell r="E638"/>
          <cell r="H638" t="str">
            <v>Derechos por la explotación juegos de suerte y azar de lotería tradicional</v>
          </cell>
          <cell r="M638"/>
          <cell r="N638" t="str">
            <v>Corresponde a los recursos por concepto de la explotación de la lotería tradicional (Art 11, Ley 643 de 2001). La lotería tradicional es una modalidad de juego de suerte y azar realizada en forma periódica por un ente legal autorizado, el cual emite y pone en circulación billetes indivisos o fraccionados de precios fijos singularizados con una combinación numérica y de otros caracteres a la vista, obligándose a otorgar un premio en dinero, fijado previamente en el correspondiente plan al tenedor del billete o fracción cuya combinación o aproximaciones preestablecidas coincidan en su orden con aquella obtenida al azar en sorteo público efectuado por la entidad gestora.
Los recursos obtenidos por la explotación de lotería tradicional deben ser girados al correspondiente Fondo de Salud dentro de los primeros diez días hábiles del mes siguiente a la realización del juego.</v>
          </cell>
          <cell r="O638" t="str">
            <v>Ley 643 de 2001</v>
          </cell>
          <cell r="P638" t="str">
            <v>Captura</v>
          </cell>
        </row>
        <row r="639">
          <cell r="A639" t="str">
            <v>Derechos por la explotación juegos de suerte y azar de apuestas permanentes o chance</v>
          </cell>
          <cell r="B639" t="str">
            <v>1.1.02.07.001.04</v>
          </cell>
          <cell r="C639"/>
          <cell r="D639"/>
          <cell r="E639"/>
          <cell r="H639" t="str">
            <v>Derechos por la explotación juegos de suerte y azar de apuestas permanentes o chance</v>
          </cell>
          <cell r="M639"/>
          <cell r="N639" t="str">
            <v>Corresponde a los recursos por concepto de la explotación de las apuestas permanentes o chance (Art. 21, Ley 643 de 2001). Esta es una modalidad de juego de suerte y azar en la cual el jugador, en formulario oficial, en forma manual o sistematizada, indica el valor de su apuesta y escoge un número de no más de cuatro (4) cifras, de manera que si su número coincide, según las reglas predeterminadas, con el resultado del premio mayor de la lotería o juego autorizado para el efecto, gana un premio en dinero, de acuerdo con un plan de premios predefinido y autorizado por el Gobierno Nacional mediante decreto reglamentario.
La explotación del juego corresponde a los Departamentos y al Distrito Capital, pudiéndola realizar directamente por intermedio de las Empresas Industriales y Comerciales del Estado operadoras de loterías, o por intermedio de las Sociedades de Capital Público Departamental (SCPD) que se autoriza y ordena crear en la presente ley.
Los recursos obtenidos por la explotación de apuestas permanentes o chance deben ser destinados a los fondos de salud de la entidad territorial. En el caso de Bogotá y Cundinamarca, el 70% será para el Fondo Financiero de Salud de Bogotá, y el 30% restante para el Fondo Departamental de Salud de Cundinamarca.</v>
          </cell>
          <cell r="O639" t="str">
            <v>Ley 643 de 2001
Decreto 1350 de 2003</v>
          </cell>
          <cell r="P639" t="str">
            <v>Captura</v>
          </cell>
        </row>
        <row r="640">
          <cell r="A640" t="str">
            <v>Derechos por la explotación juegos de suerte y azar de rifas</v>
          </cell>
          <cell r="B640" t="str">
            <v>1.1.02.07.001.05</v>
          </cell>
          <cell r="C640"/>
          <cell r="D640"/>
          <cell r="E640"/>
          <cell r="H640" t="str">
            <v>Derechos por la explotación juegos de suerte y azar de rifas</v>
          </cell>
          <cell r="M640"/>
          <cell r="N640" t="str">
            <v xml:space="preserve">Corresponde a los recursos por concepto de la explotación de rifas, de conformidad con la Ley 643 de 2001. Las rifas son una modalidad de juego de suerte y azar en la cual se sortean, en una fecha predeterminada, premios en especie entre quienes hubieren adquirido o fueren poseedores de una o varias boletas, emitidas en serie continua y puestas en venta en el mercado a precio fijo por un operador previa y debidamente autorizado. 
De acuerdo con el art. 3 del Decreto 1968 de 2001  "cuando la rifa opere en dos o más departamentos o en un departamento y el Distrito Capital, la explotación le corresponde a la Empresa Territorial para la Salud ETESA y cuando la rifa opere en más de un municipio de un mismo departamento su explotación corresponde al departamento, por intermedio de la respectiva Sociedad de Capital Público Departamental (SCPD)". Posteriormente, el art. 23 del decreto 4142 de 2011 estableció: "las referencias que hagan las disposiciones legales y reglamentarias vigentes a la Empresa Territorial para la Salud, ETESA,  dedeberán entenderse referidas a la Empresa Industrial y Comercial del Estado, Coljuegos".
</v>
          </cell>
          <cell r="O640" t="str">
            <v>Ley 643 de 2001
Decreto 1968 de 2001
Decreto 4142 de 2011</v>
          </cell>
          <cell r="P640" t="str">
            <v>Captura</v>
          </cell>
        </row>
        <row r="641">
          <cell r="A641" t="str">
            <v>Derechos por la explotación juegos de suerte y azar de juegos promocionales</v>
          </cell>
          <cell r="B641" t="str">
            <v>1.1.02.07.001.06</v>
          </cell>
          <cell r="C641"/>
          <cell r="D641"/>
          <cell r="E641"/>
          <cell r="H641" t="str">
            <v>Derechos por la explotación juegos de suerte y azar de juegos promocionales</v>
          </cell>
          <cell r="M641"/>
          <cell r="N641" t="str">
            <v xml:space="preserve">Corresponde a los recursos por concepto de la explotación de juegos promocionales (Art 31, Ley 643 de 2001). Esta modalidad de juegos de suerte y azar son organizados y operados con fines de publicidad o promoción de bienes o servicios, establecimientos, empresas o entidades, en los cuales se ofrece un premio al público, sin que para acceder al juego se pague directamente. Se podrán utilizar como juegos promocionales los sorteos, bingos, apuestas deportivas, lotería instantánea y lotto preimpresa, sus derechos de explotación se pagarán sobre el valor total del plan de premios y cada premio contenido en el plan no debe superar los ciento sesenta (160) Salarios Mínimos Mensuales Legales vigentes
Un juego promocional es de carácter nacional, cuando el  mismo opera en la jurisdicción de dos o más departamentos, bien sea que cobije a todo el departamento, o solamente a algunos de sus municipios y distritos. En este caso, la explotación de los juegos promocionales se destinarán a Coljuegos, de acuerdo con lo establecido por el Decreto 493 de 2001 y el Decreto 4142 de 2011.  Por el contrario, un juego promocional es de carácter departamental, cuando su operación se realiza únicamente en jurisdicción de un solo departamento y es de carácter distrital o municipal, cuando opera únicamente en jurisdicción de un solo distrito o municipio.
</v>
          </cell>
          <cell r="O641" t="str">
            <v>Ley 643 de 2001
Decreto 493 de 2001
Decreto 4142 de 2011</v>
          </cell>
          <cell r="P641" t="str">
            <v>Captura</v>
          </cell>
        </row>
        <row r="642">
          <cell r="A642" t="str">
            <v>Derechos por la explotación juegos de suerte y azar de juegos localizados</v>
          </cell>
          <cell r="B642" t="str">
            <v>1.1.02.07.001.07</v>
          </cell>
          <cell r="C642"/>
          <cell r="D642"/>
          <cell r="E642"/>
          <cell r="H642" t="str">
            <v>Derechos por la explotación juegos de suerte y azar de juegos localizados</v>
          </cell>
          <cell r="M642"/>
          <cell r="N642" t="str">
            <v>Corresponde a los recursos por concepto de la explotación de juegos localizados (Art 32, Ley 643 de 2001) . Estos son una modalidad de  juegos de suerte y azar que operan con equipos o elementos de juegos en locales de comercio. Los juegos localizados requieren la presencia física de los jugadores, siendo esto una condición necesaria para poder apostar, adicionalmente el jugador deberá pagar previamente para participar en el juego.
Dentro de los juegos de suerte y azar localizados se encuentran los siguiente elementos de juego: bingos, videobingos, esferódromos, Máquinas Electrónicas Tragamonedas (MET’S), apuestas de carreras y deportes virtuales,  y otros operados en casinos y similares.
Coljuegos explota los juegos de carácter nacional (dos o mas departamentos o municipios de diferentes departamentos o un departamento y el distrito capital); la Sociedad de Capital Público Departamental, si la actividad es de nivel departamental y municipal; la Lotería De Bogotá en virtud del Decreto 148 de 2003, autoriza y expide los conceptos requeridos en el Distrito Capital.
De acuerdo con el art. 42 de la Ley 643 de 2001, los recursos obtenidos por la explotación de rifas se deben destinar así:
1. 80% para atender la oferta y la demanda en la prestación de los servicios de salud, 
2. 7% con destino al Fondo de Investigación en Salud,
3. 5% para la vinculación al régimen subsidiado contributivo para la tercera edad,
4. 4% para la vinculación al régimen subsidiado a los discapacitados, limitados visuales y la salud mental,  
5. 4% para vinculación al régimen subsidiado en salud a la población menor de 18 años no beneficiarios en regímenes contributivos.</v>
          </cell>
          <cell r="O642" t="str">
            <v>Ley 643 de 2001
Decreto 148 de 2003</v>
          </cell>
          <cell r="P642" t="str">
            <v>Captura</v>
          </cell>
        </row>
        <row r="643">
          <cell r="A643" t="str">
            <v>Derechos por la explotación juegos de suerte y azar de eventos deportivos, gallísticos, caninos y similares</v>
          </cell>
          <cell r="B643" t="str">
            <v>1.1.02.07.001.08</v>
          </cell>
          <cell r="C643"/>
          <cell r="D643"/>
          <cell r="E643"/>
          <cell r="H643" t="str">
            <v>Derechos por la explotación juegos de suerte y azar de eventos deportivos, gallísticos, caninos y similares</v>
          </cell>
          <cell r="M643"/>
          <cell r="N643" t="str">
            <v>Corresponde a los recursos por concepto de la explotación del monopolio de juegos de azar por eventos deportivos, gallísticos, caninos y similares (art. 36, Ley 643 de 2001). Estos eventos son modalidades de juegos de suerte y azar en las cuales las apuestas de los jugadores están ligadas a los resultados de eventos deportivos, gallísticos, caninos y similares, tales como el marcador, el ganador o las combinaciones o aproximaciones preestablecidas. El jugador que acierte con el resultado del evento se hace acreedor a un porcentaje del monto global de las apuestas o a otro premio preestablecido. Coljuegos explota los juegos de carácter nacional (dos o mas departamentos o municipios de diferentes departamentos o un departamento y el Distrito Capital).
De acuerdo con el art. 42 de la Ley 643 de 2001, los recursos obtenidos por la explotación de rifas se deben destinar así:
1. 80% para atender la oferta y la demanda en la prestación de los servicios de salud, 
2. 7% con destino al Fondo de Investigación en Salud,
3. 5% para la vinculación al régimen subsidiado contributivo para la tercera edad,
4. 4% para la vinculación al régimen subsidiado a los discapacitados, limitados visuales y la salud mental,  
5. 4% para vinculación al régimen subsidiado en salud a la población menor de 18 años no beneficiarios en regímenes contributivos.</v>
          </cell>
          <cell r="O643" t="str">
            <v>Ley 643 de 2001</v>
          </cell>
          <cell r="P643" t="str">
            <v>Captura</v>
          </cell>
        </row>
        <row r="644">
          <cell r="A644" t="str">
            <v>Derechos por la explotación juegos de suerte y azar de juegos novedosos</v>
          </cell>
          <cell r="B644" t="str">
            <v>1.1.02.07.001.09</v>
          </cell>
          <cell r="C644"/>
          <cell r="D644"/>
          <cell r="E644"/>
          <cell r="H644" t="str">
            <v>Derechos por la explotación juegos de suerte y azar de juegos novedosos</v>
          </cell>
          <cell r="M644"/>
          <cell r="N644" t="str">
            <v>Corresponde a los recursos por concepto de la explotación del monopolio de juegos de azar por juegos novedosos (art. 38, Ley 643 de 2001, modificado por el art. 22 de la Ley 1393 de 2010 y posteriormente por el art. 93 de la Ley 1753 de 2015). Los juegos novedosos son cualquier otra modalidad de juegos de suerte y azar distintos de las loterías tradicionales o de billetes, de las apuestas permanentes y de los demás juegos a que se refiere la presente ley. Se consideran juegos novedosos, entre otros, la lotto preimpresa, la lotería instantánea, el lotto en línea en cualquiera de sus modalidades, apuestas deportivas o en eventos y todos los juegos operados por internet, o por cualquier otra modalidad de tecnologías de la información que no requiera la presencia del apostador.
Coljuegos regula y recibe las transferencias de derechos de explotación de los juegos novedosos.
De acuerdo con el art. 42 de la Ley 643 de 2001, los recursos obtenidos por la explotación de rifas se deben destinar así:
1. 80% para atender la oferta y la demanda en la prestación de los servicios de salud, 
2. 7% con destino al Fondo de Investigación en Salud,
3. 5% para la vinculación al régimen subsidiado contributivo para la tercera edad,
4. 4% para la vinculación al régimen subsidiado a los discapacitados, limitados visuales y la salud mental,  
5. 4% para vinculación al régimen subsidiado en salud a la población menor de 18 años no beneficiarios en regímenes contributivos.</v>
          </cell>
          <cell r="O644" t="str">
            <v>Ley 643 de 2001
Ley 1393 de 2010
Ley 1753 de 2015</v>
          </cell>
          <cell r="P644" t="str">
            <v>Captura</v>
          </cell>
        </row>
        <row r="645">
          <cell r="A645" t="str">
            <v>Participación y derechos de explotación del ejercicio del monopolio de licores destilados y alcoholes potables</v>
          </cell>
          <cell r="B645" t="str">
            <v>1.1.02.07.002</v>
          </cell>
          <cell r="C645"/>
          <cell r="D645"/>
          <cell r="E645"/>
          <cell r="F645"/>
          <cell r="G645" t="str">
            <v>Participación y derechos de explotación del ejercicio del monopolio de licores destilados y alcoholes potables</v>
          </cell>
          <cell r="H645"/>
          <cell r="I645"/>
          <cell r="J645"/>
          <cell r="K645"/>
          <cell r="L645"/>
          <cell r="M645"/>
          <cell r="N645" t="str">
            <v>Corresponde a los ingresos de los departamentos que ejerzan el monopolio sobre la producción e introducción de licores destilados por concepto de la utilización a terceros para la producción y/o introducción de licores destilados, de conformidad con lo dispuesto por la Ley 1816 de 2016.
Los recursos obtenidos por los derechos de explotación del ejercicio del monopolio sobre la producción e introducción de licores destilados se deben destinar así:
1. Del total del recaudo de las rentas del monopolio de licores destilados, y del impuesto al consumo de licores, vinos, aperitivos y similares, los departamentos destinarán el 37% a financiar la salud, y 3% a financiar el deporte
2. Para efectos de la destinación preferente ordenada por el artículo 336 de la Constitución, por lo menos el 51% del total del recaudo de las rentas del monopolio de licores destilados deberá destinarse a salud y educación.
3. De la totalidad de las rentas derivadas del monopolio del alcohol potable se destinará por lo menos el 51% a salud y educación, y el 10% a deporte.
4. El Distrito Capital recibirá el 10,5% del impuesto de licores, vinos, aperitivos y similares, y de la participación de licores destilados que se cause sobre productos consumidos en el Distrito Capital y en el Departamento de Cundinamarca, que equivale a la participación establecida en el Decreto 1987 de 19888. El Distrito Capital destinará el 88% de esos recursos a salud y el 12% a deporte. En el caso del Departamento de Cundinamarca, los porcentajes señalados en el numeral 1 se determinarán una vez descontado el 10,5% al que se refiere este numeral.</v>
          </cell>
          <cell r="O645" t="str">
            <v>Ley 1816 de 2016</v>
          </cell>
          <cell r="P645" t="str">
            <v>Agregación</v>
          </cell>
        </row>
        <row r="646">
          <cell r="A646" t="str">
            <v>Participación y derechos de explotación del ejercicio del monopolio de licores destilados</v>
          </cell>
          <cell r="B646" t="str">
            <v>1.1.02.07.002.01</v>
          </cell>
          <cell r="C646"/>
          <cell r="D646"/>
          <cell r="E646"/>
          <cell r="F646"/>
          <cell r="G646"/>
          <cell r="H646" t="str">
            <v>Participación y derechos de explotación del ejercicio del monopolio de licores destilados</v>
          </cell>
          <cell r="I646"/>
          <cell r="J646"/>
          <cell r="K646"/>
          <cell r="L646"/>
          <cell r="M646"/>
          <cell r="N646" t="str">
            <v>Los departamentos que ejerzan el monopolio sobre la producción e introducción de licores destilados percibirán derechos de explotación derivados de la autorización a terceros para la producción y/o introducción de licores destilados. La Ley 1816 de 2016 fija el régimen propio del monopolio rentístico de licores destilados, modificando el impuesto al consumo de licores, vinos, aperitivos y similares.</v>
          </cell>
          <cell r="O646" t="str">
            <v>Ley 1816 de 2016</v>
          </cell>
          <cell r="P646" t="str">
            <v>Agregación</v>
          </cell>
        </row>
        <row r="647">
          <cell r="A647" t="str">
            <v>Derechos de monopolio por la producción de licores destilados</v>
          </cell>
          <cell r="B647" t="str">
            <v>1.1.02.07.002.01.01</v>
          </cell>
          <cell r="C647"/>
          <cell r="D647"/>
          <cell r="E647"/>
          <cell r="I647" t="str">
            <v>Derechos de monopolio por la producción de licores destilados</v>
          </cell>
          <cell r="M647"/>
          <cell r="N647" t="str">
            <v>Corresponde a los recursos por concepto de la producción de licores destilados en ejercicio del monopolio rentístico. De acuerdo con la Ley 1816 de 2016,  los departamentos ejercen el monopolio de producción de licores destilados a través de la contratación de terceros para la producción y la adquisición de alcohol potable destinado a la fabricación de licores sobre los cuales el departamento posee la titularidad de la propiedad intelectual.</v>
          </cell>
          <cell r="O647" t="str">
            <v>Ley 1816 de 2016</v>
          </cell>
          <cell r="P647" t="str">
            <v>Captura</v>
          </cell>
        </row>
        <row r="648">
          <cell r="A648" t="str">
            <v>Derechos de monopolio por la introducción de licores destilados</v>
          </cell>
          <cell r="B648" t="str">
            <v>1.1.02.07.002.01.02</v>
          </cell>
          <cell r="C648"/>
          <cell r="D648"/>
          <cell r="E648"/>
          <cell r="F648"/>
          <cell r="G648"/>
          <cell r="H648"/>
          <cell r="I648" t="str">
            <v>Derechos de monopolio por la introducción de licores destilados</v>
          </cell>
          <cell r="J648"/>
          <cell r="K648"/>
          <cell r="L648"/>
          <cell r="M648"/>
          <cell r="N648" t="str">
            <v>Corresponde a los recursos por concepto de la introducción de licores destilados en ejercicio del monopolio rentístico. Los gobernadores otorgan los permisos temporales para la introducción de licores destilados a personas de derecho público o privado, de acuerdo con las disposiciones de la Ley 1816 de 2016.</v>
          </cell>
          <cell r="O648" t="str">
            <v>Ley 1816 de 2016</v>
          </cell>
          <cell r="P648" t="str">
            <v>Agregación</v>
          </cell>
        </row>
        <row r="649">
          <cell r="A649" t="str">
            <v/>
          </cell>
          <cell r="B649" t="str">
            <v>1.1.02.07.002.01.02.01</v>
          </cell>
          <cell r="C649"/>
          <cell r="D649"/>
          <cell r="E649"/>
          <cell r="J649" t="str">
            <v>Derechos de monopolio por la introducción de licores destilados de producción nacional</v>
          </cell>
          <cell r="M649"/>
          <cell r="N649" t="str">
            <v>Corresponde a los recursos recaudados por concepto de la introducción de licores destilados producidos dentro de la economía nacional.</v>
          </cell>
          <cell r="O649" t="str">
            <v>Este rubro es una desagregación de los derechos de monopolio por la introducción de licores destilados. Por tal motivo, le aplica el mismo marco legal.</v>
          </cell>
          <cell r="P649" t="str">
            <v>Captura</v>
          </cell>
        </row>
        <row r="650">
          <cell r="A650" t="str">
            <v/>
          </cell>
          <cell r="B650" t="str">
            <v>1.1.02.07.002.01.02.02</v>
          </cell>
          <cell r="C650"/>
          <cell r="D650"/>
          <cell r="E650"/>
          <cell r="J650" t="str">
            <v>Derechos de monopolio por la introducción de licores destilados de producción extranjera</v>
          </cell>
          <cell r="M650"/>
          <cell r="N650" t="str">
            <v>Corresponde a los recursos recaudados por la introducción de licores destilados  producidos en el exterior e importados para el consumo nacional.</v>
          </cell>
          <cell r="O650" t="str">
            <v>Este rubro es una desagregación de los derechos de monopolio por la introducción de licores destilados. Por tal motivo, le aplica el mismo marco legal.</v>
          </cell>
          <cell r="P650" t="str">
            <v>Captura</v>
          </cell>
        </row>
        <row r="651">
          <cell r="A651" t="str">
            <v>Participación por el consumo de licores destilados</v>
          </cell>
          <cell r="B651" t="str">
            <v>1.1.02.07.002.01.03</v>
          </cell>
          <cell r="C651"/>
          <cell r="D651"/>
          <cell r="E651"/>
          <cell r="F651"/>
          <cell r="G651"/>
          <cell r="H651"/>
          <cell r="I651" t="str">
            <v>Participación por el consumo de licores destilados</v>
          </cell>
          <cell r="J651"/>
          <cell r="K651"/>
          <cell r="L651"/>
          <cell r="M651"/>
          <cell r="N651" t="str">
            <v>Los departamentos que ejerzan el monopolio de licores destilados, en lugar del impuesto al consumo establecido en la ley, tendrán derecho a recibir una participación sobre los productos objeto del monopolio que se consuman en su jurisdicción, de acuerdo con la Ley 1816 de 2016.</v>
          </cell>
          <cell r="O651" t="str">
            <v>Ley 1816 de 2016</v>
          </cell>
          <cell r="P651" t="str">
            <v>Agregación</v>
          </cell>
        </row>
        <row r="652">
          <cell r="A652" t="str">
            <v/>
          </cell>
          <cell r="B652" t="str">
            <v>1.1.02.07.002.01.03.01</v>
          </cell>
          <cell r="C652"/>
          <cell r="D652"/>
          <cell r="E652"/>
          <cell r="J652" t="str">
            <v>Participación por el consumo de licores destilados producidos</v>
          </cell>
          <cell r="M652"/>
          <cell r="N652" t="str">
            <v>Corresponde a los recursos recaudados por el consumo de licores destilados producidos en la jurisdicción, en ejercicio del monopolio rentístico</v>
          </cell>
          <cell r="O652" t="str">
            <v>Este rubro es una desagregación de la participación por el consumo de licores destilados. Por tal motivo, le aplica el mismo marco legal.</v>
          </cell>
          <cell r="P652" t="str">
            <v>Captura</v>
          </cell>
        </row>
        <row r="653">
          <cell r="A653" t="str">
            <v/>
          </cell>
          <cell r="B653" t="str">
            <v>1.1.02.07.002.01.03.02</v>
          </cell>
          <cell r="C653"/>
          <cell r="D653"/>
          <cell r="E653"/>
          <cell r="F653"/>
          <cell r="G653"/>
          <cell r="H653"/>
          <cell r="I653"/>
          <cell r="J653" t="str">
            <v>Participación por el consumo de licores destilados introducidos</v>
          </cell>
          <cell r="K653"/>
          <cell r="L653"/>
          <cell r="M653"/>
          <cell r="N653" t="str">
            <v>Corresponde a los recursos recaudados por el consumo de licores destilados introducidos en la jurisdicción, en ejercicio del monopolio rentístico</v>
          </cell>
          <cell r="O653" t="str">
            <v>Este rubro es una desagregación de la participación por el consumo de licores destilados. Por tal motivo, le aplica el mismo marco legal.</v>
          </cell>
          <cell r="P653" t="str">
            <v>Agregación</v>
          </cell>
        </row>
        <row r="654">
          <cell r="A654" t="str">
            <v/>
          </cell>
          <cell r="B654" t="str">
            <v>1.1.02.07.002.01.03.02.01</v>
          </cell>
          <cell r="C654"/>
          <cell r="D654"/>
          <cell r="E654"/>
          <cell r="K654" t="str">
            <v>Participación por el consumo de licores destilados introducidos de producción nacional</v>
          </cell>
          <cell r="M654"/>
          <cell r="N654" t="str">
            <v>Corresponde a los recursos por el consumo de licores destilados introducidos que se hayan producido en el territorio nacional</v>
          </cell>
          <cell r="O654" t="str">
            <v>-</v>
          </cell>
          <cell r="P654" t="str">
            <v>Captura</v>
          </cell>
        </row>
        <row r="655">
          <cell r="A655" t="str">
            <v/>
          </cell>
          <cell r="B655" t="str">
            <v>1.1.02.07.002.01.03.02.02</v>
          </cell>
          <cell r="C655"/>
          <cell r="D655"/>
          <cell r="E655"/>
          <cell r="F655"/>
          <cell r="G655"/>
          <cell r="H655"/>
          <cell r="I655"/>
          <cell r="J655"/>
          <cell r="K655" t="str">
            <v>Participación por el consumo de licores destilados introducidos de producción extranjera</v>
          </cell>
          <cell r="L655"/>
          <cell r="M655"/>
          <cell r="N655" t="str">
            <v>Corresponde a los recursos por el consumo de licores destilados introducidos que se produzcan en el extranjero y se importen para el consumo nacional.</v>
          </cell>
          <cell r="O655" t="str">
            <v>-</v>
          </cell>
          <cell r="P655" t="str">
            <v>Agregación</v>
          </cell>
        </row>
        <row r="656">
          <cell r="A656" t="str">
            <v/>
          </cell>
          <cell r="B656" t="str">
            <v>1.1.02.07.002.01.03.02.02.01</v>
          </cell>
          <cell r="C656"/>
          <cell r="D656"/>
          <cell r="E656"/>
          <cell r="L656" t="str">
            <v>Participación por el consumo de licores destilados introducidos de producción extranjera recaudado por fondo cuenta de la FND</v>
          </cell>
          <cell r="M656"/>
          <cell r="N656" t="str">
            <v>Corresponde a los recursos por el consumo de licores destilados introducidos que se produzcan en el extranjero, recaudados por el fondo cuenta de la Federación Nacional de Departamentos (FND).</v>
          </cell>
          <cell r="O656" t="str">
            <v>-</v>
          </cell>
          <cell r="P656" t="str">
            <v>Captura</v>
          </cell>
        </row>
        <row r="657">
          <cell r="A657" t="str">
            <v/>
          </cell>
          <cell r="B657" t="str">
            <v>1.1.02.07.002.01.03.02.02.02</v>
          </cell>
          <cell r="C657"/>
          <cell r="D657"/>
          <cell r="E657"/>
          <cell r="L657" t="str">
            <v>Participación por el consumo de licores destilados introducidos de producción extranjera recaudado por el departamento</v>
          </cell>
          <cell r="M657"/>
          <cell r="N657" t="str">
            <v>Corresponde a los recursos por el consumo de licores destilados introducidos que se produzcan en el extranjero recaudados directamente por el departamento</v>
          </cell>
          <cell r="O657" t="str">
            <v>-</v>
          </cell>
          <cell r="P657" t="str">
            <v>Captura</v>
          </cell>
        </row>
        <row r="658">
          <cell r="A658" t="str">
            <v xml:space="preserve">Participación sobre el alcohol potable con destino a la fabricación de licores </v>
          </cell>
          <cell r="B658" t="str">
            <v>1.1.02.07.002.02</v>
          </cell>
          <cell r="C658"/>
          <cell r="D658"/>
          <cell r="E658"/>
          <cell r="F658"/>
          <cell r="G658"/>
          <cell r="H658" t="str">
            <v xml:space="preserve">Participación sobre el alcohol potable con destino a la fabricación de licores </v>
          </cell>
          <cell r="I658"/>
          <cell r="J658"/>
          <cell r="K658"/>
          <cell r="L658"/>
          <cell r="M658"/>
          <cell r="N658" t="str">
            <v>Los departamentos que ejerzan el monopolio sobre alcoholes potables con destino a la fabricación de licores tendrán derecho a percibir una participación sobre el alcohol potable.</v>
          </cell>
          <cell r="O658" t="str">
            <v>Ley 1816 de 2016</v>
          </cell>
          <cell r="P658" t="str">
            <v>Agregación</v>
          </cell>
        </row>
        <row r="659">
          <cell r="A659" t="str">
            <v>Participación por la utilización de alcohol potable producido</v>
          </cell>
          <cell r="B659" t="str">
            <v>1.1.02.07.002.02.01</v>
          </cell>
          <cell r="C659"/>
          <cell r="D659"/>
          <cell r="E659"/>
          <cell r="I659" t="str">
            <v>Participación por la utilización de alcohol potable producido</v>
          </cell>
          <cell r="M659"/>
          <cell r="N659" t="str">
            <v>Corresponde a los recursos por la utilización de alcohol potable producido en la jurisdicción, en ejercicio del monopolio rentístico</v>
          </cell>
          <cell r="O659" t="str">
            <v>Este rubro es una desagregación de la participación sobre el alcohol potable con destino a la fabricación de licores. Por tal motivo, le aplica el mismo marco legal.</v>
          </cell>
          <cell r="P659" t="str">
            <v>Captura</v>
          </cell>
        </row>
        <row r="660">
          <cell r="A660" t="str">
            <v>Derechos por la explotación de alcohol potable introducido</v>
          </cell>
          <cell r="B660" t="str">
            <v>1.1.02.07.002.02.02</v>
          </cell>
          <cell r="C660"/>
          <cell r="D660"/>
          <cell r="E660"/>
          <cell r="F660"/>
          <cell r="G660"/>
          <cell r="H660"/>
          <cell r="I660" t="str">
            <v>Derechos por la explotación de alcohol potable introducido</v>
          </cell>
          <cell r="J660"/>
          <cell r="K660"/>
          <cell r="L660"/>
          <cell r="M660"/>
          <cell r="N660" t="str">
            <v>Corresponde a los recursos por la utilización de alcohol potable introducido en la jurisdicción, en ejercicio del monopolio rentístico</v>
          </cell>
          <cell r="O660" t="str">
            <v>Este rubro es una desagregación de la participación sobre el alcohol potable con destino a la fabricación de licores. Por tal motivo, le aplica el mismo marco legal.</v>
          </cell>
          <cell r="P660" t="str">
            <v>Agregación</v>
          </cell>
        </row>
        <row r="661">
          <cell r="A661" t="str">
            <v/>
          </cell>
          <cell r="B661" t="str">
            <v>1.1.02.07.002.02.02.01</v>
          </cell>
          <cell r="C661"/>
          <cell r="D661"/>
          <cell r="E661"/>
          <cell r="J661" t="str">
            <v>Derechos por la explotación de alcohol potable introducido de producción nacional</v>
          </cell>
          <cell r="M661"/>
          <cell r="N661" t="str">
            <v>Corresponde a los recursos por la utilización de alcohol potable introducido, producido en el territorio nacional</v>
          </cell>
          <cell r="O661" t="str">
            <v>-</v>
          </cell>
          <cell r="P661" t="str">
            <v>Captura</v>
          </cell>
        </row>
        <row r="662">
          <cell r="A662" t="str">
            <v/>
          </cell>
          <cell r="B662" t="str">
            <v>1.1.02.07.002.02.02.02</v>
          </cell>
          <cell r="C662"/>
          <cell r="D662"/>
          <cell r="E662"/>
          <cell r="J662" t="str">
            <v>Derechos por la explotación de alcohol potable introducido de producción extranjera</v>
          </cell>
          <cell r="M662"/>
          <cell r="N662" t="str">
            <v>Corresponde a los recursos por la utilización de alcohol potable introducido, producido en el extranjero e importado para el consumo nacional.</v>
          </cell>
          <cell r="O662" t="str">
            <v>-</v>
          </cell>
          <cell r="P662" t="str">
            <v>Captura</v>
          </cell>
        </row>
        <row r="663">
          <cell r="A663" t="str">
            <v>Recursos de capital</v>
          </cell>
          <cell r="B663" t="str">
            <v>1.2</v>
          </cell>
          <cell r="C663"/>
          <cell r="D663" t="str">
            <v>Recursos de capital</v>
          </cell>
          <cell r="E663"/>
          <cell r="F663"/>
          <cell r="G663"/>
          <cell r="H663"/>
          <cell r="I663"/>
          <cell r="J663"/>
          <cell r="K663"/>
          <cell r="L663"/>
          <cell r="M663"/>
          <cell r="N663" t="str">
            <v>Los recursos de capital se diferencian de los ingresos corrientes por su regularidad. Si bien el EOP no da una definición conceptual de estos recursos, la Corte Constitucional, mediante la Sentencia C-1072 de 2002, establece que los recursos de capital son aquellos “que entran a las arcas públicas de manera esporádica, no porque hagan parte de un rubro extraño, sino porque su cuantía es indeterminada, lo cual difícilmente asegura su continuidad durante amplios periodos presupuestales” (Corte Constitucional, Sentencia C-1072 de 2002).</v>
          </cell>
          <cell r="O663"/>
          <cell r="P663" t="str">
            <v>Agregación</v>
          </cell>
        </row>
        <row r="664">
          <cell r="A664" t="str">
            <v>Disposición de activos</v>
          </cell>
          <cell r="B664" t="str">
            <v>1.2.01</v>
          </cell>
          <cell r="C664"/>
          <cell r="D664"/>
          <cell r="E664" t="str">
            <v>Disposición de activos</v>
          </cell>
          <cell r="F664"/>
          <cell r="G664"/>
          <cell r="H664"/>
          <cell r="I664"/>
          <cell r="J664"/>
          <cell r="K664"/>
          <cell r="L664"/>
          <cell r="M664"/>
          <cell r="N664" t="str">
            <v>Recursos que obtiene una entidad del presupuesto general del sector público provenientes del traslado de derecho y dominio parcial o total de activos con destino a la financiación del presupuesto (Ministerio de Hacienda y Crédito Público, 2011, p. 245). En el CONPES 3281 de 2004 el gobierno nacional estableció la estrategia de aprovechamiento y disposición de activos con el objetivo de “reducir la magnitud del pasivo mediante la liquidación o venta de activos del balance con los cuales se corrija de manera efectiva el déficit fiscal, con un efecto permanente en el mediano plazo” (CONPES 3281 de 2004).</v>
          </cell>
          <cell r="O664"/>
          <cell r="P664" t="str">
            <v>Agregación</v>
          </cell>
        </row>
        <row r="665">
          <cell r="A665" t="str">
            <v>Disposición de activos financieros</v>
          </cell>
          <cell r="B665" t="str">
            <v>1.2.01.01</v>
          </cell>
          <cell r="C665"/>
          <cell r="D665"/>
          <cell r="E665"/>
          <cell r="F665" t="str">
            <v>Disposición de activos financieros</v>
          </cell>
          <cell r="G665"/>
          <cell r="H665"/>
          <cell r="I665"/>
          <cell r="J665"/>
          <cell r="K665"/>
          <cell r="L665"/>
          <cell r="M665"/>
          <cell r="N665" t="str">
            <v>Son los ingresos recibidos por las unidades del presupuesto general del sector público a cambio de poner activos financieros a disposición de otra unidad. Entiéndase por activos financieros, aquellos activos que tienen un pasivo de contrapartida, es decir, que generan a su propietario un derecho sobre otra unidad institucional (Fondo Monetario Internacional, 2014, pág. 194).
En esta partida se registran los ingresos por: a) la venta de acciones, b) distribución de recursos por disminución de capital de las empresas. 
Esta cuenta no incluye la distribución de utilidades y los excedentes financieros con la venta de acciones y participaciones de las empresas.</v>
          </cell>
          <cell r="O665"/>
          <cell r="P665" t="str">
            <v>Agregación</v>
          </cell>
        </row>
        <row r="666">
          <cell r="A666" t="str">
            <v>Acciones</v>
          </cell>
          <cell r="B666" t="str">
            <v>1.2.01.01.001</v>
          </cell>
          <cell r="C666"/>
          <cell r="D666"/>
          <cell r="G666" t="str">
            <v>Acciones</v>
          </cell>
          <cell r="N666" t="str">
            <v>Corresponde a los ingresos por concepto de la disposición de acciones cuya titularidad corresponde a una entidad del PGSP.
Esta valoración, además de las condiciones y naturaleza del mercado, deberá considerar variables técnicas tales como la rentabilidad de la institución, el valor comercial de los activos y pasivos, y los apoyos de la Nación, que conduzcan a la determinación del valor para cada caso de enajenación (Ley 226 de 1995).</v>
          </cell>
          <cell r="O666"/>
          <cell r="P666" t="str">
            <v>Captura</v>
          </cell>
        </row>
        <row r="667">
          <cell r="A667" t="str">
            <v>Reducciones de capital</v>
          </cell>
          <cell r="B667" t="str">
            <v>1.2.01.01.002</v>
          </cell>
          <cell r="C667"/>
          <cell r="D667"/>
          <cell r="G667" t="str">
            <v>Reducciones de capital</v>
          </cell>
          <cell r="N667" t="str">
            <v>Ingresos por concepto de la disminución de los fondos que tiene una entidad del PGSP en una sociedad. Una reducción de capital se puede dar por i) devolución de aportaciones, ii) condonación de dividendos pasivos, iii) restablecimiento del patrimonio de la sociedad disminuido en situación de pérdidas, o iv) constitución o incremento de la reserva legal.</v>
          </cell>
          <cell r="O667"/>
          <cell r="P667" t="str">
            <v>Captura</v>
          </cell>
        </row>
        <row r="668">
          <cell r="A668" t="str">
            <v>Reembolso de participaciones en fondos de inversión</v>
          </cell>
          <cell r="B668" t="str">
            <v>1.2.01.01.003</v>
          </cell>
          <cell r="C668"/>
          <cell r="D668"/>
          <cell r="G668" t="str">
            <v>Reembolso de participaciones en fondos de inversión</v>
          </cell>
          <cell r="N668" t="str">
            <v>Corresponde al ingreso por concepto de la venta de las participaciones que tienen las entidades del PGSP en fondos de inversión.</v>
          </cell>
          <cell r="O668"/>
          <cell r="P668" t="str">
            <v>Captura</v>
          </cell>
        </row>
        <row r="669">
          <cell r="A669" t="str">
            <v>Títulos de devolución de impuestos-TIDIS</v>
          </cell>
          <cell r="B669" t="str">
            <v>1.2.01.01.004</v>
          </cell>
          <cell r="C669"/>
          <cell r="D669"/>
          <cell r="G669" t="str">
            <v>Títulos de devolución de impuestos-TIDIS</v>
          </cell>
          <cell r="N669" t="str">
            <v>Corresponde al ingreso por la disposición de los Titulos de Devolución de impuestos TIDIS en el mercado secundario.</v>
          </cell>
          <cell r="O669"/>
          <cell r="P669" t="str">
            <v>Captura</v>
          </cell>
        </row>
        <row r="670">
          <cell r="A670" t="str">
            <v>Disposición de activos no financieros</v>
          </cell>
          <cell r="B670" t="str">
            <v>1.2.01.02</v>
          </cell>
          <cell r="C670"/>
          <cell r="D670"/>
          <cell r="E670"/>
          <cell r="F670" t="str">
            <v>Disposición de activos no financieros</v>
          </cell>
          <cell r="G670"/>
          <cell r="H670"/>
          <cell r="I670"/>
          <cell r="J670"/>
          <cell r="K670"/>
          <cell r="L670"/>
          <cell r="M670"/>
          <cell r="N670" t="str">
            <v>Corresponde a los ingresos por concepto de transacciones de capital referentes a la venta de activos no financieros . Sobre estos activos se ejerce un derecho de propiedad, y generan beneficios económicos por mantenerlos o utilizarlos durante un período de tiempo. Los activos no financieros incluyen tanto activos producidos como no producidos y los productos de la propiedad intelectual.</v>
          </cell>
          <cell r="O670"/>
          <cell r="P670" t="str">
            <v>Agregación</v>
          </cell>
        </row>
        <row r="671">
          <cell r="A671" t="str">
            <v>Disposición de activos fijos</v>
          </cell>
          <cell r="B671" t="str">
            <v>1.2.01.02.001</v>
          </cell>
          <cell r="C671"/>
          <cell r="D671"/>
          <cell r="E671"/>
          <cell r="F671"/>
          <cell r="G671" t="str">
            <v>Disposición de activos fijos</v>
          </cell>
          <cell r="H671"/>
          <cell r="I671"/>
          <cell r="J671"/>
          <cell r="K671"/>
          <cell r="L671"/>
          <cell r="M671"/>
          <cell r="N671" t="str">
            <v xml:space="preserve">Ingresos por concepto de la venta de activos no financieros producidos que se utilizan de forma repetida o continua en procesos de producción por más de un año y cuyo precio es significativo para la entidad del PGSP.
En este rubro se deben registrar las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v>
          </cell>
          <cell r="O671"/>
          <cell r="P671" t="str">
            <v>Agregación</v>
          </cell>
        </row>
        <row r="672">
          <cell r="A672" t="str">
            <v>Disposición de edificaciones y estructuras</v>
          </cell>
          <cell r="B672" t="str">
            <v>1.2.01.02.001.01</v>
          </cell>
          <cell r="C672"/>
          <cell r="D672"/>
          <cell r="H672" t="str">
            <v>Disposición de edificaciones y estructuras</v>
          </cell>
          <cell r="N672" t="str">
            <v>Ingresos por concepto de la venta de todo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(FMI, 2014, pág. 179), los cuales se clasifican en otras estructuras.</v>
          </cell>
          <cell r="O672"/>
          <cell r="P672" t="str">
            <v>Captura</v>
          </cell>
        </row>
        <row r="673">
          <cell r="A673" t="str">
            <v>Disposición de maquinaria y equipo</v>
          </cell>
          <cell r="B673" t="str">
            <v>1.2.01.02.001.02</v>
          </cell>
          <cell r="C673"/>
          <cell r="D673"/>
          <cell r="H673" t="str">
            <v>Disposición de maquinaria y equipo</v>
          </cell>
          <cell r="J673"/>
          <cell r="N673" t="str">
            <v>Ingresos por la concepto de la venta de activos como equipo de transporte, maquinaria relacionada con tecnologías de la información y las comunicaciones y otras maquinarias y equipos no clasificados en otra partida.</v>
          </cell>
          <cell r="O673"/>
          <cell r="P673" t="str">
            <v>Captura</v>
          </cell>
        </row>
        <row r="674">
          <cell r="A674" t="str">
            <v>Disposición de otros activos fijos</v>
          </cell>
          <cell r="B674" t="str">
            <v>1.2.01.02.001.03</v>
          </cell>
          <cell r="C674"/>
          <cell r="D674"/>
          <cell r="E674"/>
          <cell r="F674"/>
          <cell r="G674"/>
          <cell r="H674" t="str">
            <v>Disposición de otros activos fijos</v>
          </cell>
          <cell r="I674"/>
          <cell r="J674"/>
          <cell r="K674"/>
          <cell r="L674"/>
          <cell r="M674"/>
          <cell r="N674" t="str">
            <v xml:space="preserve">Ingresos por la disposición de activos no mencionados en los rubros anteriores, a saber, recursos biológicos cultivados y productos de propiedad intelectual. </v>
          </cell>
          <cell r="O674"/>
          <cell r="P674" t="str">
            <v>Agregación</v>
          </cell>
        </row>
        <row r="675">
          <cell r="A675" t="str">
            <v>Disposición de recursos biológicos cultivados</v>
          </cell>
          <cell r="B675" t="str">
            <v>1.2.01.02.001.03.01</v>
          </cell>
          <cell r="C675"/>
          <cell r="D675"/>
          <cell r="G675"/>
          <cell r="H675"/>
          <cell r="I675" t="str">
            <v>Disposición de recursos biológicos cultivados</v>
          </cell>
          <cell r="J675"/>
          <cell r="K675"/>
          <cell r="L675"/>
          <cell r="N675" t="str">
            <v>Ingresos por concepto de recursos biológicos  que generan productos de forma repetida, tanto animales como vegetales, cuyo crecimiento natural y regeneración se encuentra bajo el control de la entidad.</v>
          </cell>
          <cell r="O675"/>
          <cell r="P675" t="str">
            <v>Captura</v>
          </cell>
        </row>
        <row r="676">
          <cell r="A676" t="str">
            <v>Disposición de productos de la propiedad intelectual</v>
          </cell>
          <cell r="B676" t="str">
            <v>1.2.01.02.001.03.02</v>
          </cell>
          <cell r="C676"/>
          <cell r="D676"/>
          <cell r="G676"/>
          <cell r="H676"/>
          <cell r="I676" t="str">
            <v>Disposición de productos de la propiedad intelectual</v>
          </cell>
          <cell r="J676"/>
          <cell r="K676"/>
          <cell r="L676"/>
          <cell r="N676" t="str">
            <v xml:space="preserve">Ingresos por la disposición de  productos de la propiedad intelectual, los cuales son el resultado de la investigación, el desarrollo o la innovación conducente a conocimientos que pueden venderse en el mercado.  </v>
          </cell>
          <cell r="O676"/>
          <cell r="P676" t="str">
            <v>Captura</v>
          </cell>
        </row>
        <row r="677">
          <cell r="A677" t="str">
            <v>Disposición de objetos de valor</v>
          </cell>
          <cell r="B677" t="str">
            <v>1.2.01.02.002</v>
          </cell>
          <cell r="C677"/>
          <cell r="D677"/>
          <cell r="E677"/>
          <cell r="F677"/>
          <cell r="G677" t="str">
            <v>Disposición de objetos de valor</v>
          </cell>
          <cell r="H677"/>
          <cell r="I677"/>
          <cell r="J677"/>
          <cell r="K677"/>
          <cell r="L677"/>
          <cell r="M677"/>
          <cell r="N677" t="str">
            <v>Ingresos por concepto de la disposición de activos producidos de considerable valor que no se usan primordialmente para fines de producción o consumo, sino que se mantienen como depósitos de valor a lo largo del tiempo. Se espera que su valor real aumente o, al menos, que no disminuya; y en condiciones normales no se deterioran (Fondo Monetario Internacional, 2014, pág. 207).
En este rubro se incluyen los activos que tienen un valor considerable, y que son mantenidos por la entidad como depósito de valor a lo largo del tiempo.</v>
          </cell>
          <cell r="O677"/>
          <cell r="P677" t="str">
            <v>Agregación</v>
          </cell>
        </row>
        <row r="678">
          <cell r="A678" t="str">
            <v>Disposición de joyas y artículos conexos</v>
          </cell>
          <cell r="B678" t="str">
            <v>1.2.01.02.002.01</v>
          </cell>
          <cell r="C678"/>
          <cell r="D678"/>
          <cell r="G678"/>
          <cell r="H678" t="str">
            <v>Disposición de joyas y artículos conexos</v>
          </cell>
          <cell r="I678"/>
          <cell r="J678"/>
          <cell r="K678"/>
          <cell r="L678"/>
          <cell r="N678" t="str">
            <v>Ingresos por la disposición de oro no monetario y otras piedras y metales preciosos que no se prevé emplear como materiales y suministros en procesos productivos. También incluye las joyas de considerable valor diseñadas con piedras y metales preciosos.</v>
          </cell>
          <cell r="O678"/>
          <cell r="P678" t="str">
            <v>Captura</v>
          </cell>
        </row>
        <row r="679">
          <cell r="A679" t="str">
            <v>Disposición de antigüedades u otros objetos de arte</v>
          </cell>
          <cell r="B679" t="str">
            <v>1.2.01.02.002.02</v>
          </cell>
          <cell r="C679"/>
          <cell r="D679"/>
          <cell r="G679"/>
          <cell r="H679" t="str">
            <v>Disposición de antigüedades u otros objetos de arte</v>
          </cell>
          <cell r="I679"/>
          <cell r="J679"/>
          <cell r="K679"/>
          <cell r="L679"/>
          <cell r="N679" t="str">
            <v>Ingresos por concepto de la disposición de pinturas, esculturas y otros objetos reconocidos como obras de arte o antigüedades mantenidos primordialmente como depósito de valor a través del tiempo</v>
          </cell>
          <cell r="O679"/>
          <cell r="P679" t="str">
            <v>Captura</v>
          </cell>
        </row>
        <row r="680">
          <cell r="A680" t="str">
            <v>Disposición de otros objetos valiosos</v>
          </cell>
          <cell r="B680" t="str">
            <v>1.2.01.02.002.03</v>
          </cell>
          <cell r="C680"/>
          <cell r="D680"/>
          <cell r="G680"/>
          <cell r="H680" t="str">
            <v>Disposición de otros objetos valiosos</v>
          </cell>
          <cell r="I680"/>
          <cell r="J680"/>
          <cell r="K680"/>
          <cell r="L680"/>
          <cell r="N680" t="str">
            <v>Ingresos por la disposición de colecciones de estampillas, monedas, porcelana china, libros y otros diversos objetos de valor.</v>
          </cell>
          <cell r="O680"/>
          <cell r="P680" t="str">
            <v>Captura</v>
          </cell>
        </row>
        <row r="681">
          <cell r="A681" t="str">
            <v>Disposición de activos no producidos</v>
          </cell>
          <cell r="B681" t="str">
            <v>1.2.01.02.003</v>
          </cell>
          <cell r="C681"/>
          <cell r="D681"/>
          <cell r="E681"/>
          <cell r="F681"/>
          <cell r="G681" t="str">
            <v>Disposición de activos no producidos</v>
          </cell>
          <cell r="H681"/>
          <cell r="I681"/>
          <cell r="J681"/>
          <cell r="K681"/>
          <cell r="L681"/>
          <cell r="M681"/>
          <cell r="N681" t="str">
            <v>Ingresos por la disposición de activos no producidos, los cuales incluyen los activos de origen natural e intangible. Los activos de origen natural son recursos naturales sobre los que se ejercen derechos de propiedad (Fondo Monetario Internacional, 2014, pág. 207).</v>
          </cell>
          <cell r="O681"/>
          <cell r="P681" t="str">
            <v>Agregación</v>
          </cell>
        </row>
        <row r="682">
          <cell r="A682" t="str">
            <v>Disposición de  tierras y terrenos</v>
          </cell>
          <cell r="B682" t="str">
            <v>1.2.01.02.003.01</v>
          </cell>
          <cell r="C682"/>
          <cell r="D682"/>
          <cell r="G682"/>
          <cell r="H682" t="str">
            <v>Disposición de  tierras y terrenos</v>
          </cell>
          <cell r="I682"/>
          <cell r="J682"/>
          <cell r="K682"/>
          <cell r="L682"/>
          <cell r="N682" t="str">
            <v>Ingresos por la disposición de tierras y terrenos propiamente dichas, incluyendo la cubierta de suelo y las aguas superficiales asociadas, sobre los que se han establecido derechos de propiedad y de las cuales pueden derivarse beneficios económicos para los propietarios por su posesión o uso.</v>
          </cell>
          <cell r="O682"/>
          <cell r="P682" t="str">
            <v>Captura</v>
          </cell>
        </row>
        <row r="683">
          <cell r="A683" t="str">
            <v>Disposición de recursos biológicos no cultivados</v>
          </cell>
          <cell r="B683" t="str">
            <v>1.2.01.02.003.02</v>
          </cell>
          <cell r="C683"/>
          <cell r="D683"/>
          <cell r="G683"/>
          <cell r="H683" t="str">
            <v>Disposición de recursos biológicos no cultivados</v>
          </cell>
          <cell r="I683"/>
          <cell r="J683"/>
          <cell r="K683"/>
          <cell r="L683"/>
          <cell r="N683" t="str">
            <v>Ingresos por la disposición de animales y plantas de producchión cuyo crecimiento natural no se encuentra bajo el control de la entidad</v>
          </cell>
          <cell r="O683"/>
          <cell r="P683" t="str">
            <v>Captura</v>
          </cell>
        </row>
        <row r="684">
          <cell r="A684" t="str">
            <v>Excedentes financieros</v>
          </cell>
          <cell r="B684" t="str">
            <v>1.2.02</v>
          </cell>
          <cell r="C684"/>
          <cell r="D684"/>
          <cell r="E684" t="str">
            <v>Excedentes financieros</v>
          </cell>
          <cell r="F684"/>
          <cell r="G684"/>
          <cell r="H684"/>
          <cell r="I684"/>
          <cell r="J684"/>
          <cell r="K684"/>
          <cell r="L684"/>
          <cell r="M684"/>
          <cell r="N684" t="str">
            <v>Estos se refieren a los excedentes financieros de las unidades que hacen parte del Presupuesto General del Sector Público, que se distribuyen de acuerdo con las disposiciones de las autoridades respectivas y la normatividad vigente.</v>
          </cell>
          <cell r="O684"/>
          <cell r="P684" t="str">
            <v>Agregación</v>
          </cell>
        </row>
        <row r="685">
          <cell r="A685" t="str">
            <v>Establecimientos públicos</v>
          </cell>
          <cell r="B685" t="str">
            <v>1.2.02.01</v>
          </cell>
          <cell r="C685"/>
          <cell r="D685"/>
          <cell r="E685"/>
          <cell r="F685" t="str">
            <v>Establecimientos públicos</v>
          </cell>
          <cell r="G685"/>
          <cell r="H685"/>
          <cell r="I685"/>
          <cell r="J685"/>
          <cell r="K685"/>
          <cell r="L685"/>
          <cell r="M685"/>
          <cell r="N685" t="str">
            <v>Corresponde al monto de recursos que las autoridades respectivas y la normatividad vigente determinen que entrarán a hacer parte del presupuesto de las entidades de gobierno provenientes de los establecimientos públicos del orden territorial y nacional al cierre de la vigencia fiscal..</v>
          </cell>
          <cell r="O685"/>
          <cell r="P685" t="str">
            <v>Captura</v>
          </cell>
        </row>
        <row r="686">
          <cell r="A686" t="str">
            <v>Empresas industriales y comerciales del Estado no societarias</v>
          </cell>
          <cell r="B686" t="str">
            <v>1.2.02.02</v>
          </cell>
          <cell r="C686"/>
          <cell r="D686"/>
          <cell r="E686"/>
          <cell r="F686" t="str">
            <v>Empresas industriales y comerciales del Estado no societarias</v>
          </cell>
          <cell r="G686"/>
          <cell r="H686"/>
          <cell r="I686"/>
          <cell r="J686"/>
          <cell r="K686"/>
          <cell r="L686"/>
          <cell r="M686"/>
          <cell r="N686" t="str">
            <v>Los excedentes financieros de las empresas industriales y comerciales del estado no societarias corresponden al monto de los recursos que las autoridades respectivas y la normatividad vigente determinen que entrarán a hacer parte del presupuesto de las entidades de gobierno.</v>
          </cell>
          <cell r="O686"/>
          <cell r="P686" t="str">
            <v>Captura</v>
          </cell>
        </row>
        <row r="687">
          <cell r="A687" t="str">
            <v>Dividendos y utilidades por otras inversiones de capital</v>
          </cell>
          <cell r="B687" t="str">
            <v>1.2.03</v>
          </cell>
          <cell r="C687"/>
          <cell r="D687"/>
          <cell r="E687" t="str">
            <v>Dividendos y utilidades por otras inversiones de capital</v>
          </cell>
          <cell r="F687"/>
          <cell r="G687"/>
          <cell r="H687"/>
          <cell r="I687"/>
          <cell r="J687"/>
          <cell r="K687"/>
          <cell r="L687"/>
          <cell r="M687"/>
          <cell r="N687" t="str">
            <v>Comprende la distribución de beneficios (utilidades y dividendos) a las unidades del presupuesto general del sector público que manejen recursos públicos, en su calidad de propietarias de inversiones de capital, a cambio de poner fondos disposición de alguna sociedad.</v>
          </cell>
          <cell r="O687"/>
          <cell r="P687" t="str">
            <v>Agregación</v>
          </cell>
        </row>
        <row r="688">
          <cell r="A688" t="str">
            <v>Utilidades del Banco de la República</v>
          </cell>
          <cell r="B688" t="str">
            <v>1.2.03.01</v>
          </cell>
          <cell r="C688"/>
          <cell r="D688"/>
          <cell r="E688"/>
          <cell r="F688" t="str">
            <v>Utilidades del Banco de la República</v>
          </cell>
          <cell r="G688"/>
          <cell r="H688"/>
          <cell r="I688"/>
          <cell r="J688"/>
          <cell r="K688"/>
          <cell r="L688"/>
          <cell r="M688"/>
          <cell r="N688" t="str">
            <v xml:space="preserve">Corresponde a los ingresos por concepto de las utilidades que genera el Banco de la República y que son destinadas a la Nación, descontando las reservas de estabilización cambiaria y monetaria. </v>
          </cell>
          <cell r="O688" t="str">
            <v>Decreto 111 de 1996, art. 31</v>
          </cell>
          <cell r="P688" t="str">
            <v>Captura</v>
          </cell>
        </row>
        <row r="689">
          <cell r="A689" t="str">
            <v>Empresas industriales y comerciales del Estado societarias</v>
          </cell>
          <cell r="B689" t="str">
            <v>1.2.03.02</v>
          </cell>
          <cell r="C689"/>
          <cell r="D689"/>
          <cell r="E689"/>
          <cell r="F689" t="str">
            <v>Empresas industriales y comerciales del Estado societarias</v>
          </cell>
          <cell r="G689"/>
          <cell r="H689"/>
          <cell r="I689"/>
          <cell r="J689"/>
          <cell r="K689"/>
          <cell r="L689"/>
          <cell r="M689"/>
          <cell r="N689" t="str">
            <v xml:space="preserve">Corresponde a los ingresos por concepto de las utilidades y dividendos de las EICE societarias, incluyendo la cuantía que corresponde a las entidades de gobierno por su participación en el capital de la empresa </v>
          </cell>
          <cell r="O689" t="str">
            <v>Decreto 111 de 1996, art. 97</v>
          </cell>
          <cell r="P689" t="str">
            <v>Captura</v>
          </cell>
        </row>
        <row r="690">
          <cell r="A690" t="str">
            <v>Sociedades de economía mixta</v>
          </cell>
          <cell r="B690" t="str">
            <v>1.2.03.03</v>
          </cell>
          <cell r="C690"/>
          <cell r="D690"/>
          <cell r="E690"/>
          <cell r="F690" t="str">
            <v>Sociedades de economía mixta</v>
          </cell>
          <cell r="G690"/>
          <cell r="H690"/>
          <cell r="I690"/>
          <cell r="J690"/>
          <cell r="K690"/>
          <cell r="L690"/>
          <cell r="M690"/>
          <cell r="N690" t="str">
            <v xml:space="preserve">Corresponde a los ingresos por concepto de las utilidades y dividendos de las EICE societarias, en la cuantía que corresponde a las entidades de gobierno por su participación en el capital de la empresa. </v>
          </cell>
          <cell r="O690" t="str">
            <v>Conpes 3884 de 2017</v>
          </cell>
          <cell r="P690" t="str">
            <v>Captura</v>
          </cell>
        </row>
        <row r="691">
          <cell r="A691" t="str">
            <v>Inversiones patrimoniales no controladas</v>
          </cell>
          <cell r="B691" t="str">
            <v>1.2.03.04</v>
          </cell>
          <cell r="C691"/>
          <cell r="D691"/>
          <cell r="E691"/>
          <cell r="F691" t="str">
            <v>Inversiones patrimoniales no controladas</v>
          </cell>
          <cell r="G691"/>
          <cell r="H691"/>
          <cell r="I691"/>
          <cell r="J691"/>
          <cell r="K691"/>
          <cell r="L691"/>
          <cell r="M691"/>
          <cell r="N691" t="str">
            <v xml:space="preserve">Corresponde a los ingresos por concepto de las utilidades y dividendos de las EICE societarias, incluyendo la cuantía que corresponde a las entidades de gobierno por su participación en el capital de la empresa </v>
          </cell>
          <cell r="O691"/>
          <cell r="P691" t="str">
            <v>Captura</v>
          </cell>
        </row>
        <row r="692">
          <cell r="A692" t="str">
            <v>Inversiones en entidades controladas - entidades en el exterior</v>
          </cell>
          <cell r="B692" t="str">
            <v>1.2.03.05</v>
          </cell>
          <cell r="C692"/>
          <cell r="D692"/>
          <cell r="E692"/>
          <cell r="F692" t="str">
            <v>Inversiones en entidades controladas - entidades en el exterior</v>
          </cell>
          <cell r="G692"/>
          <cell r="H692"/>
          <cell r="I692"/>
          <cell r="J692"/>
          <cell r="K692"/>
          <cell r="L692"/>
          <cell r="M692"/>
          <cell r="N692" t="str">
            <v>Corresponde a los ingresos por concepto de dividendos y utilidades que se reciben de las inversiones realizadas en entidades con sede en el exterior, con la intención de ejercer control o de compartirlo.</v>
          </cell>
          <cell r="O692"/>
          <cell r="P692" t="str">
            <v>Captura</v>
          </cell>
        </row>
        <row r="693">
          <cell r="A693" t="str">
            <v>Inversiones en entidades controladas - sociedades públicas</v>
          </cell>
          <cell r="B693" t="str">
            <v>1.2.03.06</v>
          </cell>
          <cell r="C693"/>
          <cell r="D693"/>
          <cell r="E693"/>
          <cell r="F693" t="str">
            <v>Inversiones en entidades controladas - sociedades públicas</v>
          </cell>
          <cell r="G693"/>
          <cell r="H693"/>
          <cell r="I693"/>
          <cell r="J693"/>
          <cell r="K693"/>
          <cell r="L693"/>
          <cell r="M693"/>
          <cell r="N693" t="str">
            <v>Corresponde a los ingresos por concepto de dividendos y utilidades que se reciben de las inversiones realizadas en sociedades públicas, con la intención de ejercer control o de compartirlo.</v>
          </cell>
          <cell r="O693"/>
          <cell r="P693" t="str">
            <v>Captura</v>
          </cell>
        </row>
        <row r="694">
          <cell r="A694" t="str">
            <v xml:space="preserve">Traslados fondos DGCPTN </v>
          </cell>
          <cell r="B694" t="str">
            <v>1.2.04</v>
          </cell>
          <cell r="C694"/>
          <cell r="D694"/>
          <cell r="E694" t="str">
            <v xml:space="preserve">Traslados fondos DGCPTN </v>
          </cell>
          <cell r="F694"/>
          <cell r="G694"/>
          <cell r="H694"/>
          <cell r="I694"/>
          <cell r="J694"/>
          <cell r="K694"/>
          <cell r="L694"/>
          <cell r="M694"/>
          <cell r="N694" t="str">
            <v xml:space="preserve">Los traslados de fondos de la Dirección General de Crédito Público y Tesoro Nacional - DGCPTN corresponden a los ingresos por concepto de préstamos de los recursos de cuentas  de terceros, administrados por la Tesorería a la Nación, pero que no hacen parte de los ingresos de la Nación. </v>
          </cell>
          <cell r="O694"/>
          <cell r="P694" t="str">
            <v>Captura</v>
          </cell>
        </row>
        <row r="695">
          <cell r="A695" t="str">
            <v>Rendimientos financieros</v>
          </cell>
          <cell r="B695" t="str">
            <v>1.2.05</v>
          </cell>
          <cell r="C695"/>
          <cell r="D695"/>
          <cell r="E695" t="str">
            <v>Rendimientos financieros</v>
          </cell>
          <cell r="F695"/>
          <cell r="G695"/>
          <cell r="H695"/>
          <cell r="I695"/>
          <cell r="J695"/>
          <cell r="K695"/>
          <cell r="L695"/>
          <cell r="M695"/>
          <cell r="N695" t="str">
            <v>Son los ingresos que se reciben las unidades del PGSP en retorno por poner ciertos activos financieros a disposición de terceros, sin trasladar el derecho o dominio, total o parcial del activo. De acuerdo con el MEFP 2014, los activos financieros son aquellos que tienen un pasivo como contrapartida, es decir, el propietario de dicho activo (acreedor) tiene derecho a recibir recursos o fondos de otra unidad institucional (deudor), de acuerdo con las condiciones del pasivo.</v>
          </cell>
          <cell r="O695"/>
          <cell r="P695" t="str">
            <v>Agregación</v>
          </cell>
        </row>
        <row r="696">
          <cell r="A696" t="str">
            <v>Títulos participativos</v>
          </cell>
          <cell r="B696" t="str">
            <v>1.2.05.01</v>
          </cell>
          <cell r="C696"/>
          <cell r="D696"/>
          <cell r="E696"/>
          <cell r="F696" t="str">
            <v>Títulos participativos</v>
          </cell>
          <cell r="G696"/>
          <cell r="H696"/>
          <cell r="I696"/>
          <cell r="J696"/>
          <cell r="K696"/>
          <cell r="L696"/>
          <cell r="M696"/>
          <cell r="N696" t="str">
            <v>Corresponde a los ingresos por concepto de rendimientos financieros sobre títulos participativos. Los títulos participativos otorgan al titular la calidad de copropietario e  incorporan derechos sobre los resultados obtenidos por la entidad emisora.</v>
          </cell>
          <cell r="O696"/>
          <cell r="P696" t="str">
            <v>Captura</v>
          </cell>
        </row>
        <row r="697">
          <cell r="A697" t="str">
            <v>Depósitos</v>
          </cell>
          <cell r="B697" t="str">
            <v>1.2.05.02</v>
          </cell>
          <cell r="C697"/>
          <cell r="D697"/>
          <cell r="E697"/>
          <cell r="F697" t="str">
            <v>Depósitos</v>
          </cell>
          <cell r="G697"/>
          <cell r="H697"/>
          <cell r="I697"/>
          <cell r="N697" t="str">
            <v>Son los ingresos por rendimientos financieros de los depósitos que tengan las entidades de gobierno en las entidades vigiladas por la Superintendencia Financiera.</v>
          </cell>
          <cell r="O697" t="str">
            <v>Decreto 1068 de 2015, 
art 2.3.1.8</v>
          </cell>
          <cell r="P697" t="str">
            <v>Captura</v>
          </cell>
        </row>
        <row r="698">
          <cell r="A698" t="str">
            <v>Valores distintos de acciones</v>
          </cell>
          <cell r="B698" t="str">
            <v>1.2.05.03</v>
          </cell>
          <cell r="C698"/>
          <cell r="D698"/>
          <cell r="E698"/>
          <cell r="F698" t="str">
            <v>Valores distintos de acciones</v>
          </cell>
          <cell r="G698"/>
          <cell r="H698"/>
          <cell r="I698"/>
          <cell r="N698" t="str">
            <v>Corresponde a los ingresos por concepto de rendimientos de los valores distintos a las acciones. Los valores distintos a las acciones se definen como instrumentos financieros negociables, que sirven de evidencia de la obligación de liquidarlos mediante el suministro de efectivo.</v>
          </cell>
          <cell r="O698"/>
          <cell r="P698" t="str">
            <v>Captura</v>
          </cell>
        </row>
        <row r="699">
          <cell r="A699" t="str">
            <v>Cuenta única nacional</v>
          </cell>
          <cell r="B699" t="str">
            <v>1.2.05.04</v>
          </cell>
          <cell r="C699"/>
          <cell r="D699"/>
          <cell r="E699"/>
          <cell r="F699" t="str">
            <v>Cuenta única nacional</v>
          </cell>
          <cell r="G699"/>
          <cell r="H699"/>
          <cell r="I699"/>
          <cell r="J699"/>
          <cell r="K699"/>
          <cell r="L699"/>
          <cell r="M699"/>
          <cell r="N699" t="str">
            <v>Corresponde a los ingresos que abona la DGCPT a los órganos del PGN, una vez al año, de acuerdo a los recursos manejados y a las inversiones realizadas en el lapso de tiempo en que permanecieron los saldos disponibles dentro del Sistema de Cuenta Única Nacional - CUN.</v>
          </cell>
          <cell r="O699"/>
          <cell r="P699" t="str">
            <v>Captura</v>
          </cell>
        </row>
        <row r="700">
          <cell r="A700" t="str">
            <v>Intereses por préstamos</v>
          </cell>
          <cell r="B700" t="str">
            <v>1.2.05.05</v>
          </cell>
          <cell r="C700"/>
          <cell r="D700"/>
          <cell r="E700"/>
          <cell r="F700" t="str">
            <v>Intereses por préstamos</v>
          </cell>
          <cell r="G700"/>
          <cell r="H700"/>
          <cell r="I700"/>
          <cell r="J700"/>
          <cell r="K700"/>
          <cell r="L700"/>
          <cell r="M700"/>
          <cell r="N700" t="str">
            <v>Corresponde a los ingresos por el concepto de intereses de fondos en préstamos que tienen las entidades de gobierno. Los intereses son una forma de renta de inversión cobradas por el acreedor del préstamo.</v>
          </cell>
          <cell r="O700"/>
          <cell r="P700" t="str">
            <v>Captura</v>
          </cell>
        </row>
        <row r="701">
          <cell r="A701" t="str">
            <v>Rendimientos recursos de terceros</v>
          </cell>
          <cell r="B701" t="str">
            <v>1.2.05.06</v>
          </cell>
          <cell r="C701"/>
          <cell r="D701"/>
          <cell r="E701"/>
          <cell r="F701" t="str">
            <v>Rendimientos recursos de terceros</v>
          </cell>
          <cell r="G701"/>
          <cell r="H701"/>
          <cell r="I701"/>
          <cell r="J701"/>
          <cell r="K701"/>
          <cell r="L701"/>
          <cell r="M701"/>
          <cell r="N701" t="str">
            <v>Ingresos por concepto de rendimientos financieros derivados de los recursos que se encuentran en poder de otra unidad o en administración del Estado, y cuya condicionalidad es transitoria, hasta definir el dueño de los mismo, siempre que este pactado en la norma.</v>
          </cell>
          <cell r="O701"/>
          <cell r="P701" t="str">
            <v>Captura</v>
          </cell>
        </row>
        <row r="702">
          <cell r="A702" t="str">
            <v>Recursos de crédito externo</v>
          </cell>
          <cell r="B702" t="str">
            <v>1.2.06</v>
          </cell>
          <cell r="C702"/>
          <cell r="D702"/>
          <cell r="E702" t="str">
            <v>Recursos de crédito externo</v>
          </cell>
          <cell r="F702"/>
          <cell r="G702"/>
          <cell r="H702"/>
          <cell r="I702"/>
          <cell r="J702"/>
          <cell r="K702"/>
          <cell r="L702"/>
          <cell r="M702"/>
          <cell r="N702" t="str">
            <v xml:space="preserve">Comprende los recursos provenientes de operaciones de crédito público realizadas con agentes residentes fuera del país. Entiéndase por operaciones de crédito público todo acto o contrato que tienen por objeto dotar a la entidad del PGSP de recursos, bienes o servicios con plazo para su pago. </v>
          </cell>
          <cell r="O702"/>
          <cell r="P702" t="str">
            <v>Agregación</v>
          </cell>
        </row>
        <row r="703">
          <cell r="A703" t="str">
            <v>Recursos de contratos de empréstitos externos</v>
          </cell>
          <cell r="B703" t="str">
            <v>1.2.06.01</v>
          </cell>
          <cell r="C703"/>
          <cell r="D703"/>
          <cell r="E703"/>
          <cell r="F703" t="str">
            <v>Recursos de contratos de empréstitos externos</v>
          </cell>
          <cell r="G703"/>
          <cell r="H703"/>
          <cell r="I703"/>
          <cell r="J703"/>
          <cell r="K703"/>
          <cell r="L703"/>
          <cell r="M703"/>
          <cell r="N703" t="str">
            <v>Corresponde a los recursos provenientes de contratos de empréstitos externos realizados por las entidades del PGSP. Los contratos de empréstito tienen por objeto proveer a la entidad contratante (órgano del PGN, entidad territorial, órgano autónomo o particular) de recursos con plazo para su pago. Para el caso de las entidades estatales, el Decreto 1068 de 2015 reglamente los contratos de empréstitos externos.</v>
          </cell>
          <cell r="O703" t="str">
            <v>Decreto 1068 de 2015</v>
          </cell>
          <cell r="P703" t="str">
            <v>Agregación</v>
          </cell>
        </row>
        <row r="704">
          <cell r="A704" t="str">
            <v>Bancos comerciales</v>
          </cell>
          <cell r="B704" t="str">
            <v>1.2.06.01.001</v>
          </cell>
          <cell r="C704"/>
          <cell r="D704"/>
          <cell r="G704" t="str">
            <v>Bancos comerciales</v>
          </cell>
          <cell r="N704" t="str">
            <v>Comprende los recursos provenientes de los créditos adquiridos con bancos comerciales residentes fuera del país. Un banco comercial es un intermediario financiero que capta recursos de quienes tienen dinero disponible para colocarlos en manos de quienes lo necesitan</v>
          </cell>
          <cell r="O704" t="str">
            <v>Decreto 1068 de 2015, art. 2.2.1.2.1.2</v>
          </cell>
          <cell r="P704" t="str">
            <v>Captura</v>
          </cell>
        </row>
        <row r="705">
          <cell r="A705" t="str">
            <v>Entidades de fomento</v>
          </cell>
          <cell r="B705" t="str">
            <v>1.2.06.01.002</v>
          </cell>
          <cell r="C705"/>
          <cell r="D705"/>
          <cell r="G705" t="str">
            <v>Entidades de fomento</v>
          </cell>
          <cell r="N705" t="str">
            <v>Comprende los recursos provenientes de los créditos adquiridos con entidades de fomento residentes fuera del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v>
          </cell>
          <cell r="O705"/>
          <cell r="P705" t="str">
            <v>Captura</v>
          </cell>
        </row>
        <row r="706">
          <cell r="A706" t="str">
            <v>Gobiernos</v>
          </cell>
          <cell r="B706" t="str">
            <v>1.2.06.01.003</v>
          </cell>
          <cell r="C706"/>
          <cell r="D706"/>
          <cell r="E706"/>
          <cell r="F706"/>
          <cell r="G706" t="str">
            <v>Gobiernos</v>
          </cell>
          <cell r="H706"/>
          <cell r="I706"/>
          <cell r="J706"/>
          <cell r="K706"/>
          <cell r="L706"/>
          <cell r="M706"/>
          <cell r="N706" t="str">
            <v>Comprende  los  recursos  provenientes  de  las  líneas  de  crédito  de  gobierno  a  gobierno,  y  de  los contratos de empréstitos celebrados con otros gobiernos. Entiéndase por línea de crédito de gobierno a gobierno, aquel acuerdo mediante el cual un gobierno extranjero adquiere el compromiso de poner a disposición del gobierno nacional los recursos necesarios para la financiación de determinados proyectos, bienes o servicios</v>
          </cell>
          <cell r="O706" t="str">
            <v>Decreto 1068 de 2015, art. 2.2.1.2.1.10</v>
          </cell>
          <cell r="P706" t="str">
            <v>Agregación</v>
          </cell>
        </row>
        <row r="707">
          <cell r="A707" t="str">
            <v>Bancos centrales y agencias de gobiernos</v>
          </cell>
          <cell r="B707" t="str">
            <v>1.2.06.01.003.01</v>
          </cell>
          <cell r="C707"/>
          <cell r="D707"/>
          <cell r="H707" t="str">
            <v>Bancos centrales y agencias de gobiernos</v>
          </cell>
          <cell r="N707" t="str">
            <v xml:space="preserve">Comprende los recursos provenientes de las líneas de crédito que es contratado con un banco central o una agencia de gobierno. Para la ejecución de estos recursos, generalmente debe celebrarse un convenio marco previo entre los dos gobiernos, a partir del cual se desarrollan programas o proyectos. </v>
          </cell>
          <cell r="O707"/>
          <cell r="P707" t="str">
            <v>Captura</v>
          </cell>
        </row>
        <row r="708">
          <cell r="A708" t="str">
            <v>Gobiernos</v>
          </cell>
          <cell r="B708" t="str">
            <v>1.2.06.01.003.02</v>
          </cell>
          <cell r="C708"/>
          <cell r="D708"/>
          <cell r="H708" t="str">
            <v>Gobiernos</v>
          </cell>
          <cell r="N708" t="str">
            <v xml:space="preserve">Comprende los recursos provenientes de las líneas de crédito que contrata un gobierno extranjero con el Gobierno Nacional. Para la ejecución de estos recursos, generalmente debe celebrarse un convenio marco previo entre los dos gobiernos, a partir del cual se desarrollan programas o proyectos. </v>
          </cell>
          <cell r="O708"/>
          <cell r="P708" t="str">
            <v>Captura</v>
          </cell>
        </row>
        <row r="709">
          <cell r="A709" t="str">
            <v>Organismos multilaterales</v>
          </cell>
          <cell r="B709" t="str">
            <v>1.2.06.01.004</v>
          </cell>
          <cell r="C709"/>
          <cell r="D709"/>
          <cell r="E709"/>
          <cell r="F709"/>
          <cell r="G709" t="str">
            <v>Organismos multilaterales</v>
          </cell>
          <cell r="H709"/>
          <cell r="I709"/>
          <cell r="J709"/>
          <cell r="K709"/>
          <cell r="L709"/>
          <cell r="M709"/>
          <cell r="N709" t="str">
            <v>Comprende  los  recursos  provenientes  de  los  contratos  de empréstito  celebrados  con organismos multilaterales. Estas operaciones de crédito se realizan de acuerdo con las líneas de acción definidas para cada país y de conformidad con las políticas generales y sectoriales definidas por cada Banco, así como por las prioridades de cada Gobierno.</v>
          </cell>
          <cell r="O709"/>
          <cell r="P709" t="str">
            <v>Agregación</v>
          </cell>
        </row>
        <row r="710">
          <cell r="A710" t="str">
            <v>BID</v>
          </cell>
          <cell r="B710" t="str">
            <v>1.2.06.01.004.01</v>
          </cell>
          <cell r="C710"/>
          <cell r="D710"/>
          <cell r="H710" t="str">
            <v>BID</v>
          </cell>
          <cell r="N710" t="str">
            <v>Comprende  los  recursos  provenientes  de  los  contratos  de  empréstito  celebrados  con  el  Banco Interamericano de Desarrollo - BID. Los recursos que ofrece el BID a los gobiernos o a las instituciones controladas por los gobiernos, son otorgados como préstamos de garantía soberana y pueden ser utilizados para apoyar  proyectos de  inversión pública  o para apoyar cambios  institucionales y de política sectorial.</v>
          </cell>
          <cell r="O710"/>
          <cell r="P710" t="str">
            <v>Captura</v>
          </cell>
        </row>
        <row r="711">
          <cell r="A711" t="str">
            <v>BIRF</v>
          </cell>
          <cell r="B711" t="str">
            <v>1.2.06.01.004.02</v>
          </cell>
          <cell r="C711"/>
          <cell r="D711"/>
          <cell r="H711" t="str">
            <v>BIRF</v>
          </cell>
          <cell r="N711" t="str">
            <v xml:space="preserve">Comprende  los  recursos  provenientes  de  los  contratos  de  empréstito  celebrados  con  el  Banco Internacional de Reconstrucción y Fomento - BIRF. </v>
          </cell>
          <cell r="O711"/>
          <cell r="P711" t="str">
            <v>Captura</v>
          </cell>
        </row>
        <row r="712">
          <cell r="A712" t="str">
            <v>CAF</v>
          </cell>
          <cell r="B712" t="str">
            <v>1.2.06.01.004.03</v>
          </cell>
          <cell r="C712"/>
          <cell r="D712"/>
          <cell r="H712" t="str">
            <v>CAF</v>
          </cell>
          <cell r="N712" t="str">
            <v>Comprende los recursos provenientes de los contratos de empréstito celebrados con el Banco de Desarrollo  de  América Latina  -  CAF.  Con  los  recursos  de  la  CAF  se  pueden  financiar  planes de infraestructura relacionados con la vialidad, el transporte, las  telecomunicaciones, la generación y transmisión de energía, el agua y el saneamiento ambiental; así como también proyectos que propician el desarrollo fronterizo y la integración física entre los países de la región.</v>
          </cell>
          <cell r="O712"/>
          <cell r="P712" t="str">
            <v>Captura</v>
          </cell>
        </row>
        <row r="713">
          <cell r="A713" t="str">
            <v>Otras instituciones financieras</v>
          </cell>
          <cell r="B713" t="str">
            <v>1.2.06.01.005</v>
          </cell>
          <cell r="C713"/>
          <cell r="D713"/>
          <cell r="E713"/>
          <cell r="F713"/>
          <cell r="G713" t="str">
            <v>Otras instituciones financieras</v>
          </cell>
          <cell r="H713"/>
          <cell r="I713"/>
          <cell r="J713"/>
          <cell r="K713"/>
          <cell r="L713"/>
          <cell r="M713"/>
          <cell r="N713" t="str">
            <v xml:space="preserve">Corresponde a los ingresos por contratación de créditos con entidades financieras que por su naturaleza no son clasificables en los rubros anteriores. </v>
          </cell>
          <cell r="O713"/>
          <cell r="P713" t="str">
            <v>Agregación</v>
          </cell>
        </row>
        <row r="714">
          <cell r="A714" t="str">
            <v>FIDA</v>
          </cell>
          <cell r="B714" t="str">
            <v>1.2.06.01.005.01</v>
          </cell>
          <cell r="C714"/>
          <cell r="D714"/>
          <cell r="H714" t="str">
            <v>FIDA</v>
          </cell>
          <cell r="N714" t="str">
            <v>Comprende  los  recursos  provenientes  de  los  contratos  de  empréstito  celebrados  con  el  Fondo Internacional  para  el  Desarrollo  Agrícola  -  FIDA.  Las  operaciones  de  préstamos  del  FIDA  están dirigidas a cofinanciar programas y proyectos orientados a las necesidades de los más pobres y de los segmentos marginados de la población rural, ya sea que estén sin tierra, minifundistas, mujeres, artesanos, pescadores, pastores o indígenas</v>
          </cell>
          <cell r="O714"/>
          <cell r="P714" t="str">
            <v>Captura</v>
          </cell>
        </row>
        <row r="715">
          <cell r="A715" t="str">
            <v>FODI</v>
          </cell>
          <cell r="B715" t="str">
            <v>1.2.06.01.005.02</v>
          </cell>
          <cell r="C715"/>
          <cell r="D715"/>
          <cell r="H715" t="str">
            <v>FODI</v>
          </cell>
          <cell r="N715" t="str">
            <v>Comprende los recursos provenientes de los contratos de empréstito celebrados con el Fondo OPEP para el Desarrollo Internacional - FODI. Los recursos del FODI se destinan en general a la asistencia de proyectos de inversión en materia de transporte, energía, suministro de agua, entre otros; así como al apoyo de programas institucionales y al alivio de la deuda</v>
          </cell>
          <cell r="O715"/>
          <cell r="P715" t="str">
            <v>Captura</v>
          </cell>
        </row>
        <row r="716">
          <cell r="A716" t="str">
            <v>Recursos de crédito externo de otras instituciones financieras</v>
          </cell>
          <cell r="B716" t="str">
            <v>1.2.06.01.005.03</v>
          </cell>
          <cell r="C716"/>
          <cell r="D716"/>
          <cell r="H716" t="str">
            <v>Recursos de crédito externo de otras instituciones financieras</v>
          </cell>
          <cell r="N716" t="str">
            <v xml:space="preserve">Corresponde a los ingresos por contratación de créditos con entidades financieras que por su naturaleza no son clasificables en los rubros anteriores. </v>
          </cell>
          <cell r="O716"/>
          <cell r="P716" t="str">
            <v>Captura</v>
          </cell>
        </row>
        <row r="717">
          <cell r="A717" t="str">
            <v>Títulos de deuda</v>
          </cell>
          <cell r="B717" t="str">
            <v>1.2.06.02</v>
          </cell>
          <cell r="C717"/>
          <cell r="D717"/>
          <cell r="E717"/>
          <cell r="F717" t="str">
            <v>Títulos de deuda</v>
          </cell>
          <cell r="G717"/>
          <cell r="H717"/>
          <cell r="I717"/>
          <cell r="J717"/>
          <cell r="K717"/>
          <cell r="L717"/>
          <cell r="M717"/>
          <cell r="N717" t="str">
            <v>Corresponde a los ingresos por emisión y colocación de bonos y demás valores de contenido crediticio y con plazo para su redención, emitidos por las entidades de gobierno en el exterior o empresas financieros y no financieras.</v>
          </cell>
          <cell r="O717"/>
          <cell r="P717" t="str">
            <v>Agregación</v>
          </cell>
        </row>
        <row r="718">
          <cell r="A718" t="str">
            <v>Bonos</v>
          </cell>
          <cell r="B718" t="str">
            <v>1.2.06.02.001</v>
          </cell>
          <cell r="C718"/>
          <cell r="D718"/>
          <cell r="E718"/>
          <cell r="F718"/>
          <cell r="G718" t="str">
            <v>Bonos</v>
          </cell>
          <cell r="H718"/>
          <cell r="I718"/>
          <cell r="J718"/>
          <cell r="K718"/>
          <cell r="L718"/>
          <cell r="M718"/>
          <cell r="N718" t="str">
            <v>Comprende los recursos provenientes de la emisión de bonos globales que hace la Nación en los mercados de capitales internacionales. Dichos recursos no son atados y, por lo tanto, pueden ser
163
destinados a financiar cualquier actividad que estime conveniente la entidad emisora. El plazo mínimo de los bonos es de un año y la tasa de interés es determinada por el emisor en el momento de la colocación de los títulos de acuerdo con las condiciones de mercado</v>
          </cell>
          <cell r="O718"/>
          <cell r="P718" t="str">
            <v>Captura</v>
          </cell>
        </row>
        <row r="719">
          <cell r="A719" t="str">
            <v>Proveedores</v>
          </cell>
          <cell r="B719" t="str">
            <v>1.2.06.03</v>
          </cell>
          <cell r="C719"/>
          <cell r="D719"/>
          <cell r="E719"/>
          <cell r="F719" t="str">
            <v>Proveedores</v>
          </cell>
          <cell r="G719"/>
          <cell r="H719"/>
          <cell r="I719"/>
          <cell r="J719"/>
          <cell r="K719"/>
          <cell r="L719"/>
          <cell r="M719"/>
          <cell r="N719" t="str">
            <v xml:space="preserve">Comprende los créditos obtenidos con agentes residentes fuera del país,  mediante los cuales se contrata la adquisición de bienes o servicios con plazo para su pago. Esta cuenta es de uso exclusivo de la nación. No aplica para la entrega de bienes y/o servicios de manera directa por el proveedor. </v>
          </cell>
          <cell r="O719" t="str">
            <v>Decreto 1068 de 2015, art. 2.2.1.2.3.1</v>
          </cell>
          <cell r="P719" t="str">
            <v>Captura</v>
          </cell>
        </row>
        <row r="720">
          <cell r="A720" t="str">
            <v>Recursos de crédito interno</v>
          </cell>
          <cell r="B720" t="str">
            <v>1.2.07</v>
          </cell>
          <cell r="C720"/>
          <cell r="D720"/>
          <cell r="E720" t="str">
            <v>Recursos de crédito interno</v>
          </cell>
          <cell r="F720"/>
          <cell r="G720"/>
          <cell r="H720"/>
          <cell r="I720"/>
          <cell r="J720"/>
          <cell r="K720"/>
          <cell r="L720"/>
          <cell r="M720"/>
          <cell r="N720" t="str">
            <v xml:space="preserve">Comprende los recursos provenientes de operaciones de crédito público que realizan las entidades del PGSP con agentes residentes en el país. Entiéndase por operaciones de crédito público todo acto o contrato que tienen por objeto dotar a la entidad (órgano del PGN, entidad territorial, órgano autónomo, empresa o particular) de recursos, bienes o servicios con plazo para su pago. </v>
          </cell>
          <cell r="O720"/>
          <cell r="P720" t="str">
            <v>Agregación</v>
          </cell>
        </row>
        <row r="721">
          <cell r="A721" t="str">
            <v>Recursos de contratos de empréstitos internos</v>
          </cell>
          <cell r="B721" t="str">
            <v>1.2.07.01</v>
          </cell>
          <cell r="C721"/>
          <cell r="D721"/>
          <cell r="E721"/>
          <cell r="F721" t="str">
            <v>Recursos de contratos de empréstitos internos</v>
          </cell>
          <cell r="G721"/>
          <cell r="H721"/>
          <cell r="I721"/>
          <cell r="J721"/>
          <cell r="K721"/>
          <cell r="L721"/>
          <cell r="M721"/>
          <cell r="N721" t="str">
            <v>Corresponde a los recursos provenientes de contratos de empréstitos internos de las entidades del PGSP. Para las entidades de gobierno, estas operaciones están reguladas por el Decreto 1068 de 2015 y el Decreto 2681 de 1993, art. 22.</v>
          </cell>
          <cell r="O721" t="str">
            <v>Decreto 1068 de 2015; Decreto 2681 de 1993, art. 22</v>
          </cell>
          <cell r="P721" t="str">
            <v>Agregación</v>
          </cell>
        </row>
        <row r="722">
          <cell r="A722" t="str">
            <v>Banca comercial</v>
          </cell>
          <cell r="B722" t="str">
            <v>1.2.07.01.001</v>
          </cell>
          <cell r="C722"/>
          <cell r="D722"/>
          <cell r="G722" t="str">
            <v>Banca comercial</v>
          </cell>
          <cell r="N722" t="str">
            <v>Corresponde a los ingresos por adquisición de deuda con aquellos bancos comerciales que ofrecen sus recursos a tasas y condiciones vigentes del mercado. Estos recursos pueden dirigirse a cualquier sector.</v>
          </cell>
          <cell r="O722" t="str">
            <v>Decreto 1068 de 2015, art. 2.2.1.2.1.2</v>
          </cell>
          <cell r="P722" t="str">
            <v>Captura</v>
          </cell>
        </row>
        <row r="723">
          <cell r="A723" t="str">
            <v>Nación</v>
          </cell>
          <cell r="B723" t="str">
            <v>1.2.07.01.002</v>
          </cell>
          <cell r="C723"/>
          <cell r="D723"/>
          <cell r="G723" t="str">
            <v>Nación</v>
          </cell>
          <cell r="N723" t="str">
            <v>Corresponde a los ingresos por desembolsos de créditos otorgados por la Nación a las entidades del gobierno (nivel nacional y subnacional). Estos créditos están sujetos a condonación según los términos pactados en los convenios de desempeño y/o en los documentos que hagan sus veces.</v>
          </cell>
          <cell r="O723"/>
          <cell r="P723" t="str">
            <v>Captura</v>
          </cell>
        </row>
        <row r="724">
          <cell r="A724" t="str">
            <v>Banca de fomento</v>
          </cell>
          <cell r="B724" t="str">
            <v>1.2.07.01.003</v>
          </cell>
          <cell r="C724"/>
          <cell r="D724"/>
          <cell r="G724" t="str">
            <v>Banca de fomento</v>
          </cell>
          <cell r="N724" t="str">
            <v>Comprende los recursos provenientes de los créditos adquiridos con entidades de fomento residentes en 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v>
          </cell>
          <cell r="O724"/>
          <cell r="P724" t="str">
            <v>Captura</v>
          </cell>
        </row>
        <row r="725">
          <cell r="A725" t="str">
            <v>Institutos de Desarrollo Departamental y/o Municipal</v>
          </cell>
          <cell r="B725" t="str">
            <v>1.2.07.01.004</v>
          </cell>
          <cell r="C725"/>
          <cell r="D725"/>
          <cell r="G725" t="str">
            <v>Institutos de Desarrollo Departamental y/o Municipal</v>
          </cell>
          <cell r="H725"/>
          <cell r="N725" t="str">
            <v>Corresponde a los ingresos por desembolsos realizados durante la vigencia por concepto de los créditos concedidos a la entidad de gobierno por parte de los fondos o institutos de desarrollo.</v>
          </cell>
          <cell r="O725"/>
          <cell r="P725" t="str">
            <v>Captura</v>
          </cell>
        </row>
        <row r="726">
          <cell r="A726" t="str">
            <v>Banco de la República</v>
          </cell>
          <cell r="B726" t="str">
            <v>1.2.07.01.005</v>
          </cell>
          <cell r="C726"/>
          <cell r="D726"/>
          <cell r="G726" t="str">
            <v>Banco de la República</v>
          </cell>
          <cell r="H726"/>
          <cell r="N726" t="str">
            <v>Comprende los recursos provenientes de los préstamos adquiridos con el Banco de la República, el cual tiene, entre sus funciones, ser prestamista de última instancia del Gobierno Nacional. Los créditos otorgados por el Banco de la República a la Nación sólo se permiten en casos de extrema necesidad, y deben ser aprobados por todos los miembros de la Junta directiva del Banco.</v>
          </cell>
          <cell r="O726" t="str">
            <v>Constitución de 1991,  art. 371</v>
          </cell>
          <cell r="P726" t="str">
            <v>Captura</v>
          </cell>
        </row>
        <row r="727">
          <cell r="A727" t="str">
            <v>Otras instituciones financieras</v>
          </cell>
          <cell r="B727" t="str">
            <v>1.2.07.01.006</v>
          </cell>
          <cell r="C727"/>
          <cell r="D727"/>
          <cell r="G727" t="str">
            <v>Otras instituciones financieras</v>
          </cell>
          <cell r="N727" t="str">
            <v xml:space="preserve">Corresponde a los ingresos por contratación de créditos con entidades financieras distintas a las mencionadas. También incluyre los montos de dinero transferidos al Tesoro Nacional por concepto de cuentas inactivas, por parte de las entidades financieras. </v>
          </cell>
          <cell r="O727"/>
          <cell r="P727" t="str">
            <v>Captura</v>
          </cell>
        </row>
        <row r="728">
          <cell r="A728" t="str">
            <v>Otras entidades no financieras</v>
          </cell>
          <cell r="B728" t="str">
            <v>1.2.07.01.007</v>
          </cell>
          <cell r="C728"/>
          <cell r="D728"/>
          <cell r="E728"/>
          <cell r="F728"/>
          <cell r="G728" t="str">
            <v>Otras entidades no financieras</v>
          </cell>
          <cell r="H728"/>
          <cell r="I728"/>
          <cell r="J728"/>
          <cell r="K728"/>
          <cell r="L728"/>
          <cell r="M728"/>
          <cell r="N728"/>
          <cell r="O728"/>
          <cell r="P728" t="str">
            <v>Captura</v>
          </cell>
        </row>
        <row r="729">
          <cell r="A729" t="str">
            <v>Títulos de deuda</v>
          </cell>
          <cell r="B729" t="str">
            <v>1.2.07.02</v>
          </cell>
          <cell r="C729"/>
          <cell r="D729"/>
          <cell r="E729"/>
          <cell r="F729" t="str">
            <v>Títulos de deuda</v>
          </cell>
          <cell r="G729"/>
          <cell r="H729"/>
          <cell r="I729"/>
          <cell r="J729"/>
          <cell r="K729"/>
          <cell r="L729"/>
          <cell r="M729"/>
          <cell r="N729" t="str">
            <v>Comprende los recursos provenientes de los títulos de deuda pública (bonos y demás valores de contenido crediticio) emitidos por las entidades de gobierno en el mercado local de capitales con plazo para su rendición</v>
          </cell>
          <cell r="O729" t="str">
            <v>Decreto 1068 de 2015, art. 2.2.1.3.1.</v>
          </cell>
          <cell r="P729" t="str">
            <v>Agregación</v>
          </cell>
        </row>
        <row r="730">
          <cell r="A730" t="str">
            <v>Colocación y títulos TES clase B</v>
          </cell>
          <cell r="B730" t="str">
            <v>1.2.07.02.001</v>
          </cell>
          <cell r="C730"/>
          <cell r="D730"/>
          <cell r="E730"/>
          <cell r="F730"/>
          <cell r="G730" t="str">
            <v>Colocación y títulos TES clase B</v>
          </cell>
          <cell r="H730"/>
          <cell r="I730"/>
          <cell r="J730"/>
          <cell r="K730"/>
          <cell r="L730"/>
          <cell r="M730"/>
          <cell r="N730" t="str">
            <v xml:space="preserve">Comprende los recursos provenientes de la colocación de Títulos de Tesorería - TES Clase B que realiza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  </v>
          </cell>
          <cell r="O730"/>
          <cell r="P730" t="str">
            <v>Agregación</v>
          </cell>
        </row>
        <row r="731">
          <cell r="A731" t="str">
            <v>Colocación y títulos TES clase B a corto plazo</v>
          </cell>
          <cell r="B731" t="str">
            <v>1.2.07.02.001.01</v>
          </cell>
          <cell r="C731"/>
          <cell r="D731"/>
          <cell r="H731" t="str">
            <v>Colocación y títulos TES clase B a corto plazo</v>
          </cell>
          <cell r="N731" t="str">
            <v xml:space="preserve">Comprende los recursos provenientes de la colocación de TES Clase B que hace el Gobierno Nacional con  el  fin de efectuar operaciones  de  tesorería,  cuando  el  vencimiento de  los mismos  excede  la respectiva vigencia fiscal. Los TES Clase B a corto plazo tienen un término no mayor a un (1) año y no menor a treinta (30) días. </v>
          </cell>
          <cell r="O731"/>
          <cell r="P731" t="str">
            <v>Captura</v>
          </cell>
        </row>
        <row r="732">
          <cell r="A732" t="str">
            <v>Colocación y títulos TES clase B a largo plazo</v>
          </cell>
          <cell r="B732" t="str">
            <v>1.2.07.02.001.02</v>
          </cell>
          <cell r="C732"/>
          <cell r="D732"/>
          <cell r="H732" t="str">
            <v>Colocación y títulos TES clase B a largo plazo</v>
          </cell>
          <cell r="N732" t="str">
            <v xml:space="preserve">Comprende los recursos provenientes de la colocación de TES Clase B que hace el Gobierno Nacional mediante subasta, operación forzosa u operación convenida, con el fin de financiar apropiaciones presupuestales. Los TES Clase B a largo plazo tienen un término de uno o más años calendario. </v>
          </cell>
          <cell r="O732"/>
          <cell r="P732" t="str">
            <v>Captura</v>
          </cell>
        </row>
        <row r="733">
          <cell r="A733" t="str">
            <v>Bonos y otros títulos emitidos</v>
          </cell>
          <cell r="B733" t="str">
            <v>1.2.07.02.002</v>
          </cell>
          <cell r="C733"/>
          <cell r="D733"/>
          <cell r="E733"/>
          <cell r="F733"/>
          <cell r="G733" t="str">
            <v>Bonos y otros títulos emitidos</v>
          </cell>
          <cell r="H733"/>
          <cell r="I733"/>
          <cell r="J733"/>
          <cell r="K733"/>
          <cell r="L733"/>
          <cell r="M733"/>
          <cell r="N733" t="str">
            <v xml:space="preserve">Comprende  los  recursos provenientes  de  la  colocación  de  bonos  definidos  por  ley,  y  de  títulos diferentes a los TES, que tienen un contenido crediticio con plazo para su redención. </v>
          </cell>
          <cell r="O733"/>
          <cell r="P733" t="str">
            <v>Captura</v>
          </cell>
        </row>
        <row r="734">
          <cell r="A734" t="str">
            <v>Proveedores</v>
          </cell>
          <cell r="B734" t="str">
            <v>1.2.07.03</v>
          </cell>
          <cell r="C734"/>
          <cell r="D734"/>
          <cell r="E734"/>
          <cell r="F734" t="str">
            <v>Proveedores</v>
          </cell>
          <cell r="G734"/>
          <cell r="H734"/>
          <cell r="I734"/>
          <cell r="J734"/>
          <cell r="K734"/>
          <cell r="L734"/>
          <cell r="M734"/>
          <cell r="N734" t="str">
            <v xml:space="preserve">Comprende los créditos obtenidos con agentes residentes en territorio colombiano,  mediante los cuales se contrata la adquisición de bienes o servicios con plazo para su pago. Esta cuenta es de uso exclusivo de la nación. No aplica para la entrega de bienes y/o servicios de manera directa por el proveedor. </v>
          </cell>
          <cell r="O734" t="str">
            <v>Decreto 1068 de 2015, art. 2.2.1.2.3.1</v>
          </cell>
          <cell r="P734" t="str">
            <v>Captura</v>
          </cell>
        </row>
        <row r="735">
          <cell r="A735" t="str">
            <v>Transferencias de capital</v>
          </cell>
          <cell r="B735" t="str">
            <v>1.2.08</v>
          </cell>
          <cell r="C735"/>
          <cell r="D735"/>
          <cell r="E735" t="str">
            <v>Transferencias de capital</v>
          </cell>
          <cell r="F735"/>
          <cell r="G735"/>
          <cell r="H735"/>
          <cell r="I735"/>
          <cell r="J735"/>
          <cell r="K735"/>
          <cell r="L735"/>
          <cell r="M735"/>
          <cell r="N735" t="str">
            <v>Comprende los ingresos por transacciones monetarias que realiza un tercero a una unidad ejecutora del Presupuesto General del Sector Público (PGSP) para la adquisición de un activo o el pago de un pasivo, sin recibir de esta última ningún bien, servicio o activo a cambio como contrapartida directa. A diferencia de las transferencias corrientes, estas implican el traspaso de la propiedad de un activo (distinto del efectivo y de las existencias) de una unidad a otra, la obligación de adquirir o de disponer de un activo por una o ambas partes, o la obligación de pagar un pasivo por parte del receptor (Fondo Monetario Internacional, 2014, pág. 46).</v>
          </cell>
          <cell r="O735"/>
          <cell r="P735" t="str">
            <v>Agregación</v>
          </cell>
        </row>
        <row r="736">
          <cell r="A736" t="str">
            <v>Donaciones</v>
          </cell>
          <cell r="B736" t="str">
            <v>1.2.08.01</v>
          </cell>
          <cell r="C736"/>
          <cell r="D736"/>
          <cell r="E736"/>
          <cell r="F736" t="str">
            <v>Donaciones</v>
          </cell>
          <cell r="G736"/>
          <cell r="H736"/>
          <cell r="I736"/>
          <cell r="J736"/>
          <cell r="K736"/>
          <cell r="L736"/>
          <cell r="M736"/>
          <cell r="N736" t="str">
            <v>Son las transferencias que reciben las entidades o unidades por concepto de donaciones. De acuerdo con el MHCP, son donaciones los “ingresos sin contraprestación, pero con la destinación que establezca el donante, recibidos de otros gobiernos o instituciones públicas o privadas de carácter nacional o internacional” (Ministerio de Hacienda y Crédito Público, 2011, pág. 246).</v>
          </cell>
          <cell r="O736"/>
          <cell r="P736" t="str">
            <v>Agregación</v>
          </cell>
        </row>
        <row r="737">
          <cell r="A737" t="str">
            <v>De gobiernos extranjeros</v>
          </cell>
          <cell r="B737" t="str">
            <v>1.2.08.01.001</v>
          </cell>
          <cell r="C737"/>
          <cell r="D737"/>
          <cell r="E737"/>
          <cell r="F737"/>
          <cell r="G737" t="str">
            <v>De gobiernos extranjeros</v>
          </cell>
          <cell r="H737"/>
          <cell r="I737"/>
          <cell r="J737"/>
          <cell r="K737"/>
          <cell r="L737"/>
          <cell r="M737"/>
          <cell r="N737" t="str">
            <v>Son las transferencias por concepto de donaciones que realizan los gobiernos extranjeros a las entidades o unidades.  Se consideran gobiernos extranjeros aquellos que se encuentran fuera del territorio económico colombiano y ejercen soberanía sobre un área determinada del resto del mundo.</v>
          </cell>
          <cell r="O737"/>
          <cell r="P737" t="str">
            <v>Agregación</v>
          </cell>
        </row>
        <row r="738">
          <cell r="A738" t="str">
            <v>No condicionadas a la adquisición de un activo</v>
          </cell>
          <cell r="B738" t="str">
            <v>1.2.08.01.001.01</v>
          </cell>
          <cell r="C738"/>
          <cell r="D738"/>
          <cell r="E738"/>
          <cell r="F738"/>
          <cell r="G738"/>
          <cell r="H738" t="str">
            <v xml:space="preserve">No condicionadas a la adquisición de un activo </v>
          </cell>
          <cell r="I738"/>
          <cell r="J738"/>
          <cell r="K738"/>
          <cell r="L738"/>
          <cell r="M738"/>
          <cell r="N738" t="str">
            <v>Corresponden a las transferencias provenientes de gobiernos extranjeros no condicionadas a la adquisición de activos</v>
          </cell>
          <cell r="O738"/>
          <cell r="P738" t="str">
            <v>Captura</v>
          </cell>
        </row>
        <row r="739">
          <cell r="A739" t="str">
            <v xml:space="preserve">Condicionadas a la adquisición de un activo </v>
          </cell>
          <cell r="B739" t="str">
            <v>1.2.08.01.001.02</v>
          </cell>
          <cell r="C739"/>
          <cell r="D739"/>
          <cell r="E739"/>
          <cell r="F739"/>
          <cell r="G739"/>
          <cell r="H739" t="str">
            <v xml:space="preserve">Condicionadas a la adquisición de un activo </v>
          </cell>
          <cell r="I739"/>
          <cell r="J739"/>
          <cell r="K739"/>
          <cell r="L739"/>
          <cell r="M739"/>
          <cell r="N739" t="str">
            <v>Corresponden a las transferencias provenientes de gobiernos extranjeros condicionadas a la adquisición de activos</v>
          </cell>
          <cell r="O739"/>
          <cell r="P739" t="str">
            <v>Captura</v>
          </cell>
        </row>
        <row r="740">
          <cell r="A740" t="str">
            <v>De organizaciones internacionales</v>
          </cell>
          <cell r="B740" t="str">
            <v>1.2.08.01.002</v>
          </cell>
          <cell r="C740"/>
          <cell r="D740"/>
          <cell r="E740"/>
          <cell r="F740"/>
          <cell r="G740" t="str">
            <v>De organizaciones internacionales</v>
          </cell>
          <cell r="H740"/>
          <cell r="I740"/>
          <cell r="J740"/>
          <cell r="K740"/>
          <cell r="L740"/>
          <cell r="M740"/>
          <cell r="N740" t="str">
            <v>Son las transferencias por concepto de donaciones que realizan las organizaciones internacionales a las entidades o unidades.  Se entiende por organizaciones internacionales aquellas que cumplen con las siguientes características (FMI, 2009, p. 71):
*Sus miembros son Estados nacionales u otros organismos internacionales cuyos miembros son Estados nacionales.
*Se establecen mediante acuerdos políticos formales entre sus miembros, que tiene el rango de tratados internacionales; su existencia es reconocida por ley en sus países miembros.
*Se crean con una finalidad específica</v>
          </cell>
          <cell r="O740"/>
          <cell r="P740" t="str">
            <v>Agregación</v>
          </cell>
        </row>
        <row r="741">
          <cell r="A741" t="str">
            <v xml:space="preserve">No condicionadas a la adquisición de un activo </v>
          </cell>
          <cell r="B741" t="str">
            <v>1.2.08.01.002.01</v>
          </cell>
          <cell r="C741"/>
          <cell r="D741"/>
          <cell r="E741"/>
          <cell r="F741"/>
          <cell r="G741"/>
          <cell r="H741" t="str">
            <v xml:space="preserve">No condicionadas a la adquisición de un activo </v>
          </cell>
          <cell r="I741"/>
          <cell r="J741"/>
          <cell r="K741"/>
          <cell r="L741"/>
          <cell r="M741"/>
          <cell r="N741" t="str">
            <v>Corresponde a las transferencias provenientes de organizaciones internacionales no condicionadas a la adquisición de activos</v>
          </cell>
          <cell r="O741"/>
          <cell r="P741" t="str">
            <v>Captura</v>
          </cell>
        </row>
        <row r="742">
          <cell r="A742" t="str">
            <v xml:space="preserve">Condicionadas a la adquisición de un activo </v>
          </cell>
          <cell r="B742" t="str">
            <v>1.2.08.01.002.02</v>
          </cell>
          <cell r="C742"/>
          <cell r="D742"/>
          <cell r="E742"/>
          <cell r="F742"/>
          <cell r="G742"/>
          <cell r="H742" t="str">
            <v xml:space="preserve">Condicionadas a la adquisición de un activo </v>
          </cell>
          <cell r="I742"/>
          <cell r="J742"/>
          <cell r="K742"/>
          <cell r="L742"/>
          <cell r="M742"/>
          <cell r="N742" t="str">
            <v>Corresponde a las transferencias provenientes de organizaciones internacionales condicionadas a la adquisición de activos</v>
          </cell>
          <cell r="O742"/>
          <cell r="P742" t="str">
            <v>Captura</v>
          </cell>
        </row>
        <row r="743">
          <cell r="A743" t="str">
            <v>Del sector privado</v>
          </cell>
          <cell r="B743" t="str">
            <v>1.2.08.01.003</v>
          </cell>
          <cell r="C743"/>
          <cell r="D743"/>
          <cell r="E743"/>
          <cell r="F743"/>
          <cell r="G743" t="str">
            <v>Del sector privado</v>
          </cell>
          <cell r="H743"/>
          <cell r="I743"/>
          <cell r="J743"/>
          <cell r="K743"/>
          <cell r="L743"/>
          <cell r="M743"/>
          <cell r="N743" t="str">
            <v>Son las transferencias de recursos por concepto de donaciones que realizan las personas naturales o personas jurídicas del sector privado nacional o extranjero.</v>
          </cell>
          <cell r="O743"/>
          <cell r="P743" t="str">
            <v>Agregación</v>
          </cell>
        </row>
        <row r="744">
          <cell r="A744" t="str">
            <v xml:space="preserve">No condicionadas a la adquisición de un activo </v>
          </cell>
          <cell r="B744" t="str">
            <v>1.2.08.01.003.01</v>
          </cell>
          <cell r="C744"/>
          <cell r="D744"/>
          <cell r="E744"/>
          <cell r="F744"/>
          <cell r="G744"/>
          <cell r="H744" t="str">
            <v xml:space="preserve">No condicionadas a la adquisición de un activo </v>
          </cell>
          <cell r="I744"/>
          <cell r="J744"/>
          <cell r="K744"/>
          <cell r="L744"/>
          <cell r="M744"/>
          <cell r="N744" t="str">
            <v>Corresponde a las donaciones provenientes del sector privado no condicionadas a la adquisición de actovis</v>
          </cell>
          <cell r="O744"/>
          <cell r="P744" t="str">
            <v>Captura</v>
          </cell>
        </row>
        <row r="745">
          <cell r="A745" t="str">
            <v xml:space="preserve">Condicionadas a la adquisición de un activo </v>
          </cell>
          <cell r="B745" t="str">
            <v>1.2.08.01.003.02</v>
          </cell>
          <cell r="C745"/>
          <cell r="D745"/>
          <cell r="E745"/>
          <cell r="F745"/>
          <cell r="G745"/>
          <cell r="H745" t="str">
            <v xml:space="preserve">Condicionadas a la adquisición de un activo </v>
          </cell>
          <cell r="I745"/>
          <cell r="J745"/>
          <cell r="K745"/>
          <cell r="L745"/>
          <cell r="M745"/>
          <cell r="N745" t="str">
            <v>Corresponde a las donaciones provenientes del sector privado condicionadas a la adquisición de actovis</v>
          </cell>
          <cell r="O745"/>
          <cell r="P745" t="str">
            <v>Captura</v>
          </cell>
        </row>
        <row r="746">
          <cell r="A746" t="str">
            <v>Indemnizaciones relacionadas con seguros no de vida</v>
          </cell>
          <cell r="B746" t="str">
            <v>1.2.08.02</v>
          </cell>
          <cell r="C746"/>
          <cell r="D746"/>
          <cell r="E746"/>
          <cell r="F746" t="str">
            <v>Indemnizaciones relacionadas con seguros no de vida</v>
          </cell>
          <cell r="G746"/>
          <cell r="H746"/>
          <cell r="I746"/>
          <cell r="J746"/>
          <cell r="K746"/>
          <cell r="L746"/>
          <cell r="M746"/>
          <cell r="N746" t="str">
            <v>Son las transferencias de recursos recibidas por concepto de las indemnizaciones que se generan en el desarrollo de contratos de seguros no de vida, excepcionalmente cuantiosas, que se reciben luego de un desastre o una catástrofe natural.</v>
          </cell>
          <cell r="O746"/>
          <cell r="P746" t="str">
            <v>Captura</v>
          </cell>
        </row>
        <row r="747">
          <cell r="A747" t="str">
            <v>Compensaciones de capital</v>
          </cell>
          <cell r="B747" t="str">
            <v>1.2.08.03</v>
          </cell>
          <cell r="C747"/>
          <cell r="D747"/>
          <cell r="E747"/>
          <cell r="F747" t="str">
            <v>Compensaciones de capital</v>
          </cell>
          <cell r="G747"/>
          <cell r="H747"/>
          <cell r="I747"/>
          <cell r="J747"/>
          <cell r="K747"/>
          <cell r="L747"/>
          <cell r="M747"/>
          <cell r="N747" t="str">
            <v>Son las transferencias de recursos por pagos de gran cuantía, no recurrentes, para compensar daños extensos o lesiones graves, como las que resultan de desastres naturales no cubiertos por pólizas de seguros.</v>
          </cell>
          <cell r="O747"/>
          <cell r="P747" t="str">
            <v>Agregación</v>
          </cell>
        </row>
        <row r="748">
          <cell r="A748" t="str">
            <v>Resarcimiento por procesos de gestión fiscal</v>
          </cell>
          <cell r="B748" t="str">
            <v>1.2.08.03.001</v>
          </cell>
          <cell r="C748"/>
          <cell r="D748"/>
          <cell r="E748"/>
          <cell r="F748"/>
          <cell r="G748" t="str">
            <v>Resarcimiento por procesos de gestión fiscal</v>
          </cell>
          <cell r="H748"/>
          <cell r="I748"/>
          <cell r="J748"/>
          <cell r="K748"/>
          <cell r="L748"/>
          <cell r="M748"/>
          <cell r="N748" t="str">
            <v>Corresponde al pago de indemnización pecuniaria que compensa el perjuicio sufrido a una entidad estatal a causa de daños ocasionados al patrimonio público como consecuencia de la conducta dolosa o culposa de quienes realizan la gestión fiscal.</v>
          </cell>
          <cell r="O748"/>
          <cell r="P748" t="str">
            <v>Captura</v>
          </cell>
        </row>
        <row r="749">
          <cell r="A749" t="str">
            <v>Premios no reclamados</v>
          </cell>
          <cell r="B749" t="str">
            <v>1.2.08.04</v>
          </cell>
          <cell r="C749"/>
          <cell r="D749"/>
          <cell r="E749"/>
          <cell r="F749" t="str">
            <v>Premios no reclamados</v>
          </cell>
          <cell r="G749"/>
          <cell r="H749"/>
          <cell r="I749"/>
          <cell r="J749"/>
          <cell r="K749"/>
          <cell r="L749"/>
          <cell r="M749"/>
          <cell r="N749" t="str">
            <v>Son las transferencias de capital no clasificadas en ninguna de las categorías anteriores.</v>
          </cell>
          <cell r="O749"/>
          <cell r="P749" t="str">
            <v>Agregación</v>
          </cell>
        </row>
        <row r="750">
          <cell r="A750" t="str">
            <v>Premios de juegos de suerte y azar</v>
          </cell>
          <cell r="B750" t="str">
            <v>1.2.08.04.001</v>
          </cell>
          <cell r="C750"/>
          <cell r="D750"/>
          <cell r="E750"/>
          <cell r="F750"/>
          <cell r="G750" t="str">
            <v>Premios de juegos de suerte y azar</v>
          </cell>
          <cell r="H750"/>
          <cell r="I750"/>
          <cell r="J750"/>
          <cell r="K750"/>
          <cell r="L750"/>
          <cell r="M750"/>
          <cell r="N750" t="str">
            <v>Es la transferencia de recursos que hace reciben las entidades territoriales por concepto de los premios de juegos de suerte y azar no reclamados. Esta transferencia se realiza en virtud del artículo 12 de la Ley 1393 de 2010, el cual establece que pasado 1  año contado a partir de la fecha del sorteo estos premios tendrán prescripción, y si no se hace efectivo su cobro, dichos recursos deben ser girados a la entidad correspondiente. Estos recursos deben ser destinados a la unificación de los planes de beneficios del sistema de Seguridad Social en Salud.
Esta transferencia incluye las transferencias que realizan las empresas de juegos de suerte y azar, y las realizadas por Coljuegos.</v>
          </cell>
          <cell r="O750"/>
          <cell r="P750" t="str">
            <v>Captura</v>
          </cell>
        </row>
        <row r="751">
          <cell r="A751" t="str">
            <v>Premios de loterías</v>
          </cell>
          <cell r="B751" t="str">
            <v>1.2.08.04.002</v>
          </cell>
          <cell r="C751"/>
          <cell r="D751"/>
          <cell r="E751"/>
          <cell r="F751"/>
          <cell r="G751" t="str">
            <v>Premios de loterías</v>
          </cell>
          <cell r="H751"/>
          <cell r="I751"/>
          <cell r="J751"/>
          <cell r="K751"/>
          <cell r="L751"/>
          <cell r="M751"/>
          <cell r="N751" t="str">
            <v>Es la transferencia de recursos que reciben las entidades territoriales por concepto de los premios de juegos de lotería no reclamados.</v>
          </cell>
          <cell r="O751"/>
          <cell r="P751" t="str">
            <v>Captura</v>
          </cell>
        </row>
        <row r="752">
          <cell r="A752" t="str">
            <v>Premios de apuestas permanentes o chance</v>
          </cell>
          <cell r="B752" t="str">
            <v>1.2.08.04.003</v>
          </cell>
          <cell r="C752"/>
          <cell r="D752"/>
          <cell r="E752"/>
          <cell r="F752"/>
          <cell r="G752" t="str">
            <v>Premios de apuestas permanentes o chance</v>
          </cell>
          <cell r="H752"/>
          <cell r="I752"/>
          <cell r="J752"/>
          <cell r="K752"/>
          <cell r="L752"/>
          <cell r="M752"/>
          <cell r="N752" t="str">
            <v>Es la transferencia de recursos que reciben las entidades territoriales por concepto de los premios de juegos de apuestas permanentes y chance no reclamados.</v>
          </cell>
          <cell r="O752"/>
          <cell r="P752" t="str">
            <v>Captura</v>
          </cell>
        </row>
        <row r="753">
          <cell r="A753" t="str">
            <v>Premios de juegos novedosos</v>
          </cell>
          <cell r="B753" t="str">
            <v>1.2.08.04.004</v>
          </cell>
          <cell r="C753"/>
          <cell r="D753"/>
          <cell r="E753"/>
          <cell r="F753"/>
          <cell r="G753" t="str">
            <v>Premios de juegos novedosos</v>
          </cell>
          <cell r="H753"/>
          <cell r="I753"/>
          <cell r="J753"/>
          <cell r="K753"/>
          <cell r="L753"/>
          <cell r="M753"/>
          <cell r="N753" t="str">
            <v>Transferencia de recursos que reciben las entidades territoriales por concepto de los premios de juegos novedosos no reclamados.</v>
          </cell>
          <cell r="O753"/>
          <cell r="P753" t="str">
            <v>Captura</v>
          </cell>
        </row>
        <row r="754">
          <cell r="A754" t="str">
            <v>Reembolso fondo de contingencias</v>
          </cell>
          <cell r="B754" t="str">
            <v>1.2.08.05</v>
          </cell>
          <cell r="C754"/>
          <cell r="D754"/>
          <cell r="E754"/>
          <cell r="F754" t="str">
            <v>Reembolso fondo de contingencias</v>
          </cell>
          <cell r="G754"/>
          <cell r="H754"/>
          <cell r="I754"/>
          <cell r="J754"/>
          <cell r="K754"/>
          <cell r="L754"/>
          <cell r="M754"/>
          <cell r="N754" t="str">
            <v>Corresponde a los ingresos por concepto del reembolso de los aportes hechos al fondo de contingencia de las entidades estatales, cuyo objeto es atender las obligaciones contingentes de las Entidades Estatales que determine el Gobierno (Art. 3 de la Ley 448 de 1998)
El reembolso de dichos recursos a las entidades aportantes, solo podrá realizarse cuando se verifique en forma definitiva la no realización de los riesgos previstos (Art. 3 de la Ley 448 de 1998).</v>
          </cell>
          <cell r="O754" t="str">
            <v>Art. 3 de la Ley 448 de 1998</v>
          </cell>
          <cell r="P754" t="str">
            <v>Captura</v>
          </cell>
        </row>
        <row r="755">
          <cell r="A755" t="str">
            <v>De otras entidades del gobierno general</v>
          </cell>
          <cell r="B755" t="str">
            <v>1.2.08.06</v>
          </cell>
          <cell r="C755"/>
          <cell r="D755"/>
          <cell r="E755"/>
          <cell r="F755" t="str">
            <v>De otras entidades del gobierno general</v>
          </cell>
          <cell r="G755"/>
          <cell r="H755"/>
          <cell r="I755"/>
          <cell r="J755"/>
          <cell r="K755"/>
          <cell r="L755"/>
          <cell r="M755"/>
          <cell r="N755" t="str">
            <v>Corresponde a las transferencias corrientes provenientes de otras entidades del gobierno general.</v>
          </cell>
          <cell r="O755"/>
          <cell r="P755" t="str">
            <v>Agregación</v>
          </cell>
        </row>
        <row r="756">
          <cell r="A756" t="str">
            <v>Fondo de Subsidio de la Sobretasa a la Gasolina</v>
          </cell>
          <cell r="B756" t="str">
            <v>1.2.08.06.001</v>
          </cell>
          <cell r="C756"/>
          <cell r="D756"/>
          <cell r="G756" t="str">
            <v>Fondo de Subsidio de la Sobretasa a la Gasolina</v>
          </cell>
          <cell r="I756"/>
          <cell r="J756"/>
          <cell r="N756" t="str">
            <v>Son los ingresos por la transferencia que hace el Fondo de Subsidio de la Sobretasa a la Gasolina, creado mediante la Ley 488 de 1998, a los departamentos de Amazonas, Chocó, Guainía, Guaviare, Norte de Santander, Vaupés, Vichada y Archipiélago de San Andrés, Providencia y Santa Catalina (Ley 488 de 1998, Art 130).</v>
          </cell>
          <cell r="P756" t="str">
            <v>Captura</v>
          </cell>
        </row>
        <row r="757">
          <cell r="A757" t="str">
            <v>Condicionadas a la adquisición de un activo</v>
          </cell>
          <cell r="B757" t="str">
            <v>1.2.08.06.002</v>
          </cell>
          <cell r="C757"/>
          <cell r="D757"/>
          <cell r="G757" t="str">
            <v>Condicionadas a la adquisición de un activo</v>
          </cell>
          <cell r="I757"/>
          <cell r="J757"/>
          <cell r="N757" t="str">
            <v>Son los ingresos por la transferencia de Capital que realiza una entidad del gobierno general a otra, para la adquisión de activos.</v>
          </cell>
          <cell r="P757" t="str">
            <v>Captura</v>
          </cell>
        </row>
        <row r="758">
          <cell r="A758" t="str">
            <v>Condicionadas a la disminución de un pasivo</v>
          </cell>
          <cell r="B758" t="str">
            <v>1.2.08.06.003</v>
          </cell>
          <cell r="C758"/>
          <cell r="E758"/>
          <cell r="F758"/>
          <cell r="G758" t="str">
            <v>Condicionadas a la disminución de un pasivo</v>
          </cell>
          <cell r="H758"/>
          <cell r="K758"/>
          <cell r="L758"/>
          <cell r="M758"/>
          <cell r="N758" t="str">
            <v>Son los ingresos por la transferencia de Capital que realiza una entidad del gobierno general a otra, para la disminución de pasivos.</v>
          </cell>
          <cell r="O758"/>
          <cell r="P758" t="str">
            <v>Captura</v>
          </cell>
        </row>
        <row r="759">
          <cell r="A759" t="str">
            <v>Recuperación de cartera-préstamos</v>
          </cell>
          <cell r="B759" t="str">
            <v>1.2.09</v>
          </cell>
          <cell r="C759"/>
          <cell r="D759"/>
          <cell r="E759" t="str">
            <v>Recuperación de cartera-préstamos</v>
          </cell>
          <cell r="F759"/>
          <cell r="G759"/>
          <cell r="H759"/>
          <cell r="I759"/>
          <cell r="J759"/>
          <cell r="K759"/>
          <cell r="L759"/>
          <cell r="M759"/>
          <cell r="N759" t="str">
            <v>Ingresos por concepto de la amortización de préstamos realizados por las unidades del PGSP Gobierno nacional, las entidades territoriales, las empresas financieras y no financieras, los órganos autónomos y particulares que administran recursos públicos</v>
          </cell>
          <cell r="O759" t="str">
            <v>Ley 1066 de 2006</v>
          </cell>
          <cell r="P759" t="str">
            <v>Agregación</v>
          </cell>
        </row>
        <row r="760">
          <cell r="A760" t="str">
            <v>De entidades del nivel territorial</v>
          </cell>
          <cell r="B760" t="str">
            <v>1.2.09.01</v>
          </cell>
          <cell r="C760"/>
          <cell r="D760"/>
          <cell r="E760"/>
          <cell r="F760" t="str">
            <v>De entidades del nivel territorial</v>
          </cell>
          <cell r="G760"/>
          <cell r="H760"/>
          <cell r="I760"/>
          <cell r="J760"/>
          <cell r="K760"/>
          <cell r="L760"/>
          <cell r="M760"/>
          <cell r="N760" t="str">
            <v>Ingresos por concepto de la amortización de préstamos realizados  a las entidades públicas del nivel territorial para solventar necesidades de financiamiento.</v>
          </cell>
          <cell r="O760"/>
          <cell r="P760" t="str">
            <v>Captura</v>
          </cell>
        </row>
        <row r="761">
          <cell r="A761" t="str">
            <v>De otras entidades de gobierno</v>
          </cell>
          <cell r="B761" t="str">
            <v>1.2.09.02</v>
          </cell>
          <cell r="C761"/>
          <cell r="D761"/>
          <cell r="E761"/>
          <cell r="F761" t="str">
            <v>De otras entidades de gobierno</v>
          </cell>
          <cell r="G761"/>
          <cell r="H761"/>
          <cell r="I761"/>
          <cell r="J761"/>
          <cell r="K761"/>
          <cell r="L761"/>
          <cell r="M761"/>
          <cell r="N761" t="str">
            <v>Ingresos por concepto de la amortización de préstamos realizados  a otras entidades del gobierno para solventar necesidades de financiamiento.</v>
          </cell>
          <cell r="O761"/>
          <cell r="P761" t="str">
            <v>Captura</v>
          </cell>
        </row>
        <row r="762">
          <cell r="A762" t="str">
            <v>De personas naturales</v>
          </cell>
          <cell r="B762" t="str">
            <v>1.2.09.03</v>
          </cell>
          <cell r="C762"/>
          <cell r="D762"/>
          <cell r="E762"/>
          <cell r="F762" t="str">
            <v>De personas naturales</v>
          </cell>
          <cell r="G762"/>
          <cell r="H762"/>
          <cell r="I762"/>
          <cell r="J762"/>
          <cell r="K762"/>
          <cell r="L762"/>
          <cell r="M762"/>
          <cell r="N762" t="str">
            <v>Ingresos por concepto de la amortización de préstamos realizados  a personas naturales.</v>
          </cell>
          <cell r="O762"/>
          <cell r="P762" t="str">
            <v>Captura</v>
          </cell>
        </row>
        <row r="763">
          <cell r="A763" t="str">
            <v>De otras empresas</v>
          </cell>
          <cell r="B763" t="str">
            <v>1.2.09.04</v>
          </cell>
          <cell r="C763"/>
          <cell r="D763"/>
          <cell r="E763"/>
          <cell r="F763" t="str">
            <v>De otras empresas</v>
          </cell>
          <cell r="G763"/>
          <cell r="H763"/>
          <cell r="I763"/>
          <cell r="J763"/>
          <cell r="K763"/>
          <cell r="L763"/>
          <cell r="M763"/>
          <cell r="N763" t="str">
            <v>Ingresos por concepto de la amortización de préstamos realizados  a empresas</v>
          </cell>
          <cell r="O763"/>
          <cell r="P763" t="str">
            <v>Captura</v>
          </cell>
        </row>
        <row r="764">
          <cell r="A764" t="str">
            <v>Recuperación cuotas partes pensionales</v>
          </cell>
          <cell r="B764" t="str">
            <v>1.2.09.05</v>
          </cell>
          <cell r="C764"/>
          <cell r="D764"/>
          <cell r="E764"/>
          <cell r="F764" t="str">
            <v>Recuperación cuotas partes pensionales</v>
          </cell>
          <cell r="G764"/>
          <cell r="H764"/>
          <cell r="I764"/>
          <cell r="J764"/>
          <cell r="K764"/>
          <cell r="L764"/>
          <cell r="M764"/>
          <cell r="N764" t="str">
            <v>Comprende los ingresos provenientes de las cuotas partes pensionales por cobrar que hayan quedado a cargo o que hayan sido reconocidas a favor de la Caja Nacional de Previsión Social CAJANAL EICE en liquidación (Art. 1 del Decreto 1222 de 2013)</v>
          </cell>
          <cell r="O764"/>
          <cell r="P764" t="str">
            <v>Captura</v>
          </cell>
        </row>
        <row r="765">
          <cell r="A765" t="str">
            <v>Recursos del balance</v>
          </cell>
          <cell r="B765" t="str">
            <v>1.2.10</v>
          </cell>
          <cell r="C765"/>
          <cell r="D765"/>
          <cell r="E765" t="str">
            <v>Recursos del balance</v>
          </cell>
          <cell r="F765"/>
          <cell r="G765"/>
          <cell r="H765"/>
          <cell r="I765"/>
          <cell r="J765"/>
          <cell r="K765"/>
          <cell r="L765"/>
          <cell r="M765"/>
          <cell r="N765" t="str">
            <v>Recursos provenientes del saldo del ejercicio fiscal de la vigencia inmediatamente anterior, que quedan disponibles para la vigencia siguiente.</v>
          </cell>
          <cell r="O765"/>
          <cell r="P765" t="str">
            <v>Agregación</v>
          </cell>
        </row>
        <row r="766">
          <cell r="A766" t="str">
            <v>Cancelación reservas</v>
          </cell>
          <cell r="B766" t="str">
            <v>1.2.10.01</v>
          </cell>
          <cell r="C766"/>
          <cell r="D766"/>
          <cell r="E766"/>
          <cell r="F766" t="str">
            <v>Cancelación reservas</v>
          </cell>
          <cell r="G766"/>
          <cell r="H766"/>
          <cell r="I766"/>
          <cell r="J766"/>
          <cell r="K766"/>
          <cell r="L766"/>
          <cell r="M766"/>
          <cell r="N766" t="str">
            <v>Corresponde al valor que resulta a favor de la entidad tras cancelar las reservas presupuestales constituidas.</v>
          </cell>
          <cell r="O766"/>
          <cell r="P766" t="str">
            <v>Captura</v>
          </cell>
        </row>
        <row r="767">
          <cell r="A767" t="str">
            <v>Superávit fiscal</v>
          </cell>
          <cell r="B767" t="str">
            <v>1.2.10.02</v>
          </cell>
          <cell r="C767"/>
          <cell r="D767"/>
          <cell r="E767"/>
          <cell r="F767" t="str">
            <v>Superávit fiscal</v>
          </cell>
          <cell r="G767"/>
          <cell r="H767"/>
          <cell r="I767"/>
          <cell r="J767"/>
          <cell r="K767"/>
          <cell r="L767"/>
          <cell r="M767"/>
          <cell r="N767" t="str">
            <v>Corresponde a los recursos que anualmente resultan de la diferencia positiva entre los recaudos y  la ejecución del presupuesto de gastos.</v>
          </cell>
          <cell r="O767"/>
          <cell r="P767" t="str">
            <v>Captura</v>
          </cell>
        </row>
        <row r="768">
          <cell r="A768" t="str">
            <v>Diferencial cambiario</v>
          </cell>
          <cell r="B768" t="str">
            <v>1.2.11</v>
          </cell>
          <cell r="C768"/>
          <cell r="D768"/>
          <cell r="E768" t="str">
            <v>Diferencial cambiario</v>
          </cell>
          <cell r="F768"/>
          <cell r="G768"/>
          <cell r="H768"/>
          <cell r="I768"/>
          <cell r="J768"/>
          <cell r="K768"/>
          <cell r="L768"/>
          <cell r="M768"/>
          <cell r="N768" t="str">
            <v>Comprende los ingresos por concepto de la diferencia en la tasa de cambio, entre el momento de desembolso de los créditos y las inversiones en moneda extranjera, y su monetización, de acuerdo con el artículo 31 del Estatuto Orgánico de Presupuesto (Decreto 111 de 1996, art. 31).</v>
          </cell>
          <cell r="O768" t="str">
            <v>Decreto 111 de 1996, art. 31</v>
          </cell>
          <cell r="P768" t="str">
            <v>Captura</v>
          </cell>
        </row>
        <row r="769">
          <cell r="A769" t="str">
            <v>Retiros FONPET</v>
          </cell>
          <cell r="B769" t="str">
            <v>1.2.12</v>
          </cell>
          <cell r="C769"/>
          <cell r="D769"/>
          <cell r="E769" t="str">
            <v>Retiros FONPET</v>
          </cell>
          <cell r="F769"/>
          <cell r="G769"/>
          <cell r="H769"/>
          <cell r="I769"/>
          <cell r="J769"/>
          <cell r="K769"/>
          <cell r="L769"/>
          <cell r="M769"/>
          <cell r="N769" t="str">
            <v>Corresponde a los recursos que obtiene la entidad territorial como consecuencia de haber cumplido con los requisitos para acceder a los recursos ahorrados en Fondo Nacional de Pensiones de las Entidades Territoriales (FONPET).</v>
          </cell>
          <cell r="O769"/>
          <cell r="P769" t="str">
            <v>Agregación</v>
          </cell>
        </row>
        <row r="770">
          <cell r="A770" t="str">
            <v>Para el pago de bonos pensionales o cuotas partes de bonos pensionales</v>
          </cell>
          <cell r="B770" t="str">
            <v>1.2.12.01</v>
          </cell>
          <cell r="C770"/>
          <cell r="D770"/>
          <cell r="E770"/>
          <cell r="F770" t="str">
            <v>Para el pago de bonos pensionales o cuotas partes de bonos pensionales</v>
          </cell>
          <cell r="G770"/>
          <cell r="H770"/>
          <cell r="I770"/>
          <cell r="J770"/>
          <cell r="K770"/>
          <cell r="L770"/>
          <cell r="M770"/>
          <cell r="N770" t="str">
            <v>Corresponde a los retiros del FONPET que pueden realizar las entidades territoriales para el pago de bonos pensionales o cuotas partes pensionales.</v>
          </cell>
          <cell r="O770" t="str">
            <v>Ley 863 de 2003
Decreto 4105 de 2004</v>
          </cell>
          <cell r="P770" t="str">
            <v>Agregación</v>
          </cell>
        </row>
        <row r="771">
          <cell r="A771" t="str">
            <v>Para el pago de bonos y cuotas partes de bonos pensionales A y B</v>
          </cell>
          <cell r="B771" t="str">
            <v>1.2.12.01.001</v>
          </cell>
          <cell r="C771"/>
          <cell r="D771"/>
          <cell r="G771" t="str">
            <v>Para el pago de bonos y cuotas partes de bonos pensionales A y B</v>
          </cell>
          <cell r="N771" t="str">
            <v>Corresponde a los retiros del FONPET realizados por la entidad territoiral para el pago de bonos pensionales y cuotas partes pensionales tipo A y B</v>
          </cell>
          <cell r="O771"/>
          <cell r="P771" t="str">
            <v>Captura</v>
          </cell>
        </row>
        <row r="772">
          <cell r="A772" t="str">
            <v>Para el pago de bonos y cuotas partes de bonos pensionales C y E</v>
          </cell>
          <cell r="B772" t="str">
            <v>1.2.12.01.002</v>
          </cell>
          <cell r="C772"/>
          <cell r="D772"/>
          <cell r="G772" t="str">
            <v>Para el pago de bonos y cuotas partes de bonos pensionales C y E</v>
          </cell>
          <cell r="N772" t="str">
            <v>Corresponde a los retiros del FONPET realizados por la entidad territoiral para el pago de bonos pensionales y cuotas partes pensionales tipo C y E</v>
          </cell>
          <cell r="O772"/>
          <cell r="P772" t="str">
            <v>Captura</v>
          </cell>
        </row>
        <row r="773">
          <cell r="A773" t="str">
            <v>Para el cruce y pago de cuotas partes pensionales</v>
          </cell>
          <cell r="B773" t="str">
            <v>1.2.12.02</v>
          </cell>
          <cell r="C773"/>
          <cell r="D773"/>
          <cell r="E773"/>
          <cell r="F773" t="str">
            <v>Para el cruce y pago de cuotas partes pensionales</v>
          </cell>
          <cell r="G773"/>
          <cell r="H773"/>
          <cell r="I773"/>
          <cell r="J773"/>
          <cell r="K773"/>
          <cell r="L773"/>
          <cell r="M773"/>
          <cell r="N773" t="str">
            <v>Corresponde a los retiros del FONPET que pueden realizar las entidades territoriales para el pago de deudas por concepto de cuotas partes pensionales</v>
          </cell>
          <cell r="O773" t="str">
            <v>Decreto 4810 de 2010</v>
          </cell>
          <cell r="P773" t="str">
            <v>Captura</v>
          </cell>
        </row>
        <row r="774">
          <cell r="A774" t="str">
            <v>Para el pago de la deuda por docentes al Fondo de Prestaciones Sociales del Magisterio (FPSM)</v>
          </cell>
          <cell r="B774" t="str">
            <v>1.2.12.03</v>
          </cell>
          <cell r="C774"/>
          <cell r="D774"/>
          <cell r="E774"/>
          <cell r="F774" t="str">
            <v>Para el pago de la deuda por docentes al Fondo de Prestaciones Sociales del Magisterio (FPSM)</v>
          </cell>
          <cell r="G774"/>
          <cell r="H774"/>
          <cell r="I774"/>
          <cell r="J774"/>
          <cell r="K774"/>
          <cell r="L774"/>
          <cell r="M774"/>
          <cell r="N774" t="str">
            <v>Corresponde a los retiros del FONPET que pueden realizar las entidades territoriales para amortizar o pagar las obligaciones pensionales correspondientes a los docentes</v>
          </cell>
          <cell r="O774" t="str">
            <v>Ley 715 de 2001</v>
          </cell>
          <cell r="P774" t="str">
            <v>Agregación</v>
          </cell>
        </row>
        <row r="775">
          <cell r="A775" t="str">
            <v>Para el pago del pasivo pensional corriente</v>
          </cell>
          <cell r="B775" t="str">
            <v>1.2.12.03.001</v>
          </cell>
          <cell r="C775"/>
          <cell r="D775"/>
          <cell r="G775" t="str">
            <v>Para el pago del pasivo pensional corriente</v>
          </cell>
          <cell r="N775" t="str">
            <v>Corresponde a los retiros del FONPET realizados por la entidad territorial para el pago de las deudas al Fondo de Prestaciones Sociales del Magisterio por concepto del pasivo pensional corriente</v>
          </cell>
          <cell r="O775"/>
          <cell r="P775" t="str">
            <v>Captura</v>
          </cell>
        </row>
        <row r="776">
          <cell r="A776" t="str">
            <v>Para el pago del monto consolidado de la deuda</v>
          </cell>
          <cell r="B776" t="str">
            <v>1.2.12.03.002</v>
          </cell>
          <cell r="C776"/>
          <cell r="D776"/>
          <cell r="G776" t="str">
            <v>Para el pago del monto consolidado de la deuda</v>
          </cell>
          <cell r="N776" t="str">
            <v>Corresponde a los retiros del FONPET realizados por la entidad territorial para el pago de las deudas al Fondo de Prestaciones Sociales del Magisterio por concepto del cálculo actuarial del pasivo pensional</v>
          </cell>
          <cell r="O776"/>
          <cell r="P776" t="str">
            <v>Captura</v>
          </cell>
        </row>
        <row r="777">
          <cell r="A777" t="str">
            <v>Recursos de Lotto en línea</v>
          </cell>
          <cell r="B777" t="str">
            <v>1.2.12.04</v>
          </cell>
          <cell r="C777"/>
          <cell r="D777"/>
          <cell r="E777"/>
          <cell r="F777" t="str">
            <v>Recursos de Lotto en línea</v>
          </cell>
          <cell r="G777"/>
          <cell r="H777"/>
          <cell r="I777"/>
          <cell r="J777"/>
          <cell r="K777"/>
          <cell r="L777"/>
          <cell r="M777"/>
          <cell r="N777" t="str">
            <v>Corresponde a los retiros del FONPET que pueden realizar las entidades territoriales por concepto de los recursos de Lotto en línea</v>
          </cell>
          <cell r="O777"/>
          <cell r="P777" t="str">
            <v>Agregación</v>
          </cell>
        </row>
        <row r="778">
          <cell r="A778" t="str">
            <v>Para pagar el pasivo pensional con el sector salud</v>
          </cell>
          <cell r="B778" t="str">
            <v>1.2.12.04.001</v>
          </cell>
          <cell r="C778"/>
          <cell r="D778"/>
          <cell r="G778" t="str">
            <v>Para pagar el pasivo pensional con el sector salud</v>
          </cell>
          <cell r="N778" t="str">
            <v>Corresponde a los retiros del FONPET de recursos de Lotto en línea para atender el pasivo pensional de las entidades territoriales con el sector salud</v>
          </cell>
          <cell r="O778" t="str">
            <v>Ley 60 de 1993
Ley 715 de 2001</v>
          </cell>
          <cell r="P778" t="str">
            <v>Captura</v>
          </cell>
        </row>
        <row r="779">
          <cell r="A779" t="str">
            <v>Para invertir en la atención de los servicios de salud</v>
          </cell>
          <cell r="B779" t="str">
            <v>1.2.12.04.002</v>
          </cell>
          <cell r="C779"/>
          <cell r="D779"/>
          <cell r="G779" t="str">
            <v>Para invertir en la atención de los servicios de salud</v>
          </cell>
          <cell r="N779" t="str">
            <v>Corresponde a los retiros del FONPET de recursos de Lotto en línea para utilizarlos en atención de los servicios de salud, cuando la entidad no tenga pasivo pensional alguno con el sector salud o se encuentra plenamente financiado</v>
          </cell>
          <cell r="O779" t="str">
            <v>Decreto 4812 de 2011
Decreto 728 de 2013</v>
          </cell>
          <cell r="P779" t="str">
            <v>Captura</v>
          </cell>
        </row>
        <row r="780">
          <cell r="A780" t="str">
            <v>Por el reembolso de pago de bonos pensionales</v>
          </cell>
          <cell r="B780" t="str">
            <v>1.2.12.05</v>
          </cell>
          <cell r="C780"/>
          <cell r="D780"/>
          <cell r="F780" t="str">
            <v>Por el reembolso de pago de bonos pensionales</v>
          </cell>
          <cell r="N780" t="str">
            <v>Corresponde a los recursos que puede recibir la entidad territorial por el reembolso de los montos pagados por concepto de bonos pensionales o cuotas aprtes pensionales que se realizaron entre el 30 de diciembre de 2003 y el 31 de marzo de 2006</v>
          </cell>
          <cell r="O780" t="str">
            <v>Decreto 946 de 2006</v>
          </cell>
          <cell r="P780" t="str">
            <v>Captura</v>
          </cell>
        </row>
        <row r="781">
          <cell r="A781" t="str">
            <v>Por la devolución de consignación errónea</v>
          </cell>
          <cell r="B781" t="str">
            <v>1.2.12.06</v>
          </cell>
          <cell r="C781"/>
          <cell r="D781"/>
          <cell r="F781" t="str">
            <v>Por la devolución de consignación errónea</v>
          </cell>
          <cell r="N781" t="str">
            <v>Corresponde a los recursos originados en los errores cometidos en las operaciones financieras, por concepto de consignación errónea, por mayor valor consignado o por error bancario.</v>
          </cell>
          <cell r="O781"/>
          <cell r="P781" t="str">
            <v>Captura</v>
          </cell>
        </row>
        <row r="782">
          <cell r="A782" t="str">
            <v>Por el retiro de recursos hasta por el 30% del saldo en cuenta</v>
          </cell>
          <cell r="B782" t="str">
            <v>1.2.12.07</v>
          </cell>
          <cell r="C782"/>
          <cell r="D782"/>
          <cell r="F782" t="str">
            <v>Por el retiro de recursos hasta por el 30% del saldo en cuenta</v>
          </cell>
          <cell r="N782" t="str">
            <v>Corresponde al retiro del FONPET que pueden realizar las entidades territoriales por única vez, una vez haya alcanzado un cubrimiento del pasivo pensional no inferior a tres veces el monto.
Este retiro se puede realizar únicamente cuando la entidad territorial tenga un cubrimiento del pasivo pensional superior al 125%.</v>
          </cell>
          <cell r="O782" t="str">
            <v>Decreto 055 de 2009
Decreto 2948 de 2010</v>
          </cell>
          <cell r="P782" t="str">
            <v>Captura</v>
          </cell>
        </row>
        <row r="783">
          <cell r="A783" t="str">
            <v>Del excedente del cubrimiento del pasivo pensional</v>
          </cell>
          <cell r="B783" t="str">
            <v>1.2.12.08</v>
          </cell>
          <cell r="C783"/>
          <cell r="D783"/>
          <cell r="F783" t="str">
            <v>Del excedente del cubrimiento del pasivo pensional</v>
          </cell>
          <cell r="N783" t="str">
            <v>Corresponde a los retiros del FONPET que pueden realizar las entidades territoriales por concepto de la solicitud del excedente, una vez haya alcanzado el cubrimiento del pasivo pensional.
Este retiro se puede realizar únicamente cuando la entidad territorial tenga un cubrimiento del pasivo pensional superior al 125%.</v>
          </cell>
          <cell r="O783" t="str">
            <v xml:space="preserve">Decreto 055 de 2009 </v>
          </cell>
          <cell r="P783" t="str">
            <v>Captura</v>
          </cell>
        </row>
        <row r="784">
          <cell r="A784" t="str">
            <v>Para el pago de obligaciones pensionales corrientes</v>
          </cell>
          <cell r="B784" t="str">
            <v>1.2.12.09</v>
          </cell>
          <cell r="C784"/>
          <cell r="D784"/>
          <cell r="F784" t="str">
            <v>Para el pago de obligaciones pensionales corrientes</v>
          </cell>
          <cell r="N784" t="str">
            <v>Corresponde a los retiros del FONPET que pueden realizar las entidades territoriales para el pago de obligaciones pensionales corrientes, siempre que se cubra el cálculo del pasivo pensional total de la entidad.
Este retiro se puede realizar únicamente cuando la entidad territorial tenga un cubrimiento del pasivo pensional superior al 125%.</v>
          </cell>
          <cell r="O784"/>
          <cell r="P784" t="str">
            <v>Captura</v>
          </cell>
        </row>
        <row r="785">
          <cell r="A785" t="str">
            <v xml:space="preserve">Por la devolución de recursos SGP Propósito General </v>
          </cell>
          <cell r="B785" t="str">
            <v>1.2.12.10</v>
          </cell>
          <cell r="C785"/>
          <cell r="D785"/>
          <cell r="F785" t="str">
            <v xml:space="preserve">Por la devolución de recursos SGP Propósito General </v>
          </cell>
          <cell r="N785" t="str">
            <v xml:space="preserve">Corresponde a los retiros del FONPET que pueden realizar las entidades territoriales por concepto de la devolución de los aportes del 10% de Propósito General del SGP, cuando el giro de estos recursos al FONPET se haya realizado posterior al cubrimiento del 125% del pasivo pensional de la entidad. Esta devolución se realiza en virtud del artículo 78 de la Ley 715 de 2001, la cual establece que las entidades que hayan cubierto su pasivo pensional no deben realizar el aporte del 10% del SGP propósito general. La devolución de estos recursos es dispuesta por los CONPES Sociales del DNP. </v>
          </cell>
          <cell r="O785" t="str">
            <v>Artículo 78 de la Ley 715 de 2001</v>
          </cell>
          <cell r="P785" t="str">
            <v>Captura</v>
          </cell>
        </row>
        <row r="786">
          <cell r="A786" t="str">
            <v>Por la devolución de recursos SGR</v>
          </cell>
          <cell r="B786" t="str">
            <v>1.2.12.11</v>
          </cell>
          <cell r="C786"/>
          <cell r="D786"/>
          <cell r="E786"/>
          <cell r="F786" t="str">
            <v>Por la devolución de recursos SGR</v>
          </cell>
          <cell r="G786"/>
          <cell r="H786"/>
          <cell r="I786"/>
          <cell r="J786"/>
          <cell r="K786"/>
          <cell r="L786"/>
          <cell r="M786"/>
          <cell r="N786" t="str">
            <v>Corresponde a los retiros del FONPET que pueden realizar las entidades territoriales por concepto de la devolución del porcentaje de los recursos del Sistema General de Regalías destinado al ahorro pensional territorial. En los municipios con incidencia del conflicto armado, estos recursos se utilizan para la financiación de proyectos de inversión que tengan como objeto la implementación del Acuerdo Final para la Terminación del Conflicto y la Construcción de una Paz Estable y Duradera, incluyendo la financiación de proyectos destinados a la reparación integral de víctimas, que serán aprobados por el órgano colegiado de administración y decisión OCAD PAZ (Decreto 1997 de 2017).</v>
          </cell>
          <cell r="O786"/>
          <cell r="P786" t="str">
            <v>Captura</v>
          </cell>
        </row>
        <row r="787">
          <cell r="A787" t="str">
            <v>Reintegros y otros recursos no apropiados</v>
          </cell>
          <cell r="B787" t="str">
            <v>1.2.13</v>
          </cell>
          <cell r="C787"/>
          <cell r="D787"/>
          <cell r="E787" t="str">
            <v>Reintegros y otros recursos no apropiados</v>
          </cell>
          <cell r="F787"/>
          <cell r="G787"/>
          <cell r="H787"/>
          <cell r="I787"/>
          <cell r="J787"/>
          <cell r="K787"/>
          <cell r="L787"/>
          <cell r="M787"/>
          <cell r="N787" t="str">
            <v>Corresponde a los montos que las entidades financiadas con recursos públicos reintegran a la DGCPTN o a la tesorería de la entidad territorial, empresa pública, órgano autónomo o particular, como saldos de recursos no ejecutados o valores superiores no previstos. También incluye la devolución de dinero a la entidad originada, entre otros, por la liquidación de contratos y/o convenios interadministrativos o pagos de más por bienes o servicios recibidos por la administración.</v>
          </cell>
          <cell r="O787"/>
          <cell r="P787" t="str">
            <v>Agregación</v>
          </cell>
        </row>
        <row r="788">
          <cell r="A788" t="str">
            <v>Reintegros</v>
          </cell>
          <cell r="B788" t="str">
            <v>1.2.13.01</v>
          </cell>
          <cell r="C788"/>
          <cell r="D788"/>
          <cell r="E788"/>
          <cell r="F788" t="str">
            <v>Reintegros</v>
          </cell>
          <cell r="G788"/>
          <cell r="H788"/>
          <cell r="I788"/>
          <cell r="J788"/>
          <cell r="K788"/>
          <cell r="L788"/>
          <cell r="M788"/>
          <cell r="N788" t="str">
            <v>Corresponde a los ingresos que las entidades financiadas con aportes del presupuesto nacional reintegran a la Dirección General de Crédito Público y Tesoro Nacional o a las tesorerías de los órganos del PGN.</v>
          </cell>
          <cell r="O788"/>
          <cell r="P788" t="str">
            <v>Captura</v>
          </cell>
        </row>
        <row r="789">
          <cell r="A789" t="str">
            <v>Recursos no apropiados</v>
          </cell>
          <cell r="B789" t="str">
            <v>1.2.13.02</v>
          </cell>
          <cell r="C789"/>
          <cell r="D789"/>
          <cell r="E789"/>
          <cell r="F789" t="str">
            <v>Recursos no apropiados</v>
          </cell>
          <cell r="G789"/>
          <cell r="H789"/>
          <cell r="I789"/>
          <cell r="J789"/>
          <cell r="K789"/>
          <cell r="L789"/>
          <cell r="M789"/>
          <cell r="N789" t="str">
            <v>Corresponde a los ingresos que las entidades financiadas con recursos públicos, recaudan en la Dirección General de Crédito Público y Tesoro Nacional o a las tesorerías de las unidades del PGSP, por conceptos que no se encuentran aforados para la vigencia y pueden ser registrados al momento del recaudo.</v>
          </cell>
          <cell r="O789"/>
          <cell r="P789" t="str">
            <v>Captura</v>
          </cell>
        </row>
        <row r="790">
          <cell r="A790" t="str">
            <v>Recursos de terceros</v>
          </cell>
          <cell r="B790" t="str">
            <v>1.2.14</v>
          </cell>
          <cell r="C790"/>
          <cell r="D790"/>
          <cell r="E790" t="str">
            <v>Recursos de terceros</v>
          </cell>
          <cell r="F790"/>
          <cell r="G790"/>
          <cell r="H790"/>
          <cell r="I790"/>
          <cell r="J790"/>
          <cell r="K790"/>
          <cell r="L790"/>
          <cell r="M790"/>
          <cell r="N790" t="str">
            <v>Son los recursos que se consignan transitoriamente en un órgano del PGN, porque la norma centraliza su recaudo en esa unidad, mientras se entregan a su beneficiario legal.</v>
          </cell>
          <cell r="O790"/>
          <cell r="P790" t="str">
            <v>Agregación</v>
          </cell>
        </row>
        <row r="791">
          <cell r="A791" t="str">
            <v>Ahorro voluntario de los trabajadores</v>
          </cell>
          <cell r="B791" t="str">
            <v>1.2.14.01</v>
          </cell>
          <cell r="C791"/>
          <cell r="E791"/>
          <cell r="F791" t="str">
            <v>Ahorro voluntario de los trabajadores</v>
          </cell>
          <cell r="G791"/>
          <cell r="N791" t="str">
            <v>Son los recursos recibidos por concepto de los ahorros que voluntariamente hacen sus trabajadores.</v>
          </cell>
          <cell r="O791"/>
          <cell r="P791" t="str">
            <v>Captura</v>
          </cell>
        </row>
        <row r="792">
          <cell r="A792" t="str">
            <v>Depósito en prenda</v>
          </cell>
          <cell r="B792" t="str">
            <v>1.2.14.02</v>
          </cell>
          <cell r="C792"/>
          <cell r="E792"/>
          <cell r="F792" t="str">
            <v>Depósito en prenda</v>
          </cell>
          <cell r="G792"/>
          <cell r="N792" t="str">
            <v>Son los ingresos qrecibidos} por concepto de depósito original en prenda en contratos de arrendamiento o disposición no remunerada de activos fijos del Estado.</v>
          </cell>
          <cell r="O792"/>
          <cell r="P792" t="str">
            <v>Captura</v>
          </cell>
        </row>
        <row r="793">
          <cell r="A793" t="str">
            <v>Auxilio mutuo</v>
          </cell>
          <cell r="B793" t="str">
            <v>1.2.14.03</v>
          </cell>
          <cell r="C793"/>
          <cell r="E793"/>
          <cell r="F793" t="str">
            <v>Auxilio mutuo</v>
          </cell>
          <cell r="G793"/>
          <cell r="N793" t="str">
            <v>Comprende el ingreso que percibe la Policía Nacional por concepto del recaudo y administración de los aportes que realizan de manera voluntaria los funcionarios de la institución que se acojan al Programa de auxilio mutuo (Art. 2 del Decreto 4222 de 2006).</v>
          </cell>
          <cell r="O793" t="str">
            <v>Art. 2 del Decreto 4222 de 2006</v>
          </cell>
          <cell r="P793" t="str">
            <v>Captura</v>
          </cell>
        </row>
        <row r="794">
          <cell r="A794" t="str">
            <v>Recursos de terceros en administración</v>
          </cell>
          <cell r="B794" t="str">
            <v>1.2.14.04</v>
          </cell>
          <cell r="C794"/>
          <cell r="E794"/>
          <cell r="F794" t="str">
            <v>Recursos de terceros en administración</v>
          </cell>
          <cell r="G794"/>
          <cell r="N794" t="str">
            <v>Comprende los recursos percibidos por algunos órganos del PGN, en virtud de la delegación de la función de administración de estos por parte de otra entidad de gobierno o particular no vinculado a la entidad. Los recursos de terceros en administración no constituyen un ingreso para la entidad administradora, en tanto, la propiedad de estos y su destinación están a cargo de la entidad que los entrega</v>
          </cell>
          <cell r="O794"/>
          <cell r="P794" t="str">
            <v>Captura</v>
          </cell>
        </row>
        <row r="795">
          <cell r="A795" t="str">
            <v>Capitalizaciones</v>
          </cell>
          <cell r="B795" t="str">
            <v>1.2.15</v>
          </cell>
          <cell r="C795"/>
          <cell r="D795"/>
          <cell r="E795" t="str">
            <v>Capitalizaciones</v>
          </cell>
          <cell r="F795"/>
          <cell r="G795"/>
          <cell r="H795"/>
          <cell r="I795"/>
          <cell r="J795"/>
          <cell r="K795"/>
          <cell r="L795"/>
          <cell r="M795"/>
          <cell r="N795" t="str">
            <v>Corresponde al ingreso que recibe una empresa, con destino a su fortalecimiento patrimonial. La capitalización de una empresa supone transformar diferentes recursos, con el fin de incrementar el capital propio de la misma</v>
          </cell>
          <cell r="O795"/>
          <cell r="P795" t="str">
            <v>Agregación</v>
          </cell>
        </row>
        <row r="796">
          <cell r="A796" t="str">
            <v>Aportes de Capital</v>
          </cell>
          <cell r="B796" t="str">
            <v>1.2.15.01</v>
          </cell>
          <cell r="C796"/>
          <cell r="D796"/>
          <cell r="E796"/>
          <cell r="F796" t="str">
            <v>Aportes de Capital</v>
          </cell>
          <cell r="G796"/>
          <cell r="H796"/>
          <cell r="I796"/>
          <cell r="J796"/>
          <cell r="K796"/>
          <cell r="L796"/>
          <cell r="M796"/>
          <cell r="N796" t="str">
            <v>Corresponde al ingreso que percibe una empresa derivado de los aportes que realizan los socios de la misma y que están destinos a su capitalización.</v>
          </cell>
          <cell r="O796"/>
          <cell r="P796" t="str">
            <v>Agregación</v>
          </cell>
        </row>
        <row r="797">
          <cell r="A797" t="str">
            <v>De la Nación</v>
          </cell>
          <cell r="B797" t="str">
            <v>1.2.15.01.001</v>
          </cell>
          <cell r="C797"/>
          <cell r="D797"/>
          <cell r="E797"/>
          <cell r="F797"/>
          <cell r="G797" t="str">
            <v>De la Nación</v>
          </cell>
          <cell r="H797"/>
          <cell r="I797"/>
          <cell r="J797"/>
          <cell r="K797"/>
          <cell r="L797"/>
          <cell r="M797"/>
          <cell r="N797" t="str">
            <v>Corresponde al ingreso que percibe una empresa derivado de los aportes que realiza la Nación y que están destinado a su capitalización.</v>
          </cell>
          <cell r="O797"/>
          <cell r="P797" t="str">
            <v>Captura</v>
          </cell>
        </row>
        <row r="798">
          <cell r="A798" t="str">
            <v>De establecimientos públicos</v>
          </cell>
          <cell r="B798" t="str">
            <v>1.2.15.01.002</v>
          </cell>
          <cell r="C798"/>
          <cell r="D798"/>
          <cell r="E798"/>
          <cell r="F798"/>
          <cell r="G798" t="str">
            <v>De establecimientos públicos</v>
          </cell>
          <cell r="H798"/>
          <cell r="I798"/>
          <cell r="J798"/>
          <cell r="K798"/>
          <cell r="L798"/>
          <cell r="M798"/>
          <cell r="N798" t="str">
            <v>Corresponde al ingreso que percibe una empresa derivado de los aportes que realiza un establecimiento público y que está destinado a su capitalización.</v>
          </cell>
          <cell r="O798"/>
          <cell r="P798" t="str">
            <v>Captura</v>
          </cell>
        </row>
        <row r="799">
          <cell r="A799" t="str">
            <v>De otras empresas</v>
          </cell>
          <cell r="B799" t="str">
            <v>1.2.15.01.003</v>
          </cell>
          <cell r="C799"/>
          <cell r="D799"/>
          <cell r="E799"/>
          <cell r="F799"/>
          <cell r="G799" t="str">
            <v>De otras empresas</v>
          </cell>
          <cell r="H799"/>
          <cell r="I799"/>
          <cell r="J799"/>
          <cell r="K799"/>
          <cell r="L799"/>
          <cell r="M799"/>
          <cell r="N799" t="str">
            <v>Corresponde al ingreso que percibe una empresa derivado de los aportes que realiza otra empresa y que está destinado a su capitalización.</v>
          </cell>
          <cell r="O799"/>
          <cell r="P799" t="str">
            <v>Captura</v>
          </cell>
        </row>
        <row r="800">
          <cell r="A800" t="str">
            <v>De municipios</v>
          </cell>
          <cell r="B800" t="str">
            <v>1.2.15.01.004</v>
          </cell>
          <cell r="C800"/>
          <cell r="D800"/>
          <cell r="E800"/>
          <cell r="F800"/>
          <cell r="G800" t="str">
            <v>De municipios</v>
          </cell>
          <cell r="H800"/>
          <cell r="I800"/>
          <cell r="J800"/>
          <cell r="K800"/>
          <cell r="L800"/>
          <cell r="M800"/>
          <cell r="N800" t="str">
            <v>Corresponde al ingreso que percibe una empresa derivado de los aportes que realiza un municipio y que está destinado a su capitalización.</v>
          </cell>
          <cell r="O800"/>
          <cell r="P800" t="str">
            <v>Captura</v>
          </cell>
        </row>
        <row r="801">
          <cell r="A801" t="str">
            <v>De departamentos</v>
          </cell>
          <cell r="B801" t="str">
            <v>1.2.15.01.005</v>
          </cell>
          <cell r="C801"/>
          <cell r="D801"/>
          <cell r="E801"/>
          <cell r="F801"/>
          <cell r="G801" t="str">
            <v>De departamentos</v>
          </cell>
          <cell r="H801"/>
          <cell r="I801"/>
          <cell r="J801"/>
          <cell r="K801"/>
          <cell r="L801"/>
          <cell r="M801"/>
          <cell r="N801" t="str">
            <v>Corresponde al ingreso que percibe una empresa derivado de los aportes que realiza un departamento y que está destinado a su capitalización.</v>
          </cell>
          <cell r="O801"/>
          <cell r="P801" t="str">
            <v>Captura</v>
          </cell>
        </row>
        <row r="802">
          <cell r="A802" t="str">
            <v>Emisión de acciones</v>
          </cell>
          <cell r="B802" t="str">
            <v>1.2.15.02</v>
          </cell>
          <cell r="C802"/>
          <cell r="D802"/>
          <cell r="F802" t="str">
            <v>Emisión de acciones</v>
          </cell>
          <cell r="G802"/>
          <cell r="H802"/>
          <cell r="I802"/>
          <cell r="J802"/>
          <cell r="K802"/>
          <cell r="L802"/>
          <cell r="M802"/>
          <cell r="N802" t="str">
            <v>Corresponde al ingreso que percibe una empresa por concepto de la emisión de acciones, la cual tiene como objetivo principal la captación de fondos como alternativa al endeudamiento. (MEFP 2014, pág. 117).</v>
          </cell>
          <cell r="O802"/>
          <cell r="P802" t="str">
            <v>Captura</v>
          </cell>
        </row>
        <row r="803">
          <cell r="A803" t="str">
            <v>Reinversión de utilidades de socios</v>
          </cell>
          <cell r="B803" t="str">
            <v>1.2.15.03</v>
          </cell>
          <cell r="C803"/>
          <cell r="D803"/>
          <cell r="E803"/>
          <cell r="F803" t="str">
            <v>Reinversión de utilidades de socios</v>
          </cell>
          <cell r="G803"/>
          <cell r="H803"/>
          <cell r="I803"/>
          <cell r="J803"/>
          <cell r="K803"/>
          <cell r="L803"/>
          <cell r="M803"/>
          <cell r="N803" t="str">
            <v>Corresponde a los dividendos o utilidades que se destinan para capitalizar la respectiva empresa y con los cuales se financia el presupuesto.</v>
          </cell>
          <cell r="O803"/>
          <cell r="P803" t="str">
            <v>Captura</v>
          </cell>
        </row>
        <row r="804">
          <cell r="A804" t="str">
            <v>Reservas capitalizables</v>
          </cell>
          <cell r="B804" t="str">
            <v>1.2.15.04</v>
          </cell>
          <cell r="C804"/>
          <cell r="D804"/>
          <cell r="E804"/>
          <cell r="F804" t="str">
            <v>Reservas capitalizables</v>
          </cell>
          <cell r="G804"/>
          <cell r="H804"/>
          <cell r="I804"/>
          <cell r="J804"/>
          <cell r="K804"/>
          <cell r="L804"/>
          <cell r="M804"/>
          <cell r="N804" t="str">
            <v>Corresponde al ingreso que percibe una empresa derivado de la retención y acumulación de ganancias producto de la formación de reservas que representan un aumento del capital social de la empresa y que no pueden repartirse como dividendos o beneficios entre sus accionistas.</v>
          </cell>
          <cell r="O804"/>
          <cell r="P804" t="str">
            <v>Captura</v>
          </cell>
        </row>
        <row r="805">
          <cell r="A805" t="str">
            <v>Otros recursos de capital</v>
          </cell>
          <cell r="B805" t="str">
            <v>1.2.99</v>
          </cell>
          <cell r="C805"/>
          <cell r="D805"/>
          <cell r="E805" t="str">
            <v>Otros recursos de capital</v>
          </cell>
          <cell r="F805"/>
          <cell r="G805"/>
          <cell r="H805"/>
          <cell r="I805"/>
          <cell r="J805"/>
          <cell r="K805"/>
          <cell r="L805"/>
          <cell r="M805"/>
          <cell r="N805" t="str">
            <v>Corresponde a las estimaciones del financiamiento restante requerido para una total ejecución del presupuesto aprobado.
Incluye:
• Provisión contingente por pérdidas de apropiación estimadas en la formulación del presupuesto.
• Deuda flotante con proveedores.</v>
          </cell>
          <cell r="O805"/>
          <cell r="P805" t="str">
            <v>Captura</v>
          </cell>
        </row>
        <row r="806">
          <cell r="B806"/>
          <cell r="C806"/>
          <cell r="N806"/>
          <cell r="O806"/>
        </row>
        <row r="807">
          <cell r="B807"/>
          <cell r="C807"/>
          <cell r="N807"/>
          <cell r="O807"/>
        </row>
        <row r="808">
          <cell r="B808"/>
          <cell r="C808"/>
          <cell r="N808"/>
          <cell r="O808"/>
        </row>
        <row r="809">
          <cell r="B809"/>
          <cell r="C809"/>
          <cell r="N809"/>
          <cell r="O809"/>
        </row>
        <row r="810">
          <cell r="B810"/>
          <cell r="C810"/>
          <cell r="N810"/>
          <cell r="O810"/>
        </row>
        <row r="811">
          <cell r="B811"/>
          <cell r="C811"/>
          <cell r="N811"/>
          <cell r="O811"/>
        </row>
        <row r="812">
          <cell r="B812"/>
          <cell r="C812"/>
          <cell r="N812"/>
          <cell r="O812"/>
        </row>
        <row r="813">
          <cell r="B813"/>
          <cell r="C813"/>
          <cell r="N813"/>
          <cell r="O813"/>
        </row>
        <row r="814">
          <cell r="B814"/>
          <cell r="C814"/>
          <cell r="N814"/>
          <cell r="O814"/>
        </row>
        <row r="815">
          <cell r="B815"/>
          <cell r="C815"/>
          <cell r="N815"/>
          <cell r="O815"/>
        </row>
        <row r="816">
          <cell r="B816"/>
          <cell r="C816"/>
          <cell r="N816"/>
          <cell r="O816"/>
        </row>
        <row r="817">
          <cell r="B817"/>
          <cell r="C817"/>
          <cell r="N817"/>
          <cell r="O817"/>
        </row>
        <row r="818">
          <cell r="B818"/>
          <cell r="C818"/>
          <cell r="N818"/>
          <cell r="O818"/>
        </row>
        <row r="819">
          <cell r="B819"/>
          <cell r="C819"/>
          <cell r="N819"/>
          <cell r="O819"/>
        </row>
        <row r="820">
          <cell r="B820"/>
          <cell r="C820"/>
          <cell r="N820"/>
          <cell r="O820"/>
        </row>
        <row r="821">
          <cell r="B821"/>
          <cell r="C821"/>
          <cell r="N821"/>
          <cell r="O821"/>
        </row>
        <row r="822">
          <cell r="B822"/>
          <cell r="C822"/>
          <cell r="N822"/>
          <cell r="O822"/>
        </row>
        <row r="823">
          <cell r="B823"/>
          <cell r="C823"/>
          <cell r="N823"/>
          <cell r="O823"/>
        </row>
        <row r="824">
          <cell r="B824"/>
          <cell r="C824"/>
          <cell r="N824"/>
          <cell r="O824"/>
        </row>
        <row r="825">
          <cell r="B825"/>
          <cell r="C825"/>
          <cell r="N825"/>
          <cell r="O825"/>
        </row>
        <row r="826">
          <cell r="B826"/>
          <cell r="C826"/>
          <cell r="N826"/>
          <cell r="O826"/>
        </row>
        <row r="827">
          <cell r="B827"/>
          <cell r="C827"/>
          <cell r="N827"/>
          <cell r="O827"/>
        </row>
        <row r="828">
          <cell r="B828"/>
          <cell r="C828"/>
          <cell r="N828"/>
          <cell r="O828"/>
        </row>
        <row r="829">
          <cell r="B829"/>
          <cell r="C829"/>
          <cell r="N829"/>
          <cell r="O829"/>
        </row>
        <row r="830">
          <cell r="B830"/>
          <cell r="C830"/>
          <cell r="N830"/>
          <cell r="O830"/>
        </row>
        <row r="831">
          <cell r="B831"/>
          <cell r="C831"/>
          <cell r="N831"/>
          <cell r="O831"/>
        </row>
        <row r="832">
          <cell r="B832"/>
          <cell r="C832"/>
          <cell r="N832"/>
          <cell r="O832"/>
        </row>
        <row r="833">
          <cell r="B833"/>
          <cell r="C833"/>
          <cell r="N833"/>
          <cell r="O833"/>
        </row>
        <row r="834">
          <cell r="B834"/>
          <cell r="C834"/>
          <cell r="N834"/>
          <cell r="O834"/>
        </row>
        <row r="835">
          <cell r="B835"/>
          <cell r="C835"/>
          <cell r="N835"/>
          <cell r="O835"/>
        </row>
        <row r="836">
          <cell r="B836"/>
          <cell r="C836"/>
          <cell r="N836"/>
          <cell r="O836"/>
        </row>
        <row r="837">
          <cell r="B837"/>
          <cell r="C837"/>
          <cell r="N837"/>
          <cell r="O837"/>
        </row>
        <row r="838">
          <cell r="B838"/>
          <cell r="C838"/>
          <cell r="N838"/>
          <cell r="O838"/>
        </row>
        <row r="839">
          <cell r="B839"/>
          <cell r="C839"/>
          <cell r="N839"/>
          <cell r="O839"/>
        </row>
        <row r="840">
          <cell r="B840"/>
          <cell r="C840"/>
          <cell r="N840"/>
          <cell r="O840"/>
        </row>
        <row r="841">
          <cell r="B841"/>
          <cell r="C841"/>
          <cell r="N841"/>
          <cell r="O841"/>
        </row>
        <row r="842">
          <cell r="B842"/>
          <cell r="C842"/>
          <cell r="N842"/>
          <cell r="O842"/>
        </row>
        <row r="843">
          <cell r="B843"/>
          <cell r="C843"/>
          <cell r="N843"/>
          <cell r="O843"/>
        </row>
        <row r="844">
          <cell r="B844"/>
          <cell r="C844"/>
          <cell r="N844"/>
          <cell r="O844"/>
        </row>
        <row r="845">
          <cell r="B845"/>
          <cell r="C845"/>
          <cell r="N845"/>
          <cell r="O845"/>
        </row>
        <row r="846">
          <cell r="B846"/>
          <cell r="C846"/>
          <cell r="N846"/>
          <cell r="O846"/>
        </row>
        <row r="847">
          <cell r="B847"/>
          <cell r="C847"/>
          <cell r="N847"/>
          <cell r="O847"/>
        </row>
        <row r="848">
          <cell r="B848"/>
          <cell r="C848"/>
          <cell r="N848"/>
          <cell r="O848"/>
        </row>
        <row r="849">
          <cell r="B849"/>
          <cell r="C849"/>
          <cell r="N849"/>
          <cell r="O849"/>
        </row>
        <row r="850">
          <cell r="B850"/>
          <cell r="C850"/>
          <cell r="N850"/>
          <cell r="O850"/>
        </row>
        <row r="851">
          <cell r="B851"/>
          <cell r="C851"/>
          <cell r="N851"/>
          <cell r="O851"/>
        </row>
        <row r="852">
          <cell r="B852"/>
          <cell r="C852"/>
          <cell r="N852"/>
          <cell r="O852"/>
        </row>
        <row r="853">
          <cell r="B853"/>
          <cell r="C853"/>
          <cell r="N853"/>
          <cell r="O853"/>
        </row>
        <row r="854">
          <cell r="B854"/>
          <cell r="C854"/>
          <cell r="N854"/>
          <cell r="O854"/>
        </row>
        <row r="855">
          <cell r="B855"/>
          <cell r="C855"/>
          <cell r="N855"/>
          <cell r="O855"/>
        </row>
        <row r="856">
          <cell r="B856"/>
          <cell r="C856"/>
          <cell r="N856"/>
          <cell r="O856"/>
        </row>
        <row r="857">
          <cell r="B857"/>
          <cell r="C857"/>
          <cell r="N857"/>
          <cell r="O857"/>
        </row>
        <row r="858">
          <cell r="B858"/>
          <cell r="C858"/>
          <cell r="N858"/>
          <cell r="O858"/>
        </row>
        <row r="859">
          <cell r="B859"/>
          <cell r="C859"/>
          <cell r="N859"/>
          <cell r="O859"/>
        </row>
        <row r="860">
          <cell r="B860"/>
          <cell r="C860"/>
          <cell r="N860"/>
          <cell r="O860"/>
        </row>
        <row r="861">
          <cell r="B861"/>
          <cell r="C861"/>
          <cell r="N861"/>
          <cell r="O861"/>
        </row>
        <row r="862">
          <cell r="B862"/>
          <cell r="C862"/>
          <cell r="N862"/>
          <cell r="O862"/>
        </row>
        <row r="863">
          <cell r="B863"/>
          <cell r="C863"/>
          <cell r="N863"/>
          <cell r="O863"/>
        </row>
        <row r="864">
          <cell r="B864"/>
          <cell r="C864"/>
          <cell r="N864"/>
          <cell r="O864"/>
        </row>
        <row r="865">
          <cell r="B865"/>
          <cell r="C865"/>
          <cell r="N865"/>
          <cell r="O865"/>
        </row>
        <row r="866">
          <cell r="B866"/>
          <cell r="C866"/>
          <cell r="N866"/>
          <cell r="O866"/>
        </row>
        <row r="867">
          <cell r="B867"/>
          <cell r="C867"/>
          <cell r="N867"/>
          <cell r="O867"/>
        </row>
        <row r="868">
          <cell r="B868"/>
          <cell r="C868"/>
        </row>
        <row r="869">
          <cell r="B869"/>
          <cell r="C869"/>
        </row>
        <row r="870">
          <cell r="B870"/>
          <cell r="C870"/>
        </row>
        <row r="871">
          <cell r="B871"/>
          <cell r="C871"/>
        </row>
        <row r="872">
          <cell r="B872"/>
          <cell r="C872"/>
        </row>
        <row r="873">
          <cell r="B873"/>
          <cell r="C873"/>
        </row>
        <row r="874">
          <cell r="B874"/>
          <cell r="C874"/>
        </row>
        <row r="875">
          <cell r="B875"/>
          <cell r="C875"/>
        </row>
        <row r="876">
          <cell r="B876"/>
          <cell r="C876"/>
        </row>
        <row r="877">
          <cell r="B877"/>
          <cell r="C877"/>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Ingresos VF"/>
    </sheetNames>
    <sheetDataSet>
      <sheetData sheetId="0"/>
      <sheetData sheetId="1">
        <row r="2">
          <cell r="B2" t="str">
            <v>Código Completo</v>
          </cell>
        </row>
        <row r="4">
          <cell r="A4" t="str">
            <v>Ingresos</v>
          </cell>
          <cell r="B4" t="str">
            <v>1</v>
          </cell>
        </row>
        <row r="5">
          <cell r="A5" t="str">
            <v>Disponibilidad Inicial</v>
          </cell>
          <cell r="B5" t="str">
            <v>1.0</v>
          </cell>
        </row>
        <row r="6">
          <cell r="A6" t="str">
            <v>Caja</v>
          </cell>
          <cell r="B6" t="str">
            <v>1.0.01</v>
          </cell>
        </row>
        <row r="7">
          <cell r="A7" t="str">
            <v>Bancos</v>
          </cell>
          <cell r="B7" t="str">
            <v>1.0.02</v>
          </cell>
        </row>
        <row r="8">
          <cell r="A8" t="str">
            <v>Inversiones Temporales</v>
          </cell>
          <cell r="B8" t="str">
            <v>1.0.03</v>
          </cell>
        </row>
        <row r="9">
          <cell r="A9" t="str">
            <v>Ingresos Corrientes</v>
          </cell>
          <cell r="B9" t="str">
            <v>1.1</v>
          </cell>
        </row>
        <row r="10">
          <cell r="A10" t="str">
            <v>Ingresos tributarios</v>
          </cell>
          <cell r="B10" t="str">
            <v>1.1.01</v>
          </cell>
        </row>
        <row r="11">
          <cell r="A11" t="str">
            <v>Impuestos directos</v>
          </cell>
          <cell r="B11" t="str">
            <v>1.1.01.01</v>
          </cell>
        </row>
        <row r="12">
          <cell r="A12" t="str">
            <v>Impuesto sobre la renta y complementarios</v>
          </cell>
          <cell r="B12" t="str">
            <v>1.1.01.01.001</v>
          </cell>
        </row>
        <row r="13">
          <cell r="A13" t="str">
            <v>Cuota impuesto sobre la renta y complementarios</v>
          </cell>
          <cell r="B13" t="str">
            <v>1.1.01.01.001.01</v>
          </cell>
        </row>
        <row r="14">
          <cell r="A14" t="str">
            <v>Retenciones impuesto sobre la renta y complementarios</v>
          </cell>
          <cell r="B14" t="str">
            <v>1.1.01.01.001.02</v>
          </cell>
        </row>
        <row r="15">
          <cell r="A15" t="str">
            <v>Anticipo impuesto sobre la renta y complementarios</v>
          </cell>
          <cell r="B15" t="str">
            <v>1.1.01.01.001.03</v>
          </cell>
        </row>
        <row r="16">
          <cell r="A16" t="str">
            <v>Impuesto sobre la renta para la equidad CREE</v>
          </cell>
          <cell r="B16" t="str">
            <v>1.1.01.01.002</v>
          </cell>
        </row>
        <row r="17">
          <cell r="A17" t="str">
            <v>Cuota impuesto sobre la renta para la equidad - CREE</v>
          </cell>
          <cell r="B17" t="str">
            <v>1.1.01.01.002.01</v>
          </cell>
        </row>
        <row r="18">
          <cell r="A18" t="str">
            <v>Retención impuesto sobre la renta para la equidad - CREE</v>
          </cell>
          <cell r="B18" t="str">
            <v>1.1.01.01.002.02</v>
          </cell>
        </row>
        <row r="19">
          <cell r="A19" t="str">
            <v>Recursos excedentes CREE</v>
          </cell>
          <cell r="B19" t="str">
            <v>1.1.01.01.002.03</v>
          </cell>
        </row>
        <row r="20">
          <cell r="A20" t="str">
            <v>Sobretasa CREE</v>
          </cell>
          <cell r="B20" t="str">
            <v>1.1.01.01.003</v>
          </cell>
        </row>
        <row r="21">
          <cell r="A21" t="str">
            <v>Declaraciones sobretasa impuesto sobre la renta para la equidad - CREE</v>
          </cell>
          <cell r="B21" t="str">
            <v>1.1.01.01.003.01</v>
          </cell>
        </row>
        <row r="22">
          <cell r="A22" t="str">
            <v>Retención sobretasa impuesto sobre la renta para la equidad - CREE</v>
          </cell>
          <cell r="B22" t="str">
            <v>1.1.01.01.003.02</v>
          </cell>
        </row>
        <row r="23">
          <cell r="A23" t="str">
            <v>Impuesto para preservar la seguridad democrática</v>
          </cell>
          <cell r="B23" t="str">
            <v>1.1.01.01.004</v>
          </cell>
        </row>
        <row r="24">
          <cell r="A24" t="str">
            <v>Impuesto al patrimonio</v>
          </cell>
          <cell r="B24" t="str">
            <v>1.1.01.01.005</v>
          </cell>
        </row>
        <row r="25">
          <cell r="A25" t="str">
            <v>Impuesto al patrimonio (Decreto legislativo 4825/2010)</v>
          </cell>
          <cell r="B25" t="str">
            <v>1.1.01.01.006</v>
          </cell>
        </row>
        <row r="26">
          <cell r="A26" t="str">
            <v>Sobretasa impuesto al patrimonio (Decreto legislativo 4825/2010)</v>
          </cell>
          <cell r="B26" t="str">
            <v>1.1.01.01.007</v>
          </cell>
        </row>
        <row r="27">
          <cell r="A27" t="str">
            <v>Impuesto a la riqueza</v>
          </cell>
          <cell r="B27" t="str">
            <v>1.1.01.01.008</v>
          </cell>
        </row>
        <row r="28">
          <cell r="A28" t="str">
            <v>Declaraciones impuesto a la riqueza</v>
          </cell>
          <cell r="B28" t="str">
            <v>1.1.01.01.008.01</v>
          </cell>
        </row>
        <row r="29">
          <cell r="A29" t="str">
            <v>Retención impuesto a la riqueza</v>
          </cell>
          <cell r="B29" t="str">
            <v>1.1.01.01.008.02</v>
          </cell>
        </row>
        <row r="30">
          <cell r="A30" t="str">
            <v>Monotributo</v>
          </cell>
          <cell r="B30" t="str">
            <v>1.1.01.01.009</v>
          </cell>
        </row>
        <row r="31">
          <cell r="A31" t="str">
            <v>Impuesto de normalización tributaria</v>
          </cell>
          <cell r="B31" t="str">
            <v>1.1.01.01.010</v>
          </cell>
        </row>
        <row r="32">
          <cell r="A32" t="str">
            <v>Impuesto al patrimonio (Ley 1393 de 2018)</v>
          </cell>
          <cell r="B32" t="str">
            <v>1.1.01.01.011</v>
          </cell>
        </row>
        <row r="33">
          <cell r="A33" t="str">
            <v>Impuesto simple</v>
          </cell>
          <cell r="B33" t="str">
            <v>1.1.01.01.012</v>
          </cell>
        </row>
        <row r="34">
          <cell r="A34" t="str">
            <v>Impuesto solidario por el COVID 19</v>
          </cell>
          <cell r="B34" t="str">
            <v>1.1.01.01.013</v>
          </cell>
        </row>
        <row r="35">
          <cell r="A35" t="str">
            <v xml:space="preserve">Sobretasa ambiental </v>
          </cell>
          <cell r="B35" t="str">
            <v>1.1.01.01.014</v>
          </cell>
        </row>
        <row r="36">
          <cell r="A36" t="str">
            <v>Sobretasa ambiental - Urbano</v>
          </cell>
          <cell r="B36" t="str">
            <v>1.1.01.01.014.01</v>
          </cell>
        </row>
        <row r="37">
          <cell r="A37" t="str">
            <v>Sobretasa ambiental -  Rural</v>
          </cell>
          <cell r="B37" t="str">
            <v>1.1.01.01.014.02</v>
          </cell>
        </row>
        <row r="38">
          <cell r="A38" t="str">
            <v>Impuesto sobre vehículos automotores</v>
          </cell>
          <cell r="B38" t="str">
            <v>1.1.01.01.100</v>
          </cell>
        </row>
        <row r="39">
          <cell r="A39" t="str">
            <v>Impuesto a ganadores de sorteos ordinarios y extraordinarios</v>
          </cell>
          <cell r="B39" t="str">
            <v>1.1.01.01.101</v>
          </cell>
        </row>
        <row r="40">
          <cell r="A40" t="str">
            <v>Impuesto Predial Unificado</v>
          </cell>
          <cell r="B40" t="str">
            <v>1.1.01.01.200</v>
          </cell>
        </row>
        <row r="41">
          <cell r="A41" t="str">
            <v>Impuesto Predial Unificado - Urbano</v>
          </cell>
          <cell r="B41" t="str">
            <v>1.1.01.01.200.01</v>
          </cell>
        </row>
        <row r="42">
          <cell r="A42" t="str">
            <v>Impuesto Predial Unificado - Rural</v>
          </cell>
          <cell r="B42" t="str">
            <v>1.1.01.01.200.02</v>
          </cell>
        </row>
        <row r="43">
          <cell r="A43" t="str">
            <v>Sobretasa Ambiental Áreas Metropolitanas</v>
          </cell>
          <cell r="B43" t="str">
            <v>1.1.01.01.201</v>
          </cell>
        </row>
        <row r="44">
          <cell r="A44" t="str">
            <v>Sobretasa especial para el distrito de Cartagena</v>
          </cell>
          <cell r="B44" t="str">
            <v>1.1.01.01.202</v>
          </cell>
        </row>
        <row r="45">
          <cell r="A45" t="str">
            <v>Sobretasa por el alumbrado público</v>
          </cell>
          <cell r="B45" t="str">
            <v>1.1.01.01.203</v>
          </cell>
        </row>
        <row r="46">
          <cell r="A46" t="str">
            <v>Impuestos indirectos</v>
          </cell>
          <cell r="B46" t="str">
            <v>1.1.01.02</v>
          </cell>
        </row>
        <row r="47">
          <cell r="A47" t="str">
            <v>Impuesto sobre aduanas y recargos</v>
          </cell>
          <cell r="B47" t="str">
            <v>1.1.01.02.001</v>
          </cell>
        </row>
        <row r="48">
          <cell r="A48" t="str">
            <v>Impuesto sobre las ventas</v>
          </cell>
          <cell r="B48" t="str">
            <v>1.1.01.02.002</v>
          </cell>
        </row>
        <row r="49">
          <cell r="A49" t="str">
            <v>IVA Interno</v>
          </cell>
          <cell r="B49" t="str">
            <v>1.1.01.02.002.01</v>
          </cell>
        </row>
        <row r="50">
          <cell r="A50" t="str">
            <v>Retención IVA interno</v>
          </cell>
          <cell r="B50" t="str">
            <v>1.1.01.02.002.02</v>
          </cell>
        </row>
        <row r="51">
          <cell r="A51" t="str">
            <v>IVA Externo</v>
          </cell>
          <cell r="B51" t="str">
            <v>1.1.01.02.002.03</v>
          </cell>
        </row>
        <row r="52">
          <cell r="A52" t="str">
            <v>Retención IVA externo</v>
          </cell>
          <cell r="B52" t="str">
            <v>1.1.01.02.002.04</v>
          </cell>
        </row>
        <row r="53">
          <cell r="A53" t="str">
            <v>IVA sobre licores, vinos, aperitivos y similares</v>
          </cell>
          <cell r="B53" t="str">
            <v>1.1.01.02.002.05</v>
          </cell>
        </row>
        <row r="54">
          <cell r="A54" t="str">
            <v>Impuesto de timbre nacional</v>
          </cell>
          <cell r="B54" t="str">
            <v>1.1.01.02.003</v>
          </cell>
        </row>
        <row r="55">
          <cell r="A55" t="str">
            <v>Impuesto de timbre nacional sobre salidas al exterior</v>
          </cell>
          <cell r="B55" t="str">
            <v>1.1.01.02.004</v>
          </cell>
        </row>
        <row r="56">
          <cell r="A56" t="str">
            <v>Impuesto a la explotación de oro, plata y platino</v>
          </cell>
          <cell r="B56" t="str">
            <v>1.1.01.02.005</v>
          </cell>
        </row>
        <row r="57">
          <cell r="A57" t="str">
            <v>Gravamen a los movimientos financieros</v>
          </cell>
          <cell r="B57" t="str">
            <v>1.1.01.02.006</v>
          </cell>
        </row>
        <row r="58">
          <cell r="A58" t="str">
            <v>Impuesto al turismo</v>
          </cell>
          <cell r="B58" t="str">
            <v>1.1.01.02.007</v>
          </cell>
        </row>
        <row r="59">
          <cell r="A59" t="str">
            <v>Impuesto nacional al consumo</v>
          </cell>
          <cell r="B59" t="str">
            <v>1.1.01.02.008</v>
          </cell>
        </row>
        <row r="60">
          <cell r="A60" t="str">
            <v>Impuesto nacional al consumo</v>
          </cell>
          <cell r="B60" t="str">
            <v>1.1.01.02.008.01</v>
          </cell>
        </row>
        <row r="61">
          <cell r="A61" t="str">
            <v>Consumo de bienes inmuebles</v>
          </cell>
          <cell r="B61" t="str">
            <v>1.1.01.02.008.02</v>
          </cell>
        </row>
        <row r="62">
          <cell r="A62" t="str">
            <v>Impuesto nacional a la gasolina y al ACPM</v>
          </cell>
          <cell r="B62" t="str">
            <v>1.1.01.02.009</v>
          </cell>
        </row>
        <row r="63">
          <cell r="A63" t="str">
            <v>Impuesto social a las armas y municiones</v>
          </cell>
          <cell r="B63" t="str">
            <v>1.1.01.02.010</v>
          </cell>
        </row>
        <row r="64">
          <cell r="A64" t="str">
            <v>Impuesto de remate y adjudicaciones</v>
          </cell>
          <cell r="B64" t="str">
            <v>1.1.01.02.011</v>
          </cell>
        </row>
        <row r="65">
          <cell r="A65" t="str">
            <v>Sobretasa nacional a la gasolina</v>
          </cell>
          <cell r="B65" t="str">
            <v>1.1.01.02.012</v>
          </cell>
        </row>
        <row r="66">
          <cell r="A66" t="str">
            <v>Sobretasa al ACPM</v>
          </cell>
          <cell r="B66" t="str">
            <v>1.1.01.02.013</v>
          </cell>
        </row>
        <row r="67">
          <cell r="A67" t="str">
            <v>Impuesto nacional al carbono</v>
          </cell>
          <cell r="B67" t="str">
            <v>1.1.01.02.014</v>
          </cell>
        </row>
        <row r="68">
          <cell r="A68" t="str">
            <v>Impuesto de salida</v>
          </cell>
          <cell r="B68" t="str">
            <v>1.1.01.02.015</v>
          </cell>
        </row>
        <row r="69">
          <cell r="A69" t="str">
            <v>Impuesto a videos para adultos</v>
          </cell>
          <cell r="B69" t="str">
            <v>1.1.01.02.016</v>
          </cell>
        </row>
        <row r="70">
          <cell r="A70" t="str">
            <v>Impuesto de Registro</v>
          </cell>
          <cell r="B70" t="str">
            <v>1.1.01.02.100</v>
          </cell>
        </row>
        <row r="71">
          <cell r="A71" t="str">
            <v>Impuesto de Registro - Cámaras de Comercio</v>
          </cell>
          <cell r="B71" t="str">
            <v>1.1.01.02.100.01</v>
          </cell>
        </row>
        <row r="72">
          <cell r="A72" t="str">
            <v>Impuesto de Registro - Oficinas de Instrumentos Públicos</v>
          </cell>
          <cell r="B72" t="str">
            <v>1.1.01.02.100.02</v>
          </cell>
        </row>
        <row r="73">
          <cell r="A73" t="str">
            <v>Impuesto de loterías foráneas</v>
          </cell>
          <cell r="B73" t="str">
            <v>1.1.01.02.101</v>
          </cell>
        </row>
        <row r="74">
          <cell r="A74" t="str">
            <v>Impuesto al degüello de ganado mayor</v>
          </cell>
          <cell r="B74" t="str">
            <v>1.1.01.02.102</v>
          </cell>
        </row>
        <row r="75">
          <cell r="A75" t="str">
            <v>IVA sobre licores, vinos, aperitivos y similares (régimen anterior)</v>
          </cell>
          <cell r="B75" t="str">
            <v>1.1.01.02.103</v>
          </cell>
        </row>
        <row r="76">
          <cell r="A76" t="str">
            <v>Impuesto al consumo de licores, vinos, aperitivos y similares</v>
          </cell>
          <cell r="B76" t="str">
            <v>1.1.01.02.104</v>
          </cell>
        </row>
        <row r="77">
          <cell r="A77" t="str">
            <v>Impuesto al consumo de licores</v>
          </cell>
          <cell r="B77" t="str">
            <v>1.1.01.02.104.01</v>
          </cell>
        </row>
        <row r="78">
          <cell r="A78" t="str">
            <v>Impuesto al consumo de vinos, aperitivos y similares - Componente Específico</v>
          </cell>
          <cell r="B78" t="str">
            <v>1.1.01.02.104.01.01</v>
          </cell>
        </row>
        <row r="79">
          <cell r="A79" t="str">
            <v>Impuesto al consumo de vinos, aperitivos y similares - Componente Ad Valorem</v>
          </cell>
          <cell r="B79" t="str">
            <v>1.1.01.02.104.01.02</v>
          </cell>
        </row>
        <row r="80">
          <cell r="A80" t="str">
            <v>Impuesto al consumo de vinos, aperitivos y similares</v>
          </cell>
          <cell r="B80" t="str">
            <v>1.1.01.02.104.02</v>
          </cell>
        </row>
        <row r="81">
          <cell r="A81" t="str">
            <v>Impuesto al consumo de licores - Componente Específico</v>
          </cell>
          <cell r="B81" t="str">
            <v>1.1.01.02.104.02.01</v>
          </cell>
        </row>
        <row r="82">
          <cell r="A82" t="str">
            <v>Impuesto al consumo de licores - Componente Ad Valorem</v>
          </cell>
          <cell r="B82" t="str">
            <v>1.1.01.02.104.02.02</v>
          </cell>
        </row>
        <row r="83">
          <cell r="A83" t="str">
            <v>Impuesto al consumo de cervezas, sifones, refajos y mezclas</v>
          </cell>
          <cell r="B83" t="str">
            <v>1.1.01.02.105</v>
          </cell>
        </row>
        <row r="84">
          <cell r="A84" t="str">
            <v>Impuesto al consumo de cervezas, sifones, refajos y mezclas - Nacionales</v>
          </cell>
          <cell r="B84" t="str">
            <v>1.1.01.02.105.01</v>
          </cell>
        </row>
        <row r="85">
          <cell r="A85" t="str">
            <v>Impuesto al consumo de cervezas, sifones, refajos y mezclas - Extranjeras</v>
          </cell>
          <cell r="B85" t="str">
            <v>1.1.01.02.105.02</v>
          </cell>
        </row>
        <row r="86">
          <cell r="A86" t="str">
            <v>Impuesto al consumo de cigarrillos y tabaco</v>
          </cell>
          <cell r="B86" t="str">
            <v>1.1.01.02.106</v>
          </cell>
        </row>
        <row r="87">
          <cell r="A87" t="str">
            <v>Componente específico del impuesto al consumo de cigarrillos y tabaco</v>
          </cell>
          <cell r="B87" t="str">
            <v>1.1.01.02.106.01</v>
          </cell>
        </row>
        <row r="88">
          <cell r="A88" t="str">
            <v>Componente específico del impuesto al consumo de cigarrillos y tabaco - Nacionales</v>
          </cell>
          <cell r="B88" t="str">
            <v>1.1.01.02.106.01.01</v>
          </cell>
        </row>
        <row r="89">
          <cell r="A89" t="str">
            <v>Componente específico del impuesto al consumo de cigarrillos y tabaco - Extranjeros</v>
          </cell>
          <cell r="B89" t="str">
            <v>1.1.01.02.106.01.02</v>
          </cell>
        </row>
        <row r="90">
          <cell r="A90" t="str">
            <v>Componente ad valorem del impuesto al consumo de cigarrillos y tabaco elaborado</v>
          </cell>
          <cell r="B90" t="str">
            <v>1.1.01.02.106.02</v>
          </cell>
        </row>
        <row r="91">
          <cell r="A91" t="str">
            <v>Componente ad valorem del impuesto al consumo de cigarrillos y tabaco elaborado - Nacionales</v>
          </cell>
          <cell r="B91" t="str">
            <v>1.1.01.02.106.02.01</v>
          </cell>
        </row>
        <row r="92">
          <cell r="A92" t="str">
            <v>Componente ad valorem del impuesto al consumo de cigarrillos y tabaco elaborado - Extranjeros</v>
          </cell>
          <cell r="B92" t="str">
            <v>1.1.01.02.106.02.02</v>
          </cell>
        </row>
        <row r="93">
          <cell r="A93" t="str">
            <v>Impuesto unico al consumo a favor del departamento Archipielago de San Andres, Providencia y Santa Catalina</v>
          </cell>
          <cell r="B93" t="str">
            <v>1.1.01.02.107</v>
          </cell>
        </row>
        <row r="94">
          <cell r="A94" t="str">
            <v>Sobretasa fondo departamental de bomberos</v>
          </cell>
          <cell r="B94" t="str">
            <v>1.1.01.02.108</v>
          </cell>
        </row>
        <row r="95">
          <cell r="A95" t="str">
            <v xml:space="preserve">Sobretasa a la gasolina </v>
          </cell>
          <cell r="B95" t="str">
            <v>1.1.01.02.109</v>
          </cell>
        </row>
        <row r="96">
          <cell r="A96" t="str">
            <v>Impuesto de industria y comercio</v>
          </cell>
          <cell r="B96" t="str">
            <v>1.1.01.02.200</v>
          </cell>
        </row>
        <row r="97">
          <cell r="A97" t="str">
            <v>Impuesto de industria y comercio - sobre actividades comerciales</v>
          </cell>
          <cell r="B97" t="str">
            <v>1.1.01.02.200.01</v>
          </cell>
        </row>
        <row r="98">
          <cell r="A98" t="str">
            <v>Impuesto de industria y comercio - sobre actividades industriales</v>
          </cell>
          <cell r="B98" t="str">
            <v>1.1.01.02.200.02</v>
          </cell>
        </row>
        <row r="99">
          <cell r="A99" t="str">
            <v>Impuesto de industria y comercio - sobre actividades de servicios</v>
          </cell>
          <cell r="B99" t="str">
            <v>1.1.01.02.200.03</v>
          </cell>
        </row>
        <row r="100">
          <cell r="A100" t="str">
            <v>Impuesto complementario de avisos y tableros</v>
          </cell>
          <cell r="B100" t="str">
            <v>1.1.01.02.201</v>
          </cell>
        </row>
        <row r="101">
          <cell r="A101" t="str">
            <v>Impuesto a la publicidad exterior visual</v>
          </cell>
          <cell r="B101" t="str">
            <v>1.1.01.02.202</v>
          </cell>
        </row>
        <row r="102">
          <cell r="A102" t="str">
            <v>Impuesto de circulación y tránsito sobre vehículos de servicio público</v>
          </cell>
          <cell r="B102" t="str">
            <v>1.1.01.02.203</v>
          </cell>
        </row>
        <row r="103">
          <cell r="A103" t="str">
            <v>Impuesto de delineación</v>
          </cell>
          <cell r="B103" t="str">
            <v>1.1.01.02.204</v>
          </cell>
        </row>
        <row r="104">
          <cell r="A104" t="str">
            <v xml:space="preserve">Impuesto de espectáculos públicos nacional con destino al deporte </v>
          </cell>
          <cell r="B104" t="str">
            <v>1.1.01.02.205</v>
          </cell>
        </row>
        <row r="105">
          <cell r="A105" t="str">
            <v>Impuesto a las ventas por el sistema de clubes</v>
          </cell>
          <cell r="B105" t="str">
            <v>1.1.01.02.206</v>
          </cell>
        </row>
        <row r="106">
          <cell r="A106" t="str">
            <v>Impuesto de casinos</v>
          </cell>
          <cell r="B106" t="str">
            <v>1.1.01.02.207</v>
          </cell>
        </row>
        <row r="107">
          <cell r="A107" t="str">
            <v>Impuesto sobre apuestas mutuas</v>
          </cell>
          <cell r="B107" t="str">
            <v>1.1.01.02.208</v>
          </cell>
        </row>
        <row r="108">
          <cell r="A108" t="str">
            <v>Impuesto al degüello de ganado menor</v>
          </cell>
          <cell r="B108" t="str">
            <v>1.1.01.02.209</v>
          </cell>
        </row>
        <row r="109">
          <cell r="A109" t="str">
            <v>Impuesto sobre teléfonos</v>
          </cell>
          <cell r="B109" t="str">
            <v>1.1.01.02.210</v>
          </cell>
        </row>
        <row r="110">
          <cell r="A110" t="str">
            <v>Impuesto de alumbrado público</v>
          </cell>
          <cell r="B110" t="str">
            <v>1.1.01.02.211</v>
          </cell>
        </row>
        <row r="111">
          <cell r="A111" t="str">
            <v>Sobretasa bomberil</v>
          </cell>
          <cell r="B111" t="str">
            <v>1.1.01.02.212</v>
          </cell>
        </row>
        <row r="112">
          <cell r="A112" t="str">
            <v>Sobretasa fondo de Seguridad</v>
          </cell>
          <cell r="B112" t="str">
            <v>1.1.01.02.213</v>
          </cell>
        </row>
        <row r="113">
          <cell r="A113" t="str">
            <v>Impuesto de transporte por oleoductos y gasoductos</v>
          </cell>
          <cell r="B113" t="str">
            <v>1.1.01.02.214</v>
          </cell>
        </row>
        <row r="114">
          <cell r="A114" t="str">
            <v>Impuesto de fondo de pobres</v>
          </cell>
          <cell r="B114" t="str">
            <v>1.1.01.02.215</v>
          </cell>
        </row>
        <row r="115">
          <cell r="A115" t="str">
            <v>Impuesto de espectáculos públicos municipal</v>
          </cell>
          <cell r="B115" t="str">
            <v>1.1.01.02.216</v>
          </cell>
        </row>
        <row r="116">
          <cell r="A116" t="str">
            <v>Sobretasa de solidaridad servicios públicos acueducto, aseo y alcantarillado</v>
          </cell>
          <cell r="B116" t="str">
            <v>1.1.01.02.217</v>
          </cell>
        </row>
        <row r="117">
          <cell r="A117" t="str">
            <v>Sobretasa de solidaridad de servicios públicos - acueducto</v>
          </cell>
          <cell r="B117" t="str">
            <v>1.1.01.02.217.01</v>
          </cell>
        </row>
        <row r="118">
          <cell r="A118" t="str">
            <v>Sobretasa de solidaridad de servicios públicos - aseo</v>
          </cell>
          <cell r="B118" t="str">
            <v>1.1.01.02.217.02</v>
          </cell>
        </row>
        <row r="119">
          <cell r="A119" t="str">
            <v>Sobretasa de solidaridad de servicios públicos - alcantarillado</v>
          </cell>
          <cell r="B119" t="str">
            <v>1.1.01.02.217.03</v>
          </cell>
        </row>
        <row r="120">
          <cell r="A120" t="str">
            <v>Tasa prodeporte y recreación</v>
          </cell>
          <cell r="B120" t="str">
            <v>1.1.01.02.218</v>
          </cell>
        </row>
        <row r="121">
          <cell r="A121" t="str">
            <v>Estampillas</v>
          </cell>
          <cell r="B121" t="str">
            <v>1.1.01.02.300</v>
          </cell>
        </row>
        <row r="122">
          <cell r="A122" t="str">
            <v>Estampilla para el bienestar del adulto mayor</v>
          </cell>
          <cell r="B122" t="str">
            <v>1.1.01.02.300.01</v>
          </cell>
        </row>
        <row r="123">
          <cell r="A123" t="str">
            <v>Estampilla pro desarrollo departamental</v>
          </cell>
          <cell r="B123" t="str">
            <v>1.1.01.02.300.02</v>
          </cell>
        </row>
        <row r="124">
          <cell r="A124" t="str">
            <v>Estampilla pro desarrollo fronterizo</v>
          </cell>
          <cell r="B124" t="str">
            <v>1.1.01.02.300.03</v>
          </cell>
        </row>
        <row r="125">
          <cell r="A125" t="str">
            <v>Estampilla fondo departamental de bomberos</v>
          </cell>
          <cell r="B125" t="str">
            <v>1.1.01.02.300.04</v>
          </cell>
        </row>
        <row r="126">
          <cell r="A126" t="str">
            <v>Estampilla pro electrificación rural</v>
          </cell>
          <cell r="B126" t="str">
            <v>1.1.01.02.300.05</v>
          </cell>
        </row>
        <row r="127">
          <cell r="A127" t="str">
            <v>Estampilla pro desarrollo de la Universidad de la Amazonia</v>
          </cell>
          <cell r="B127" t="str">
            <v>1.1.01.02.300.06</v>
          </cell>
        </row>
        <row r="128">
          <cell r="A128" t="str">
            <v>Estampilla la Universidad de Antioquia</v>
          </cell>
          <cell r="B128" t="str">
            <v>1.1.01.02.300.07</v>
          </cell>
        </row>
        <row r="129">
          <cell r="A129" t="str">
            <v>Estampilla pro ciudadela universitaria del Atlántico</v>
          </cell>
          <cell r="B129" t="str">
            <v>1.1.01.02.300.08</v>
          </cell>
        </row>
        <row r="130">
          <cell r="A130" t="str">
            <v>Estampilla Universidad de Caldas y Universidad Nacional sede Manizales</v>
          </cell>
          <cell r="B130" t="str">
            <v>1.1.01.02.300.09</v>
          </cell>
        </row>
        <row r="131">
          <cell r="A131" t="str">
            <v>Estampilla Universidad de Cartagena</v>
          </cell>
          <cell r="B131" t="str">
            <v>1.1.01.02.300.10</v>
          </cell>
        </row>
        <row r="132">
          <cell r="A132" t="str">
            <v>Estampilla pro creación de la Seccional Universidad de Cartagena en El Carmen de Bolívar</v>
          </cell>
          <cell r="B132" t="str">
            <v>1.1.01.02.300.11</v>
          </cell>
        </row>
        <row r="133">
          <cell r="A133" t="str">
            <v>Estampilla Universidad del Cauca</v>
          </cell>
          <cell r="B133" t="str">
            <v>1.1.01.02.300.12</v>
          </cell>
        </row>
        <row r="134">
          <cell r="A134" t="str">
            <v>Estampilla pro Universidad Popular del Cesar</v>
          </cell>
          <cell r="B134" t="str">
            <v>1.1.01.02.300.13</v>
          </cell>
        </row>
        <row r="135">
          <cell r="A135" t="str">
            <v>Estampilla pro Universidad Tecnológica del Chocó</v>
          </cell>
          <cell r="B135" t="str">
            <v>1.1.01.02.300.14</v>
          </cell>
        </row>
        <row r="136">
          <cell r="A136" t="str">
            <v>Estampilla pro desarrollo de la Universidad de Córdoba</v>
          </cell>
          <cell r="B136" t="str">
            <v>1.1.01.02.300.15</v>
          </cell>
        </row>
        <row r="137">
          <cell r="A137" t="str">
            <v>Estampilla pro desarrollo Universidad de Cundinamarca</v>
          </cell>
          <cell r="B137" t="str">
            <v>1.1.01.02.300.16</v>
          </cell>
        </row>
        <row r="138">
          <cell r="A138" t="str">
            <v>Estampilla pro Universidad de la Guajira</v>
          </cell>
          <cell r="B138" t="str">
            <v>1.1.01.02.300.17</v>
          </cell>
        </row>
        <row r="139">
          <cell r="A139" t="str">
            <v>Estampilla Universidad de los Llanos</v>
          </cell>
          <cell r="B139" t="str">
            <v>1.1.01.02.300.18</v>
          </cell>
        </row>
        <row r="140">
          <cell r="A140" t="str">
            <v>Estampilla refundación Universidad del Magdalena</v>
          </cell>
          <cell r="B140" t="str">
            <v>1.1.01.02.300.19</v>
          </cell>
        </row>
        <row r="141">
          <cell r="A141" t="str">
            <v>Estampilla pro desarrollo de la Universidad de Nariño</v>
          </cell>
          <cell r="B141" t="str">
            <v>1.1.01.02.300.20</v>
          </cell>
        </row>
        <row r="142">
          <cell r="A142" t="str">
            <v>Estampilla pro desarrollo de la Universidad Pública del Norte de Santander</v>
          </cell>
          <cell r="B142" t="str">
            <v>1.1.01.02.300.21</v>
          </cell>
        </row>
        <row r="143">
          <cell r="A143" t="str">
            <v>Estampilla pro Universidad del Pacífico</v>
          </cell>
          <cell r="B143" t="str">
            <v>1.1.01.02.300.22</v>
          </cell>
        </row>
        <row r="144">
          <cell r="A144" t="str">
            <v>Estampilla pro desarrollo del Instituto Técnico del Putumayo</v>
          </cell>
          <cell r="B144" t="str">
            <v>1.1.01.02.300.23</v>
          </cell>
        </row>
        <row r="145">
          <cell r="A145" t="str">
            <v>Estampilla pro Universidad del Quindío</v>
          </cell>
          <cell r="B145" t="str">
            <v>1.1.01.02.300.24</v>
          </cell>
        </row>
        <row r="146">
          <cell r="A146" t="str">
            <v>Estampilla pro Universidad Industrial de Santander</v>
          </cell>
          <cell r="B146" t="str">
            <v>1.1.01.02.300.25</v>
          </cell>
        </row>
        <row r="147">
          <cell r="A147" t="str">
            <v>Estampilla de la Universidad de Sucre</v>
          </cell>
          <cell r="B147" t="str">
            <v>1.1.01.02.300.26</v>
          </cell>
        </row>
        <row r="148">
          <cell r="A148" t="str">
            <v>Estampilla pro desarrollo de la Universidad Surcolombiana del Huila</v>
          </cell>
          <cell r="B148" t="str">
            <v>1.1.01.02.300.27</v>
          </cell>
        </row>
        <row r="149">
          <cell r="A149" t="str">
            <v>Estampilla pro Universidad del Tolima</v>
          </cell>
          <cell r="B149" t="str">
            <v>1.1.01.02.300.28</v>
          </cell>
        </row>
        <row r="150">
          <cell r="A150" t="str">
            <v>Estampilla pro desarrollo del Instituto Tolimense de Formación Técnica Profesional</v>
          </cell>
          <cell r="B150" t="str">
            <v>1.1.01.02.300.29</v>
          </cell>
        </row>
        <row r="151">
          <cell r="A151" t="str">
            <v>Estampilla pro Universidad del Valle</v>
          </cell>
          <cell r="B151" t="str">
            <v>1.1.01.02.300.30</v>
          </cell>
        </row>
        <row r="152">
          <cell r="A152" t="str">
            <v>Estampilla pro Universidad Tecnológica de Pereira</v>
          </cell>
          <cell r="B152" t="str">
            <v>1.1.01.02.300.31</v>
          </cell>
        </row>
        <row r="153">
          <cell r="A153" t="str">
            <v>Estampilla pro Universidad Pedagógica y Tecnológica de Colombia</v>
          </cell>
          <cell r="B153" t="str">
            <v>1.1.01.02.300.32</v>
          </cell>
        </row>
        <row r="154">
          <cell r="A154" t="str">
            <v>Estampilla Universidad Distrital Francisco José de Caldas</v>
          </cell>
          <cell r="B154" t="str">
            <v>1.1.01.02.300.33</v>
          </cell>
        </row>
        <row r="155">
          <cell r="A155" t="str">
            <v>Estampilla pro desarrollo del Instituto Tecnológico de Soledad, Atlántico</v>
          </cell>
          <cell r="B155" t="str">
            <v>1.1.01.02.300.34</v>
          </cell>
        </row>
        <row r="156">
          <cell r="A156" t="str">
            <v>Estampilla pro desarrollo Unidad Central del Valle del Cauca</v>
          </cell>
          <cell r="B156" t="str">
            <v>1.1.01.02.300.35</v>
          </cell>
        </row>
        <row r="157">
          <cell r="A157" t="str">
            <v>Estampilla pro desarrollo de la Institución Universitaria de Envigado</v>
          </cell>
          <cell r="B157" t="str">
            <v>1.1.01.02.300.36</v>
          </cell>
        </row>
        <row r="158">
          <cell r="A158" t="str">
            <v>Estampilla Politécnico Colombiano Jaime Isaza Cadavid</v>
          </cell>
          <cell r="B158" t="str">
            <v>1.1.01.02.300.37</v>
          </cell>
        </row>
        <row r="159">
          <cell r="A159" t="str">
            <v>Estampilla pro hospitales primer y segundo nivel del Atlántico</v>
          </cell>
          <cell r="B159" t="str">
            <v>1.1.01.02.300.38</v>
          </cell>
        </row>
        <row r="160">
          <cell r="A160" t="str">
            <v>Estampilla pro hospitales San Juan de Dios y Gilberto Mejía Mejía de Rionegro Antioquia</v>
          </cell>
          <cell r="B160" t="str">
            <v>1.1.01.02.300.39</v>
          </cell>
        </row>
        <row r="161">
          <cell r="A161" t="str">
            <v>Estampilla pro hospitales públicos de Antioquia</v>
          </cell>
          <cell r="B161" t="str">
            <v>1.1.01.02.300.40</v>
          </cell>
        </row>
        <row r="162">
          <cell r="A162" t="str">
            <v>Estampilla pro hospitales del Guaviare</v>
          </cell>
          <cell r="B162" t="str">
            <v>1.1.01.02.300.41</v>
          </cell>
        </row>
        <row r="163">
          <cell r="A163" t="str">
            <v>Estampilla pro salud departamental del Valle del Cauca</v>
          </cell>
          <cell r="B163" t="str">
            <v>1.1.01.02.300.42</v>
          </cell>
        </row>
        <row r="164">
          <cell r="A164" t="str">
            <v>Estampilla pro Hospital de Caldas</v>
          </cell>
          <cell r="B164" t="str">
            <v>1.1.01.02.300.43</v>
          </cell>
        </row>
        <row r="165">
          <cell r="A165" t="str">
            <v>Estampillas pro hospitales universitarios</v>
          </cell>
          <cell r="B165" t="str">
            <v>1.1.01.02.300.44</v>
          </cell>
        </row>
        <row r="166">
          <cell r="A166" t="str">
            <v>Estampilla pro Hospital Departamental Universitario del Quindío San Juan de Dios</v>
          </cell>
          <cell r="B166" t="str">
            <v>1.1.01.02.300.45</v>
          </cell>
        </row>
        <row r="167">
          <cell r="A167" t="str">
            <v>Estampilla pro salud Guainía</v>
          </cell>
          <cell r="B167" t="str">
            <v>1.1.01.02.300.46</v>
          </cell>
        </row>
        <row r="168">
          <cell r="A168" t="str">
            <v>Estampilla pro salud Vaupés</v>
          </cell>
          <cell r="B168" t="str">
            <v>1.1.01.02.300.47</v>
          </cell>
        </row>
        <row r="169">
          <cell r="A169" t="str">
            <v>Estampilla Armero 10 años</v>
          </cell>
          <cell r="B169" t="str">
            <v>1.1.01.02.300.48</v>
          </cell>
        </row>
        <row r="170">
          <cell r="A170" t="str">
            <v>Estampilla de fomento turístico del Meta</v>
          </cell>
          <cell r="B170" t="str">
            <v>1.1.01.02.300.49</v>
          </cell>
        </row>
        <row r="171">
          <cell r="A171" t="str">
            <v>Estampilla Sogamoso 2000</v>
          </cell>
          <cell r="B171" t="str">
            <v>1.1.01.02.300.50</v>
          </cell>
        </row>
        <row r="172">
          <cell r="A172" t="str">
            <v>Estampilla pro centro de formación artística y cultural Rodrigo Arenas Betancourt</v>
          </cell>
          <cell r="B172" t="str">
            <v>1.1.01.02.300.51</v>
          </cell>
        </row>
        <row r="173">
          <cell r="A173" t="str">
            <v>Estampilla Tolima 150 años de contribución a la grandeza de Colombia</v>
          </cell>
          <cell r="B173" t="str">
            <v>1.1.01.02.300.52</v>
          </cell>
        </row>
        <row r="174">
          <cell r="A174" t="str">
            <v>Estampilla pro empleo Antioquia</v>
          </cell>
          <cell r="B174" t="str">
            <v>1.1.01.02.300.53</v>
          </cell>
        </row>
        <row r="175">
          <cell r="A175" t="str">
            <v>Estampilla pro palacio de la Gobernación y Centro Administrativo Municipal de Popayán</v>
          </cell>
          <cell r="B175" t="str">
            <v>1.1.01.02.300.54</v>
          </cell>
        </row>
        <row r="176">
          <cell r="A176" t="str">
            <v>Estampilla pro cultura</v>
          </cell>
          <cell r="B176" t="str">
            <v>1.1.01.02.300.55</v>
          </cell>
        </row>
        <row r="177">
          <cell r="A177" t="str">
            <v>Estampilla pro desarrollo urbano de Santiago de Cali</v>
          </cell>
          <cell r="B177" t="str">
            <v>1.1.01.02.300.56</v>
          </cell>
        </row>
        <row r="178">
          <cell r="A178" t="str">
            <v>Estampilla homenaje a Carlos E. Restrepo</v>
          </cell>
          <cell r="B178" t="str">
            <v>1.1.01.02.300.57</v>
          </cell>
        </row>
        <row r="179">
          <cell r="A179" t="str">
            <v>Estampilla Pro hospitales públicos del Distrito de Buenaventura</v>
          </cell>
          <cell r="B179" t="str">
            <v>1.1.01.02.300.58</v>
          </cell>
        </row>
        <row r="180">
          <cell r="A180" t="str">
            <v>Ingresos no tributarios</v>
          </cell>
          <cell r="B180" t="str">
            <v>1.1.02</v>
          </cell>
        </row>
        <row r="181">
          <cell r="A181" t="str">
            <v>Contribuciones</v>
          </cell>
          <cell r="B181" t="str">
            <v>1.1.02.01</v>
          </cell>
        </row>
        <row r="182">
          <cell r="A182" t="str">
            <v>Contribuciones sociales</v>
          </cell>
          <cell r="B182" t="str">
            <v>1.1.02.01.001</v>
          </cell>
        </row>
        <row r="183">
          <cell r="A183" t="str">
            <v>Salud</v>
          </cell>
          <cell r="B183" t="str">
            <v>1.1.02.01.001.01</v>
          </cell>
        </row>
        <row r="184">
          <cell r="A184" t="str">
            <v>Aportes empleado</v>
          </cell>
          <cell r="B184" t="str">
            <v>1.1.02.01.001.01.01</v>
          </cell>
        </row>
        <row r="185">
          <cell r="A185" t="str">
            <v>Aportes empleador</v>
          </cell>
          <cell r="B185" t="str">
            <v>1.1.02.01.001.01.02</v>
          </cell>
        </row>
        <row r="186">
          <cell r="A186" t="str">
            <v>Aportes no clasificables</v>
          </cell>
          <cell r="B186" t="str">
            <v>1.1.02.01.001.01.03</v>
          </cell>
        </row>
        <row r="187">
          <cell r="A187" t="str">
            <v>Aportes empleador accidentes de trabajo y enfermedad profesional</v>
          </cell>
          <cell r="B187" t="str">
            <v>1.1.02.01.001.01.04</v>
          </cell>
        </row>
        <row r="188">
          <cell r="A188" t="str">
            <v>Aporte pensionados</v>
          </cell>
          <cell r="B188" t="str">
            <v>1.1.02.01.001.01.05</v>
          </cell>
        </row>
        <row r="189">
          <cell r="A189" t="str">
            <v>Pensión</v>
          </cell>
          <cell r="B189" t="str">
            <v>1.1.02.01.001.02</v>
          </cell>
        </row>
        <row r="190">
          <cell r="A190" t="str">
            <v>Aportes empleado</v>
          </cell>
          <cell r="B190" t="str">
            <v>1.1.02.01.001.02.01</v>
          </cell>
        </row>
        <row r="191">
          <cell r="A191" t="str">
            <v>Aportes empleador</v>
          </cell>
          <cell r="B191" t="str">
            <v>1.1.02.01.001.02.02</v>
          </cell>
        </row>
        <row r="192">
          <cell r="A192" t="str">
            <v>Aportes no clasificables</v>
          </cell>
          <cell r="B192" t="str">
            <v>1.1.02.01.001.02.03</v>
          </cell>
        </row>
        <row r="193">
          <cell r="A193" t="str">
            <v>Contribuciones Asignaciones de Retiro Militares y Policía</v>
          </cell>
          <cell r="B193" t="str">
            <v>1.1.02.01.001.03</v>
          </cell>
        </row>
        <row r="194">
          <cell r="A194" t="str">
            <v>Aportes al sistema de riesgos laborales</v>
          </cell>
          <cell r="B194" t="str">
            <v>1.1.02.01.001.04</v>
          </cell>
        </row>
        <row r="195">
          <cell r="A195" t="str">
            <v>Contribuciones inherentes a la nómina</v>
          </cell>
          <cell r="B195" t="str">
            <v>1.1.02.01.002</v>
          </cell>
        </row>
        <row r="196">
          <cell r="A196" t="str">
            <v>ICBF</v>
          </cell>
          <cell r="B196" t="str">
            <v>1.1.02.01.002.01</v>
          </cell>
        </row>
        <row r="197">
          <cell r="A197" t="str">
            <v>SENA</v>
          </cell>
          <cell r="B197" t="str">
            <v>1.1.02.01.002.02</v>
          </cell>
        </row>
        <row r="198">
          <cell r="A198" t="str">
            <v>ESAP</v>
          </cell>
          <cell r="B198" t="str">
            <v>1.1.02.01.002.03</v>
          </cell>
        </row>
        <row r="199">
          <cell r="A199" t="str">
            <v>Escuelas Industriales e Institutos Técnicos</v>
          </cell>
          <cell r="B199" t="str">
            <v>1.1.02.01.002.04</v>
          </cell>
        </row>
        <row r="200">
          <cell r="A200" t="str">
            <v>Aportes de cesantías</v>
          </cell>
          <cell r="B200" t="str">
            <v>1.1.02.01.002.05</v>
          </cell>
        </row>
        <row r="201">
          <cell r="A201" t="str">
            <v>Aportes a cajas de compensación familiar</v>
          </cell>
          <cell r="B201" t="str">
            <v>1.1.02.01.002.06</v>
          </cell>
        </row>
        <row r="202">
          <cell r="A202" t="str">
            <v>Contribuciones especiales</v>
          </cell>
          <cell r="B202" t="str">
            <v>1.1.02.01.003</v>
          </cell>
        </row>
        <row r="203">
          <cell r="A203" t="str">
            <v>Cuota de fiscalización y auditaje</v>
          </cell>
          <cell r="B203" t="str">
            <v>1.1.02.01.003.01</v>
          </cell>
        </row>
        <row r="204">
          <cell r="A204" t="str">
            <v>Aporte a la administración de justicia</v>
          </cell>
          <cell r="B204" t="str">
            <v>1.1.02.01.003.02</v>
          </cell>
        </row>
        <row r="205">
          <cell r="A205" t="str">
            <v>Contribuciones parafiscales agropecuarias y pesqueras</v>
          </cell>
          <cell r="B205" t="str">
            <v>1.1.02.01.004</v>
          </cell>
        </row>
        <row r="206">
          <cell r="A206" t="str">
            <v>Cuota de fomento algodonero</v>
          </cell>
          <cell r="B206" t="str">
            <v>1.1.02.01.004.01</v>
          </cell>
        </row>
        <row r="207">
          <cell r="A207" t="str">
            <v>Cuota para el fomento de la agroindustria de la palma de aceite</v>
          </cell>
          <cell r="B207" t="str">
            <v>1.1.02.01.004.02</v>
          </cell>
        </row>
        <row r="208">
          <cell r="A208" t="str">
            <v>Cuota de fomento panelero</v>
          </cell>
          <cell r="B208" t="str">
            <v>1.1.02.01.004.03</v>
          </cell>
        </row>
        <row r="209">
          <cell r="A209" t="str">
            <v>Cuota de fomento cauchera</v>
          </cell>
          <cell r="B209" t="str">
            <v>1.1.02.01.004.04</v>
          </cell>
        </row>
        <row r="210">
          <cell r="A210" t="str">
            <v>Cuota de fomento de la papa</v>
          </cell>
          <cell r="B210" t="str">
            <v>1.1.02.01.004.05</v>
          </cell>
        </row>
        <row r="211">
          <cell r="A211" t="str">
            <v>Cuota de fomento hortifrutícola</v>
          </cell>
          <cell r="B211" t="str">
            <v>1.1.02.01.004.06</v>
          </cell>
        </row>
        <row r="212">
          <cell r="A212" t="str">
            <v>Contribución cafetera</v>
          </cell>
          <cell r="B212" t="str">
            <v>1.1.02.01.004.07</v>
          </cell>
        </row>
        <row r="213">
          <cell r="A213" t="str">
            <v>Cuota de fomento avícola</v>
          </cell>
          <cell r="B213" t="str">
            <v>1.1.02.01.004.08</v>
          </cell>
        </row>
        <row r="214">
          <cell r="A214" t="str">
            <v>Cuota de fomento cerealista</v>
          </cell>
          <cell r="B214" t="str">
            <v>1.1.02.01.004.09</v>
          </cell>
        </row>
        <row r="215">
          <cell r="A215" t="str">
            <v>Cuota de fomento arrocero</v>
          </cell>
          <cell r="B215" t="str">
            <v>1.1.02.01.004.10</v>
          </cell>
        </row>
        <row r="216">
          <cell r="A216" t="str">
            <v>Cuota de fomento cacaotero</v>
          </cell>
          <cell r="B216" t="str">
            <v>1.1.02.01.004.11</v>
          </cell>
        </row>
        <row r="217">
          <cell r="A217" t="str">
            <v>Cuota de fomento de leguminosas</v>
          </cell>
          <cell r="B217" t="str">
            <v>1.1.02.01.004.12</v>
          </cell>
        </row>
        <row r="218">
          <cell r="A218" t="str">
            <v>Cuota de fomento de fríjol soya</v>
          </cell>
          <cell r="B218" t="str">
            <v>1.1.02.01.004.13</v>
          </cell>
        </row>
        <row r="219">
          <cell r="A219" t="str">
            <v>Cuota de fomento porcícola</v>
          </cell>
          <cell r="B219" t="str">
            <v>1.1.02.01.004.14</v>
          </cell>
        </row>
        <row r="220">
          <cell r="A220" t="str">
            <v>Cuota de fomento para la modernización y diversificación del subsector tabacalero</v>
          </cell>
          <cell r="B220" t="str">
            <v>1.1.02.01.004.15</v>
          </cell>
        </row>
        <row r="221">
          <cell r="A221" t="str">
            <v>Cuota de Fomento Ganadero y Lechero</v>
          </cell>
          <cell r="B221" t="str">
            <v>1.1.02.01.004.16</v>
          </cell>
        </row>
        <row r="222">
          <cell r="A222" t="str">
            <v>Cesión de Estabilización</v>
          </cell>
          <cell r="B222" t="str">
            <v>1.1.02.01.004.17</v>
          </cell>
        </row>
        <row r="223">
          <cell r="A223" t="str">
            <v>Contribuciones diversas</v>
          </cell>
          <cell r="B223" t="str">
            <v>1.1.02.01.005</v>
          </cell>
        </row>
        <row r="224">
          <cell r="A224" t="str">
            <v>Contribución - Comisión de Regulación de Comunicaciones (CRC)</v>
          </cell>
          <cell r="B224" t="str">
            <v>1.1.02.01.005.01</v>
          </cell>
        </row>
        <row r="225">
          <cell r="A225" t="str">
            <v>Contribución - Comisión de Regulación de Energía y Gas (CREG)</v>
          </cell>
          <cell r="B225" t="str">
            <v>1.1.02.01.005.02</v>
          </cell>
        </row>
        <row r="226">
          <cell r="A226" t="str">
            <v>Contribución - Comisión de Regulación de Agua Potable y Saneamiento Básico (CRA)</v>
          </cell>
          <cell r="B226" t="str">
            <v>1.1.02.01.005.03</v>
          </cell>
        </row>
        <row r="227">
          <cell r="A227" t="str">
            <v>Contribución - Superintendencia de Sociedades</v>
          </cell>
          <cell r="B227" t="str">
            <v>1.1.02.01.005.04</v>
          </cell>
        </row>
        <row r="228">
          <cell r="A228" t="str">
            <v>Contribución - Superintendencia de Vigilancia y Seguridad Privada</v>
          </cell>
          <cell r="B228" t="str">
            <v>1.1.02.01.005.05</v>
          </cell>
        </row>
        <row r="229">
          <cell r="A229" t="str">
            <v>Contribución - Superintendencia de la Economía Solidaria</v>
          </cell>
          <cell r="B229" t="str">
            <v>1.1.02.01.005.06</v>
          </cell>
        </row>
        <row r="230">
          <cell r="A230" t="str">
            <v>Contribución - Superintendencia del Subsidio Familiar</v>
          </cell>
          <cell r="B230" t="str">
            <v>1.1.02.01.005.07</v>
          </cell>
        </row>
        <row r="231">
          <cell r="A231" t="str">
            <v>Contribución de vigilancia - Superintendencia de Industria y Comercio</v>
          </cell>
          <cell r="B231" t="str">
            <v>1.1.02.01.005.08</v>
          </cell>
        </row>
        <row r="232">
          <cell r="A232" t="str">
            <v>Contribución de seguimiento - Superintendencia de Industria y Comercio</v>
          </cell>
          <cell r="B232" t="str">
            <v>1.1.02.01.005.09</v>
          </cell>
        </row>
        <row r="233">
          <cell r="A233" t="str">
            <v>Contribución - Superintendencia Financiera de Colombia</v>
          </cell>
          <cell r="B233" t="str">
            <v>1.1.02.01.005.10</v>
          </cell>
        </row>
        <row r="234">
          <cell r="A234" t="str">
            <v>Contribución - Superintendencia de Servicios Públicos Domiciliarios</v>
          </cell>
          <cell r="B234" t="str">
            <v>1.1.02.01.005.11</v>
          </cell>
        </row>
        <row r="235">
          <cell r="A235" t="str">
            <v>Contribución - Superintendencia de Puertos y Transporte</v>
          </cell>
          <cell r="B235" t="str">
            <v>1.1.02.01.005.12</v>
          </cell>
        </row>
        <row r="236">
          <cell r="A236" t="str">
            <v>Contribución - Fondo de Compensación Ambiental</v>
          </cell>
          <cell r="B236" t="str">
            <v>1.1.02.01.005.13</v>
          </cell>
        </row>
        <row r="237">
          <cell r="A237" t="str">
            <v>Contribución - Fondo Apoyo Financiero Zonas No Interconectadas (FAZNI)</v>
          </cell>
          <cell r="B237" t="str">
            <v>1.1.02.01.005.14</v>
          </cell>
        </row>
        <row r="238">
          <cell r="A238" t="str">
            <v>Contribución - Fondo Apoyo Financiero para la Energización de las Zonas Rurales Interconectadas (FAER)</v>
          </cell>
          <cell r="B238" t="str">
            <v>1.1.02.01.005.15</v>
          </cell>
        </row>
        <row r="239">
          <cell r="A239" t="str">
            <v>Contribución - Fondo de Energías no Convencionales y Gestión Eficiente de la Energía (FENOGE)</v>
          </cell>
          <cell r="B239" t="str">
            <v>1.1.02.01.005.16</v>
          </cell>
        </row>
        <row r="240">
          <cell r="A240" t="str">
            <v>Contribución - Fondo Especial de Energía Social (FOES)</v>
          </cell>
          <cell r="B240" t="str">
            <v>1.1.02.01.005.17</v>
          </cell>
        </row>
        <row r="241">
          <cell r="A241" t="str">
            <v>Contribución - Fondo Especial Cuota de Fomento de Gas Natural</v>
          </cell>
          <cell r="B241" t="str">
            <v>1.1.02.01.005.18</v>
          </cell>
        </row>
        <row r="242">
          <cell r="A242" t="str">
            <v>Contribución - Fondo Especial para el Programa de Normalización de Redes Eléctricas (PRONE)</v>
          </cell>
          <cell r="B242" t="str">
            <v>1.1.02.01.005.19</v>
          </cell>
        </row>
        <row r="243">
          <cell r="A243" t="str">
            <v>Contribución - Fondo de Solidaridad para Subsidios y Redistribución de Ingresos</v>
          </cell>
          <cell r="B243" t="str">
            <v>1.1.02.01.005.20</v>
          </cell>
        </row>
        <row r="244">
          <cell r="A244" t="str">
            <v>Contribución - Fondo Emprender</v>
          </cell>
          <cell r="B244" t="str">
            <v>1.1.02.01.005.21</v>
          </cell>
        </row>
        <row r="245">
          <cell r="A245" t="str">
            <v>Contribución - Fondo Nacional de las Universidades Estatales de Colombia</v>
          </cell>
          <cell r="B245" t="str">
            <v>1.1.02.01.005.22</v>
          </cell>
        </row>
        <row r="246">
          <cell r="A246" t="str">
            <v>Contribución pensionados militares y policía</v>
          </cell>
          <cell r="B246" t="str">
            <v>1.1.02.01.005.23</v>
          </cell>
        </row>
        <row r="247">
          <cell r="A247" t="str">
            <v>Cuota de compensación militar - Fondo de Defensa Nacional</v>
          </cell>
          <cell r="B247" t="str">
            <v>1.1.02.01.005.24</v>
          </cell>
        </row>
        <row r="248">
          <cell r="A248" t="str">
            <v>Aporte Sobre Pólizas de Seguros - Fondo Nacional de Bomberos de Colombia</v>
          </cell>
          <cell r="B248" t="str">
            <v>1.1.02.01.005.25</v>
          </cell>
        </row>
        <row r="249">
          <cell r="A249" t="str">
            <v>Arancel Judicial - Ley 1394 de 2010</v>
          </cell>
          <cell r="B249" t="str">
            <v>1.1.02.01.005.26</v>
          </cell>
        </row>
        <row r="250">
          <cell r="A250" t="str">
            <v>Arancel Judicial CSJ - Ley 1653 de 2013</v>
          </cell>
          <cell r="B250" t="str">
            <v>1.1.02.01.005.27</v>
          </cell>
        </row>
        <row r="251">
          <cell r="A251" t="str">
            <v>Arancel Judicial - Ley 1743 de 2014</v>
          </cell>
          <cell r="B251" t="str">
            <v>1.1.02.01.005.28</v>
          </cell>
        </row>
        <row r="252">
          <cell r="A252" t="str">
            <v>Contribución Especial Arbitral</v>
          </cell>
          <cell r="B252" t="str">
            <v>1.1.02.01.005.29</v>
          </cell>
        </row>
        <row r="253">
          <cell r="A253" t="str">
            <v>Contribución Especial para Laudos Arbitrales de Contenido Económico</v>
          </cell>
          <cell r="B253" t="str">
            <v>1.1.02.01.005.30</v>
          </cell>
        </row>
        <row r="254">
          <cell r="A254" t="str">
            <v>Prima Sobre Contratos de Estabilidad Jurídica</v>
          </cell>
          <cell r="B254" t="str">
            <v>1.1.02.01.005.31</v>
          </cell>
        </row>
        <row r="255">
          <cell r="A255" t="str">
            <v>Derecho Económico por Precios Altos</v>
          </cell>
          <cell r="B255" t="str">
            <v>1.1.02.01.005.32</v>
          </cell>
        </row>
        <row r="256">
          <cell r="A256" t="str">
            <v>Derecho Económico por Participación en la Producción</v>
          </cell>
          <cell r="B256" t="str">
            <v>1.1.02.01.005.33</v>
          </cell>
        </row>
        <row r="257">
          <cell r="A257" t="str">
            <v>Contribución por Explotación o Exportación de Petróleo</v>
          </cell>
          <cell r="B257" t="str">
            <v>1.1.02.01.005.34</v>
          </cell>
        </row>
        <row r="258">
          <cell r="A258" t="str">
            <v>Aporte Afiliados al Sistema General de Pensiones - Subcuenta de Solidaridad</v>
          </cell>
          <cell r="B258" t="str">
            <v>1.1.02.01.005.35</v>
          </cell>
        </row>
        <row r="259">
          <cell r="A259" t="str">
            <v>Aporte Afiliados al Sistema General de Pensiones - Subcuenta de Subsistencia</v>
          </cell>
          <cell r="B259" t="str">
            <v>1.1.02.01.005.36</v>
          </cell>
        </row>
        <row r="260">
          <cell r="A260" t="str">
            <v>Aportes Diferenciales - Fondo de Solidaridad Pensional</v>
          </cell>
          <cell r="B260" t="str">
            <v>1.1.02.01.005.37</v>
          </cell>
        </row>
        <row r="261">
          <cell r="A261" t="str">
            <v>Aporte Pensionados - Fondo de Solidaridad Pensional</v>
          </cell>
          <cell r="B261" t="str">
            <v>1.1.02.01.005.38</v>
          </cell>
        </row>
        <row r="262">
          <cell r="A262" t="str">
            <v>Contribución de Valorización</v>
          </cell>
          <cell r="B262" t="str">
            <v>1.1.02.01.005.39</v>
          </cell>
        </row>
        <row r="263">
          <cell r="A263" t="str">
            <v>Contribución Cultural a La Boletería de los Espectáculos Públicos</v>
          </cell>
          <cell r="B263" t="str">
            <v>1.1.02.01.005.40</v>
          </cell>
        </row>
        <row r="264">
          <cell r="A264" t="str">
            <v>Recursos por la Explotación de Juegos de Suerte y Azar – Fondo de Investigación en Salud</v>
          </cell>
          <cell r="B264" t="str">
            <v>1.1.02.01.005.41</v>
          </cell>
        </row>
        <row r="265">
          <cell r="A265" t="str">
            <v>Contribución - Fondo Industria de la Construcción (FIC)</v>
          </cell>
          <cell r="B265" t="str">
            <v>1.1.02.01.005.42</v>
          </cell>
        </row>
        <row r="266">
          <cell r="A266" t="str">
            <v>Contribución SOAT</v>
          </cell>
          <cell r="B266" t="str">
            <v>1.1.02.01.005.43</v>
          </cell>
        </row>
        <row r="267">
          <cell r="A267" t="str">
            <v>Contribución Industria Militar - ICFE</v>
          </cell>
          <cell r="B267" t="str">
            <v>1.1.02.01.005.44</v>
          </cell>
        </row>
        <row r="268">
          <cell r="A268" t="str">
            <v>Contribución - Fondo de Seguridad y Convivencia</v>
          </cell>
          <cell r="B268" t="str">
            <v>1.1.02.01.005.45</v>
          </cell>
        </row>
        <row r="269">
          <cell r="A269" t="str">
            <v>Participaciones sobre actividades económicas de internos</v>
          </cell>
          <cell r="B269" t="str">
            <v>1.1.02.01.005.46</v>
          </cell>
        </row>
        <row r="270">
          <cell r="A270" t="str">
            <v>Monetización cuota de aprendizaje</v>
          </cell>
          <cell r="B270" t="str">
            <v>1.1.02.01.005.47</v>
          </cell>
        </row>
        <row r="271">
          <cell r="A271" t="str">
            <v>Contribución- Fondo de Curadores Urbanos</v>
          </cell>
          <cell r="B271" t="str">
            <v>1.1.02.01.005.48</v>
          </cell>
        </row>
        <row r="272">
          <cell r="A272" t="str">
            <v>Contribución – Fondo Notarias</v>
          </cell>
          <cell r="B272" t="str">
            <v>1.1.02.01.005.49</v>
          </cell>
        </row>
        <row r="273">
          <cell r="A273" t="str">
            <v>Contribución servicios notariales</v>
          </cell>
          <cell r="B273" t="str">
            <v>1.1.02.01.005.50</v>
          </cell>
        </row>
        <row r="274">
          <cell r="A274" t="str">
            <v>Participación en las ventas de INDUMIL</v>
          </cell>
          <cell r="B274" t="str">
            <v>1.1.02.01.005.51</v>
          </cell>
        </row>
        <row r="275">
          <cell r="A275" t="str">
            <v>Aportes financiación Sistema de Información Subsidio Familiar de Vivienda</v>
          </cell>
          <cell r="B275" t="str">
            <v>1.1.02.01.005.52</v>
          </cell>
        </row>
        <row r="276">
          <cell r="A276" t="str">
            <v>FONSAT</v>
          </cell>
          <cell r="B276" t="str">
            <v>1.1.02.01.005.53</v>
          </cell>
        </row>
        <row r="277">
          <cell r="A277" t="str">
            <v>Aportes de contratistas sobre derecho económico por uso de subsuelo</v>
          </cell>
          <cell r="B277" t="str">
            <v>1.1.02.01.005.54</v>
          </cell>
        </row>
        <row r="278">
          <cell r="A278" t="str">
            <v>Contribución - recuperación de la inversión</v>
          </cell>
          <cell r="B278" t="str">
            <v>1.1.02.01.005.55</v>
          </cell>
        </row>
        <row r="279">
          <cell r="A279" t="str">
            <v xml:space="preserve">Contribución de vigilancia - Superintendencia Nacional de Salud </v>
          </cell>
          <cell r="B279" t="str">
            <v>1.1.02.01.005.56</v>
          </cell>
        </row>
        <row r="280">
          <cell r="A280" t="str">
            <v>Contribución parafiscal de la esmeralda</v>
          </cell>
          <cell r="B280" t="str">
            <v>1.1.02.01.005.57</v>
          </cell>
        </row>
        <row r="281">
          <cell r="A281" t="str">
            <v>Aporte solidario voluntario por el COVID 19</v>
          </cell>
          <cell r="B281" t="str">
            <v>1.1.02.01.005.58</v>
          </cell>
        </row>
        <row r="282">
          <cell r="A282" t="str">
            <v>Contribución especial sobre contratos de obras públicas</v>
          </cell>
          <cell r="B282" t="str">
            <v>1.1.02.01.005.59</v>
          </cell>
        </row>
        <row r="283">
          <cell r="A283" t="str">
            <v>Contribución a RTVC y organizaciones regionales de televisión y radio difusión</v>
          </cell>
          <cell r="B283" t="str">
            <v>1.1.02.01.005.60</v>
          </cell>
        </row>
        <row r="284">
          <cell r="A284" t="str">
            <v>Contribución de infraestructura vial y de transporte</v>
          </cell>
          <cell r="B284" t="str">
            <v>1.1.02.01.005.61</v>
          </cell>
        </row>
        <row r="285">
          <cell r="A285" t="str">
            <v>Contribución de infraestructura pública turística</v>
          </cell>
          <cell r="B285" t="str">
            <v>1.1.02.01.005.62</v>
          </cell>
        </row>
        <row r="286">
          <cell r="A286" t="str">
            <v>Participación en la plusvalía</v>
          </cell>
          <cell r="B286" t="str">
            <v>1.1.02.01.005.63</v>
          </cell>
        </row>
        <row r="287">
          <cell r="A287" t="str">
            <v>Contribución sector eléctrico</v>
          </cell>
          <cell r="B287" t="str">
            <v>1.1.02.01.005.64</v>
          </cell>
        </row>
        <row r="288">
          <cell r="A288" t="str">
            <v>Contribución sector eléctrico - Generadores de energía convencional</v>
          </cell>
          <cell r="B288" t="str">
            <v>1.1.02.01.005.64.01</v>
          </cell>
        </row>
        <row r="289">
          <cell r="A289" t="str">
            <v>Contribución sector eléctrico - Generadores de energía no convencional</v>
          </cell>
          <cell r="B289" t="str">
            <v>1.1.02.01.005.64.02</v>
          </cell>
        </row>
        <row r="290">
          <cell r="A290" t="str">
            <v>Concurso Económico - Estratificación</v>
          </cell>
          <cell r="B290" t="str">
            <v>1.1.02.01.005.65</v>
          </cell>
        </row>
        <row r="291">
          <cell r="A291" t="str">
            <v>Copagos</v>
          </cell>
          <cell r="B291" t="str">
            <v>1.1.02.01.005.66</v>
          </cell>
        </row>
        <row r="292">
          <cell r="A292" t="str">
            <v>Cuotas moderadoras</v>
          </cell>
          <cell r="B292" t="str">
            <v>1.1.02.01.005.67</v>
          </cell>
        </row>
        <row r="293">
          <cell r="A293" t="str">
            <v>Tasas y derechos administrativos</v>
          </cell>
          <cell r="B293" t="str">
            <v>1.1.02.02</v>
          </cell>
        </row>
        <row r="294">
          <cell r="A294" t="str">
            <v>Expedición de visas</v>
          </cell>
          <cell r="B294" t="str">
            <v>1.1.02.02.001</v>
          </cell>
        </row>
        <row r="295">
          <cell r="A295" t="str">
            <v>Expedición de pasaportes</v>
          </cell>
          <cell r="B295" t="str">
            <v>1.1.02.02.002</v>
          </cell>
        </row>
        <row r="296">
          <cell r="A296" t="str">
            <v>Apostilla o legalización</v>
          </cell>
          <cell r="B296" t="str">
            <v>1.1.02.02.003</v>
          </cell>
        </row>
        <row r="297">
          <cell r="A297" t="str">
            <v>Protocolización de escrituras públicas</v>
          </cell>
          <cell r="B297" t="str">
            <v>1.1.02.02.004</v>
          </cell>
        </row>
        <row r="298">
          <cell r="A298" t="str">
            <v>Expedición de certificaciones en el exterior</v>
          </cell>
          <cell r="B298" t="str">
            <v>1.1.02.02.005</v>
          </cell>
        </row>
        <row r="299">
          <cell r="A299" t="str">
            <v>Certificación sobre la existencia legal de sociedades</v>
          </cell>
          <cell r="B299" t="str">
            <v>1.1.02.02.006</v>
          </cell>
        </row>
        <row r="300">
          <cell r="A300" t="str">
            <v>Reconocimiento y autenticación de firmas ante cónsules colombianos</v>
          </cell>
          <cell r="B300" t="str">
            <v>1.1.02.02.007</v>
          </cell>
        </row>
        <row r="301">
          <cell r="A301" t="str">
            <v>Expedición de tarjetas de registro consular</v>
          </cell>
          <cell r="B301" t="str">
            <v>1.1.02.02.008</v>
          </cell>
        </row>
        <row r="302">
          <cell r="A302" t="str">
            <v>Trámite de nacionalidad colombiana por adopción</v>
          </cell>
          <cell r="B302" t="str">
            <v>1.1.02.02.009</v>
          </cell>
        </row>
        <row r="303">
          <cell r="A303" t="str">
            <v>Trámite de renuncia a la nacionalidad colombiana</v>
          </cell>
          <cell r="B303" t="str">
            <v>1.1.02.02.010</v>
          </cell>
        </row>
        <row r="304">
          <cell r="A304" t="str">
            <v>Expedición de certificados de antepasados de extranjeros nacionalizados como colombianos por adopción</v>
          </cell>
          <cell r="B304" t="str">
            <v>1.1.02.02.011</v>
          </cell>
        </row>
        <row r="305">
          <cell r="A305" t="str">
            <v>Expedición de certificados de no objeción a la permanencia en el exterior de estudiantes colombianos</v>
          </cell>
          <cell r="B305" t="str">
            <v>1.1.02.02.012</v>
          </cell>
        </row>
        <row r="306">
          <cell r="A306" t="str">
            <v>Expedición de cédulas de ciudadanía</v>
          </cell>
          <cell r="B306" t="str">
            <v>1.1.02.02.013</v>
          </cell>
        </row>
        <row r="307">
          <cell r="A307" t="str">
            <v>Expedición de tarjetas de identidad</v>
          </cell>
          <cell r="B307" t="str">
            <v>1.1.02.02.014</v>
          </cell>
        </row>
        <row r="308">
          <cell r="A308" t="str">
            <v>Certificaciones y constancias</v>
          </cell>
          <cell r="B308" t="str">
            <v>1.1.02.02.015</v>
          </cell>
        </row>
        <row r="309">
          <cell r="A309" t="str">
            <v>Expedición de bases de datos sujeta a reserva legal</v>
          </cell>
          <cell r="B309" t="str">
            <v>1.1.02.02.016</v>
          </cell>
        </row>
        <row r="310">
          <cell r="A310" t="str">
            <v>Expedición de certificaciones excepcionales de nacionalidad</v>
          </cell>
          <cell r="B310" t="str">
            <v>1.1.02.02.017</v>
          </cell>
        </row>
        <row r="311">
          <cell r="A311" t="str">
            <v>Expedición de certificados de registro civil</v>
          </cell>
          <cell r="B311" t="str">
            <v>1.1.02.02.018</v>
          </cell>
        </row>
        <row r="312">
          <cell r="A312" t="str">
            <v>Impresión de publicaciones de la organización electoral</v>
          </cell>
          <cell r="B312" t="str">
            <v>1.1.02.02.019</v>
          </cell>
        </row>
        <row r="313">
          <cell r="A313" t="str">
            <v>Venta de licencias de software</v>
          </cell>
          <cell r="B313" t="str">
            <v>1.1.02.02.020</v>
          </cell>
        </row>
        <row r="314">
          <cell r="A314" t="str">
            <v>Expedición de cédula de extranjería</v>
          </cell>
          <cell r="B314" t="str">
            <v>1.1.02.02.021</v>
          </cell>
        </row>
        <row r="315">
          <cell r="A315" t="str">
            <v>Certificación de movimientos migratorios</v>
          </cell>
          <cell r="B315" t="str">
            <v>1.1.02.02.022</v>
          </cell>
        </row>
        <row r="316">
          <cell r="A316" t="str">
            <v>Permisos de ingreso y permanencia en el país</v>
          </cell>
          <cell r="B316" t="str">
            <v>1.1.02.02.023</v>
          </cell>
        </row>
        <row r="317">
          <cell r="A317" t="str">
            <v>Expedición de salvoconductos de permanencia y salida del país</v>
          </cell>
          <cell r="B317" t="str">
            <v>1.1.02.02.024</v>
          </cell>
        </row>
        <row r="318">
          <cell r="A318" t="str">
            <v>Expedición de información no sujeta a reserva legal</v>
          </cell>
          <cell r="B318" t="str">
            <v>1.1.02.02.025</v>
          </cell>
        </row>
        <row r="319">
          <cell r="A319" t="str">
            <v>Expedición de la tarjeta de movilidad fronteriza</v>
          </cell>
          <cell r="B319" t="str">
            <v>1.1.02.02.026</v>
          </cell>
        </row>
        <row r="320">
          <cell r="A320" t="str">
            <v>Inscripción al sistema de migración automática</v>
          </cell>
          <cell r="B320" t="str">
            <v>1.1.02.02.027</v>
          </cell>
        </row>
        <row r="321">
          <cell r="A321" t="str">
            <v>Verificación migratoria en el sistema platinum</v>
          </cell>
          <cell r="B321" t="str">
            <v>1.1.02.02.028</v>
          </cell>
        </row>
        <row r="322">
          <cell r="A322" t="str">
            <v>Expedición de registros sanitarios</v>
          </cell>
          <cell r="B322" t="str">
            <v>1.1.02.02.029</v>
          </cell>
        </row>
        <row r="323">
          <cell r="A323" t="str">
            <v>Renovación de la capacidad de laboratorios</v>
          </cell>
          <cell r="B323" t="str">
            <v>1.1.02.02.030</v>
          </cell>
        </row>
        <row r="324">
          <cell r="A324" t="str">
            <v>Realización de exámenes de laboratorio</v>
          </cell>
          <cell r="B324" t="str">
            <v>1.1.02.02.031</v>
          </cell>
        </row>
        <row r="325">
          <cell r="A325" t="str">
            <v>Expedición de certificados de registro sanitario</v>
          </cell>
          <cell r="B325" t="str">
            <v>1.1.02.02.032</v>
          </cell>
        </row>
        <row r="326">
          <cell r="A326" t="str">
            <v>Peajes</v>
          </cell>
          <cell r="B326" t="str">
            <v>1.1.02.02.033</v>
          </cell>
        </row>
        <row r="327">
          <cell r="A327" t="str">
            <v>Permiso para transporte de carga</v>
          </cell>
          <cell r="B327" t="str">
            <v>1.1.02.02.034</v>
          </cell>
        </row>
        <row r="328">
          <cell r="A328" t="str">
            <v>Autorización para el uso de materiales radioactivos y nucleares</v>
          </cell>
          <cell r="B328" t="str">
            <v>1.1.02.02.035</v>
          </cell>
        </row>
        <row r="329">
          <cell r="A329" t="str">
            <v>Evaluación de licencias y trámites ambientales</v>
          </cell>
          <cell r="B329" t="str">
            <v>1.1.02.02.036</v>
          </cell>
        </row>
        <row r="330">
          <cell r="A330" t="str">
            <v>Seguimiento a licencias y trámites ambientales</v>
          </cell>
          <cell r="B330" t="str">
            <v>1.1.02.02.037</v>
          </cell>
        </row>
        <row r="331">
          <cell r="A331" t="str">
            <v>Expedición de tarjetas profesionales</v>
          </cell>
          <cell r="B331" t="str">
            <v>1.1.02.02.038</v>
          </cell>
        </row>
        <row r="332">
          <cell r="A332" t="str">
            <v>Derechos de registro</v>
          </cell>
          <cell r="B332" t="str">
            <v>1.1.02.02.039</v>
          </cell>
        </row>
        <row r="333">
          <cell r="A333" t="str">
            <v>Autorización para el manejo de sustancias químicas controladas</v>
          </cell>
          <cell r="B333" t="str">
            <v>1.1.02.02.040</v>
          </cell>
        </row>
        <row r="334">
          <cell r="A334" t="str">
            <v>Permiso para el uso del espectro radioeléctrico</v>
          </cell>
          <cell r="B334" t="str">
            <v>1.1.02.02.041</v>
          </cell>
        </row>
        <row r="335">
          <cell r="A335" t="str">
            <v>Permiso por tenencia y porte de armas</v>
          </cell>
          <cell r="B335" t="str">
            <v>1.1.02.02.042</v>
          </cell>
        </row>
        <row r="336">
          <cell r="A336" t="str">
            <v>Derecho de ingreso áreas protegidas</v>
          </cell>
          <cell r="B336" t="str">
            <v>1.1.02.02.043</v>
          </cell>
        </row>
        <row r="337">
          <cell r="A337" t="str">
            <v>Servicios de asistencia técnica en materia metrológica</v>
          </cell>
          <cell r="B337" t="str">
            <v>1.1.02.02.044</v>
          </cell>
        </row>
        <row r="338">
          <cell r="A338" t="str">
            <v>Capacitación en metrología</v>
          </cell>
          <cell r="B338" t="str">
            <v>1.1.02.02.045</v>
          </cell>
        </row>
        <row r="339">
          <cell r="A339" t="str">
            <v>Calibración y medición metrológica</v>
          </cell>
          <cell r="B339" t="str">
            <v>1.1.02.02.046</v>
          </cell>
        </row>
        <row r="340">
          <cell r="A340" t="str">
            <v>Comparación interlaboratorios</v>
          </cell>
          <cell r="B340" t="str">
            <v>1.1.02.02.047</v>
          </cell>
        </row>
        <row r="341">
          <cell r="A341" t="str">
            <v>Comercialización de materiales de referencia</v>
          </cell>
          <cell r="B341" t="str">
            <v>1.1.02.02.048</v>
          </cell>
        </row>
        <row r="342">
          <cell r="A342" t="str">
            <v>Tasa para la sostenibilidad del RUNT</v>
          </cell>
          <cell r="B342" t="str">
            <v>1.1.02.02.049</v>
          </cell>
        </row>
        <row r="343">
          <cell r="A343" t="str">
            <v>Explotación de las concesiones de televisión</v>
          </cell>
          <cell r="B343" t="str">
            <v>1.1.02.02.050</v>
          </cell>
        </row>
        <row r="344">
          <cell r="A344" t="str">
            <v>Fiscalización y seguimiento a títulos mineros</v>
          </cell>
          <cell r="B344" t="str">
            <v>1.1.02.02.051</v>
          </cell>
        </row>
        <row r="345">
          <cell r="A345" t="str">
            <v>Derechos de aeródromo</v>
          </cell>
          <cell r="B345" t="str">
            <v>1.1.02.02.052</v>
          </cell>
        </row>
        <row r="346">
          <cell r="A346" t="str">
            <v>Tasas aeroportuarias</v>
          </cell>
          <cell r="B346" t="str">
            <v>1.1.02.02.053</v>
          </cell>
        </row>
        <row r="347">
          <cell r="A347" t="str">
            <v>Permiso para la toma de fotografías y videos en parques naturales</v>
          </cell>
          <cell r="B347" t="str">
            <v>1.1.02.02.054</v>
          </cell>
        </row>
        <row r="348">
          <cell r="A348" t="str">
            <v>Tasa por el uso del agua</v>
          </cell>
          <cell r="B348" t="str">
            <v>1.1.02.02.055</v>
          </cell>
        </row>
        <row r="349">
          <cell r="A349" t="str">
            <v>Evaluación de calidad de las estadísticas</v>
          </cell>
          <cell r="B349" t="str">
            <v>1.1.02.02.056</v>
          </cell>
        </row>
        <row r="350">
          <cell r="A350" t="str">
            <v>Expedición de licencias de uso de semillas para siembra y de cultivo de plantas de cannabis</v>
          </cell>
          <cell r="B350" t="str">
            <v>1.1.02.02.057</v>
          </cell>
        </row>
        <row r="351">
          <cell r="A351" t="str">
            <v>Expedición de licencias de fabricación de derivados de cannabis</v>
          </cell>
          <cell r="B351" t="str">
            <v>1.1.02.02.058</v>
          </cell>
        </row>
        <row r="352">
          <cell r="A352" t="str">
            <v>Seguimiento a las licencias de fabricación de derivados de cannabis</v>
          </cell>
          <cell r="B352" t="str">
            <v>1.1.02.02.059</v>
          </cell>
        </row>
        <row r="353">
          <cell r="A353" t="str">
            <v>Acreditación de laboratorios ambientales</v>
          </cell>
          <cell r="B353" t="str">
            <v>1.1.02.02.060</v>
          </cell>
        </row>
        <row r="354">
          <cell r="A354" t="str">
            <v>Derechos por registro de marcas</v>
          </cell>
          <cell r="B354" t="str">
            <v>1.1.02.02.061</v>
          </cell>
        </row>
        <row r="355">
          <cell r="A355" t="str">
            <v>Expedición de antecedentes disciplinarios profesionales</v>
          </cell>
          <cell r="B355" t="str">
            <v>1.1.02.02.062</v>
          </cell>
        </row>
        <row r="356">
          <cell r="A356" t="str">
            <v>Certificados catastrales</v>
          </cell>
          <cell r="B356" t="str">
            <v>1.1.02.02.063</v>
          </cell>
        </row>
        <row r="357">
          <cell r="A357" t="str">
            <v>Tasa por el uso de la infraestructura de transporte</v>
          </cell>
          <cell r="B357" t="str">
            <v>1.1.02.02.064</v>
          </cell>
        </row>
        <row r="358">
          <cell r="A358" t="str">
            <v>Certificado por uso de laboratorios y espacios físicos</v>
          </cell>
          <cell r="B358" t="str">
            <v>1.1.02.02.065</v>
          </cell>
        </row>
        <row r="359">
          <cell r="A359" t="str">
            <v>Derechos marítimos</v>
          </cell>
          <cell r="B359" t="str">
            <v>1.1.02.02.066</v>
          </cell>
        </row>
        <row r="360">
          <cell r="A360" t="str">
            <v>Tasas servicio de seguridad marítima (SEMAR)</v>
          </cell>
          <cell r="B360" t="str">
            <v>1.1.02.02.067</v>
          </cell>
        </row>
        <row r="361">
          <cell r="A361" t="str">
            <v>Expedición de tarjetas de reservista y provisional</v>
          </cell>
          <cell r="B361" t="str">
            <v>1.1.02.02.068</v>
          </cell>
        </row>
        <row r="362">
          <cell r="A362" t="str">
            <v>Expedición de cédulas militares y policiales</v>
          </cell>
          <cell r="B362" t="str">
            <v>1.1.02.02.069</v>
          </cell>
        </row>
        <row r="363">
          <cell r="A363" t="str">
            <v>Expedición de permisos para ejercer actividades pesqueras</v>
          </cell>
          <cell r="B363" t="str">
            <v>1.1.02.02.070</v>
          </cell>
        </row>
        <row r="364">
          <cell r="A364" t="str">
            <v>Expedición de patentes de pesca</v>
          </cell>
          <cell r="B364" t="str">
            <v>1.1.02.02.071</v>
          </cell>
        </row>
        <row r="365">
          <cell r="A365" t="str">
            <v>Contraprestación para la provisión de redes y servicios</v>
          </cell>
          <cell r="B365" t="str">
            <v>1.1.02.02.072</v>
          </cell>
        </row>
        <row r="366">
          <cell r="A366" t="str">
            <v>Participación en tarifas de derechos de tránsito</v>
          </cell>
          <cell r="B366" t="str">
            <v>1.1.02.02.073</v>
          </cell>
        </row>
        <row r="367">
          <cell r="A367" t="str">
            <v>Tasa sobre tarifas por servicios de los organismos de apoyo</v>
          </cell>
          <cell r="B367" t="str">
            <v>1.1.02.02.074</v>
          </cell>
        </row>
        <row r="368">
          <cell r="A368" t="str">
            <v xml:space="preserve">Permisos de importación y  exportación de fauna y flora - cities </v>
          </cell>
          <cell r="B368" t="str">
            <v>1.1.02.02.075</v>
          </cell>
        </row>
        <row r="369">
          <cell r="A369" t="str">
            <v>Acreditación para procesos de selección</v>
          </cell>
          <cell r="B369" t="str">
            <v>1.1.02.02.076</v>
          </cell>
        </row>
        <row r="370">
          <cell r="A370" t="str">
            <v xml:space="preserve">Autorización para el ejercicio de las actividades </v>
          </cell>
          <cell r="B370" t="str">
            <v>1.1.02.02.077</v>
          </cell>
        </row>
        <row r="371">
          <cell r="A371" t="str">
            <v xml:space="preserve">Servicios de inspección </v>
          </cell>
          <cell r="B371" t="str">
            <v>1.1.02.02.078</v>
          </cell>
        </row>
        <row r="372">
          <cell r="A372" t="str">
            <v>Tasa por la prestación del servicio público de adecuación de tierras</v>
          </cell>
          <cell r="B372" t="str">
            <v>1.1.02.02.079</v>
          </cell>
        </row>
        <row r="373">
          <cell r="A373" t="str">
            <v>Tasa por la realización de consulta previa</v>
          </cell>
          <cell r="B373" t="str">
            <v>1.1.02.02.080</v>
          </cell>
        </row>
        <row r="374">
          <cell r="A374" t="str">
            <v>Derechos de inscripción</v>
          </cell>
          <cell r="B374" t="str">
            <v>1.1.02.02.081</v>
          </cell>
        </row>
        <row r="375">
          <cell r="A375" t="str">
            <v>Derechos de oferta pública</v>
          </cell>
          <cell r="B375" t="str">
            <v>1.1.02.02.082</v>
          </cell>
        </row>
        <row r="376">
          <cell r="A376" t="str">
            <v>Guía sanitaria de movilización interna de ganado</v>
          </cell>
          <cell r="B376" t="str">
            <v>1.1.02.02.083</v>
          </cell>
        </row>
        <row r="377">
          <cell r="A377" t="str">
            <v>Tasas fondos de seguridad</v>
          </cell>
          <cell r="B377" t="str">
            <v>1.1.02.02.084</v>
          </cell>
        </row>
        <row r="378">
          <cell r="A378" t="str">
            <v>Tasas fondo departamental de bomberos</v>
          </cell>
          <cell r="B378" t="str">
            <v>1.1.02.02.085</v>
          </cell>
        </row>
        <row r="379">
          <cell r="A379" t="str">
            <v>Tasa contributiva por concepto de contaminación ambiental</v>
          </cell>
          <cell r="B379" t="str">
            <v>1.1.02.02.086</v>
          </cell>
        </row>
        <row r="380">
          <cell r="A380" t="str">
            <v>Tasas por el derecho de parqueo sobre las vías públicas</v>
          </cell>
          <cell r="B380" t="str">
            <v>1.1.02.02.087</v>
          </cell>
        </row>
        <row r="381">
          <cell r="A381" t="str">
            <v>Tasa retributiva</v>
          </cell>
          <cell r="B381" t="str">
            <v>1.1.02.02.088</v>
          </cell>
        </row>
        <row r="382">
          <cell r="A382" t="str">
            <v>Tasa por aprovechamiento forestal</v>
          </cell>
          <cell r="B382" t="str">
            <v>1.1.02.02.089</v>
          </cell>
        </row>
        <row r="383">
          <cell r="A383" t="str">
            <v>Tasa compensatoria por caza de fauna silvestre</v>
          </cell>
          <cell r="B383" t="str">
            <v>1.1.02.02.090</v>
          </cell>
        </row>
        <row r="384">
          <cell r="A384" t="str">
            <v>Tasas por la actividad pesquera</v>
          </cell>
          <cell r="B384" t="str">
            <v>1.1.02.02.091</v>
          </cell>
        </row>
        <row r="385">
          <cell r="A385" t="str">
            <v>Tasa por ingreso a las salinas de Zipaquirá</v>
          </cell>
          <cell r="B385" t="str">
            <v>1.1.02.02.092</v>
          </cell>
        </row>
        <row r="386">
          <cell r="A386" t="str">
            <v>Derechos de tránsito en áreas restringidas o de alta congestión</v>
          </cell>
          <cell r="B386" t="str">
            <v>1.1.02.02.093</v>
          </cell>
        </row>
        <row r="387">
          <cell r="A387" t="str">
            <v>Cobros por estacionamiento en espacio público o en lotes de parqueo</v>
          </cell>
          <cell r="B387" t="str">
            <v>1.1.02.02.094</v>
          </cell>
        </row>
        <row r="388">
          <cell r="A388" t="str">
            <v>Plaza de mercado</v>
          </cell>
          <cell r="B388" t="str">
            <v>1.1.02.02.095</v>
          </cell>
        </row>
        <row r="389">
          <cell r="A389" t="str">
            <v>Contraprestación de las zonas de uso público - municipios portuarios marítimos</v>
          </cell>
          <cell r="B389" t="str">
            <v>1.1.02.02.096</v>
          </cell>
        </row>
        <row r="390">
          <cell r="A390" t="str">
            <v>Peaje turístico</v>
          </cell>
          <cell r="B390" t="str">
            <v>1.1.02.02.097</v>
          </cell>
        </row>
        <row r="391">
          <cell r="A391" t="str">
            <v>Tarjeta de turista</v>
          </cell>
          <cell r="B391" t="str">
            <v>1.1.02.02.098</v>
          </cell>
        </row>
        <row r="392">
          <cell r="A392" t="str">
            <v>Tarjeta de residente</v>
          </cell>
          <cell r="B392" t="str">
            <v>1.1.02.02.099</v>
          </cell>
        </row>
        <row r="393">
          <cell r="A393" t="str">
            <v xml:space="preserve">Expedición de licencias de funcionamiento de equipos de rayos X </v>
          </cell>
          <cell r="B393" t="str">
            <v>1.1.02.02.100</v>
          </cell>
        </row>
        <row r="394">
          <cell r="A394" t="str">
            <v>Autorización de manejo de medicamentos de control especial del Estado</v>
          </cell>
          <cell r="B394" t="str">
            <v>1.1.02.02.101</v>
          </cell>
        </row>
        <row r="395">
          <cell r="A395" t="str">
            <v>Derechos de tránsito</v>
          </cell>
          <cell r="B395" t="str">
            <v>1.1.02.02.102</v>
          </cell>
        </row>
        <row r="396">
          <cell r="A396" t="str">
            <v>Tasa por matrícula y renovación en el registro mercantil</v>
          </cell>
          <cell r="B396" t="str">
            <v>1.1.02.02.103</v>
          </cell>
        </row>
        <row r="397">
          <cell r="A397" t="str">
            <v>Tasa por cancelaciones y mutaciones referentes a la actividad mercantil</v>
          </cell>
          <cell r="B397" t="str">
            <v>1.1.02.02.104</v>
          </cell>
        </row>
        <row r="398">
          <cell r="A398" t="str">
            <v>Tasa por inscripción de actos, libros documentos y los certificados que expidan las Cámaras de Comercio</v>
          </cell>
          <cell r="B398" t="str">
            <v>1.1.02.02.105</v>
          </cell>
        </row>
        <row r="399">
          <cell r="A399" t="str">
            <v>Formulario de la inscripción del registro mercantil</v>
          </cell>
          <cell r="B399" t="str">
            <v>1.1.02.02.106</v>
          </cell>
        </row>
        <row r="400">
          <cell r="A400" t="str">
            <v>Tasa por los servicios correspondientes al registro de proponentes</v>
          </cell>
          <cell r="B400" t="str">
            <v>1.1.02.02.107</v>
          </cell>
        </row>
        <row r="401">
          <cell r="A401" t="str">
            <v>Tasa del registro nacional de turismo</v>
          </cell>
          <cell r="B401" t="str">
            <v>1.1.02.02.108</v>
          </cell>
        </row>
        <row r="402">
          <cell r="A402" t="str">
            <v>Tasa de registro único nacional de operadores de libranzas</v>
          </cell>
          <cell r="B402" t="str">
            <v>1.1.02.02.109</v>
          </cell>
        </row>
        <row r="403">
          <cell r="A403" t="str">
            <v>Sobretasa ambiental - Peajes</v>
          </cell>
          <cell r="B403" t="str">
            <v>1.1.02.02.110</v>
          </cell>
        </row>
        <row r="404">
          <cell r="A404" t="str">
            <v>Tasa  Registro de Entidades sin Ánimo de Lucro</v>
          </cell>
          <cell r="B404" t="str">
            <v>1.1.02.02.111</v>
          </cell>
        </row>
        <row r="405">
          <cell r="A405" t="str">
            <v>Tasa Compensatoria por la utilización permanente de la reserva forestal protectora Bosque Oriental de Bogotá</v>
          </cell>
          <cell r="B405" t="str">
            <v>1.1.02.02.112</v>
          </cell>
        </row>
        <row r="406">
          <cell r="A406" t="str">
            <v>Salvoconducto Unico Nacional</v>
          </cell>
          <cell r="B406" t="str">
            <v>1.1.02.02.113</v>
          </cell>
        </row>
        <row r="407">
          <cell r="A407" t="str">
            <v>Evaluación y seguimiento a los Certificados de Inversión Audiovisual</v>
          </cell>
          <cell r="B407" t="str">
            <v>1.1.02.02.114</v>
          </cell>
        </row>
        <row r="408">
          <cell r="A408" t="str">
            <v>Registro de garantías mobiliarias</v>
          </cell>
          <cell r="B408" t="str">
            <v>1.1.02.02.115</v>
          </cell>
        </row>
        <row r="409">
          <cell r="A409" t="str">
            <v>Derechos pecuniarios educación superior</v>
          </cell>
          <cell r="B409" t="str">
            <v>1.1.02.02.116</v>
          </cell>
        </row>
        <row r="410">
          <cell r="A410" t="str">
            <v xml:space="preserve">Servicios de educación superior (Terciaria) </v>
          </cell>
          <cell r="B410" t="str">
            <v>1.1.02.02.116.01</v>
          </cell>
        </row>
        <row r="411">
          <cell r="A411" t="str">
            <v xml:space="preserve"> Nivel pregrado</v>
          </cell>
          <cell r="B411" t="str">
            <v>1.1.02.02.116.01.01</v>
          </cell>
        </row>
        <row r="412">
          <cell r="A412" t="str">
            <v xml:space="preserve">Inscripciones </v>
          </cell>
          <cell r="B412" t="str">
            <v>1.1.02.02.116.01.01.01</v>
          </cell>
        </row>
        <row r="413">
          <cell r="A413" t="str">
            <v>Derechos de grado</v>
          </cell>
          <cell r="B413" t="str">
            <v>1.1.02.02.116.01.01.02</v>
          </cell>
        </row>
        <row r="414">
          <cell r="A414" t="str">
            <v>Matrículas</v>
          </cell>
          <cell r="B414" t="str">
            <v>1.1.02.02.116.01.01.03</v>
          </cell>
        </row>
        <row r="415">
          <cell r="A415" t="str">
            <v>Certificaciones, constancias academicas y derechos complementarios</v>
          </cell>
          <cell r="B415" t="str">
            <v>1.1.02.02.116.01.01.04</v>
          </cell>
        </row>
        <row r="416">
          <cell r="A416" t="str">
            <v>Nivel posgrado</v>
          </cell>
          <cell r="B416" t="str">
            <v>1.1.02.02.116.01.02</v>
          </cell>
        </row>
        <row r="417">
          <cell r="A417" t="str">
            <v xml:space="preserve">Inscripciones </v>
          </cell>
          <cell r="B417" t="str">
            <v>1.1.02.02.116.01.02.01</v>
          </cell>
        </row>
        <row r="418">
          <cell r="A418" t="str">
            <v>Derechos de grado</v>
          </cell>
          <cell r="B418" t="str">
            <v>1.1.02.02.116.01.02.02</v>
          </cell>
        </row>
        <row r="419">
          <cell r="A419" t="str">
            <v>Matrículas</v>
          </cell>
          <cell r="B419" t="str">
            <v>1.1.02.02.116.01.02.03</v>
          </cell>
        </row>
        <row r="420">
          <cell r="A420" t="str">
            <v>Certificaciones, constancias academicas y derechos complementarios</v>
          </cell>
          <cell r="B420" t="str">
            <v>1.1.02.02.116.01.02.04</v>
          </cell>
        </row>
        <row r="421">
          <cell r="A421" t="str">
            <v>Derechos complementarios asociados a la educación</v>
          </cell>
          <cell r="B421" t="str">
            <v>1.1.02.02.116.02</v>
          </cell>
        </row>
        <row r="422">
          <cell r="A422" t="str">
            <v>Multas, sanciones e intereses de mora</v>
          </cell>
          <cell r="B422" t="str">
            <v>1.1.02.03</v>
          </cell>
        </row>
        <row r="423">
          <cell r="A423" t="str">
            <v>Multas y sanciones</v>
          </cell>
          <cell r="B423" t="str">
            <v>1.1.02.03.001</v>
          </cell>
        </row>
        <row r="424">
          <cell r="A424" t="str">
            <v>Multas Superintendencias</v>
          </cell>
          <cell r="B424" t="str">
            <v>1.1.02.03.001.01</v>
          </cell>
        </row>
        <row r="425">
          <cell r="A425" t="str">
            <v>Sanciones aduaneras</v>
          </cell>
          <cell r="B425" t="str">
            <v>1.1.02.03.001.02</v>
          </cell>
        </row>
        <row r="426">
          <cell r="A426" t="str">
            <v>Sanciones disciplinarias</v>
          </cell>
          <cell r="B426" t="str">
            <v>1.1.02.03.001.03</v>
          </cell>
        </row>
        <row r="427">
          <cell r="A427" t="str">
            <v>Sanciones contractuales</v>
          </cell>
          <cell r="B427" t="str">
            <v>1.1.02.03.001.04</v>
          </cell>
        </row>
        <row r="428">
          <cell r="A428" t="str">
            <v>Sanciones administrativas</v>
          </cell>
          <cell r="B428" t="str">
            <v>1.1.02.03.001.05</v>
          </cell>
        </row>
        <row r="429">
          <cell r="A429" t="str">
            <v>Sanciones fiscales</v>
          </cell>
          <cell r="B429" t="str">
            <v>1.1.02.03.001.06</v>
          </cell>
        </row>
        <row r="430">
          <cell r="A430" t="str">
            <v>Multas judiciales</v>
          </cell>
          <cell r="B430" t="str">
            <v>1.1.02.03.001.07</v>
          </cell>
        </row>
        <row r="431">
          <cell r="A431" t="str">
            <v>Sanciones por desistimiento</v>
          </cell>
          <cell r="B431" t="str">
            <v>1.1.02.03.001.08</v>
          </cell>
        </row>
        <row r="432">
          <cell r="A432" t="str">
            <v>Multas de tránsito y transporte</v>
          </cell>
          <cell r="B432" t="str">
            <v>1.1.02.03.001.09</v>
          </cell>
        </row>
        <row r="433">
          <cell r="A433" t="str">
            <v>Sanciones éticas y profesionales</v>
          </cell>
          <cell r="B433" t="str">
            <v>1.1.02.03.001.10</v>
          </cell>
        </row>
        <row r="434">
          <cell r="A434" t="str">
            <v>Sanciones tributarias</v>
          </cell>
          <cell r="B434" t="str">
            <v>1.1.02.03.001.11</v>
          </cell>
        </row>
        <row r="435">
          <cell r="A435" t="str">
            <v>Sanciones cambiarias</v>
          </cell>
          <cell r="B435" t="str">
            <v>1.1.02.03.001.12</v>
          </cell>
        </row>
        <row r="436">
          <cell r="A436" t="str">
            <v>Sanciones sanitarias</v>
          </cell>
          <cell r="B436" t="str">
            <v>1.1.02.03.001.13</v>
          </cell>
        </row>
        <row r="437">
          <cell r="A437" t="str">
            <v>Sanciones agropecuarias</v>
          </cell>
          <cell r="B437" t="str">
            <v>1.1.02.03.001.14</v>
          </cell>
        </row>
        <row r="438">
          <cell r="A438" t="str">
            <v>Sanciones por censos y encuestas</v>
          </cell>
          <cell r="B438" t="str">
            <v>1.1.02.03.001.15</v>
          </cell>
        </row>
        <row r="439">
          <cell r="A439" t="str">
            <v>Multas a partidos o movimientos políticos</v>
          </cell>
          <cell r="B439" t="str">
            <v>1.1.02.03.001.16</v>
          </cell>
        </row>
        <row r="440">
          <cell r="A440" t="str">
            <v>Multas y sanciones por infracciones al régimen del monopolio de juegos de suerte y azar</v>
          </cell>
          <cell r="B440" t="str">
            <v>1.1.02.03.001.17</v>
          </cell>
        </row>
        <row r="441">
          <cell r="A441" t="str">
            <v>Multas y sanciones por violación al régimen de venta de medicamentos controlados</v>
          </cell>
          <cell r="B441" t="str">
            <v>1.1.02.03.001.18</v>
          </cell>
        </row>
        <row r="442">
          <cell r="A442" t="str">
            <v>Multas de San Andrés (OCCRE)</v>
          </cell>
          <cell r="B442" t="str">
            <v>1.1.02.03.001.19</v>
          </cell>
        </row>
        <row r="443">
          <cell r="A443" t="str">
            <v>Multas código nacional de Seguridad y Convivencia Ciudadana</v>
          </cell>
          <cell r="B443" t="str">
            <v>1.1.02.03.001.20</v>
          </cell>
        </row>
        <row r="444">
          <cell r="A444" t="str">
            <v>Multas código nacional de Seguridad y Convivencia Ciudadana - Multas generales</v>
          </cell>
          <cell r="B444" t="str">
            <v>1.1.02.03.001.20.01</v>
          </cell>
        </row>
        <row r="445">
          <cell r="A445" t="str">
            <v>Multas código nacional de Seguridad y Convivencia Ciudadana - Multas especiales</v>
          </cell>
          <cell r="B445" t="str">
            <v>1.1.02.03.001.20.02</v>
          </cell>
        </row>
        <row r="446">
          <cell r="A446" t="str">
            <v>Multa por incumplimiento en el registro de marcas y herretes</v>
          </cell>
          <cell r="B446" t="str">
            <v>1.1.02.03.001.21</v>
          </cell>
        </row>
        <row r="447">
          <cell r="A447" t="str">
            <v>Multas ambientales</v>
          </cell>
          <cell r="B447" t="str">
            <v>1.1.02.03.001.22</v>
          </cell>
        </row>
        <row r="448">
          <cell r="A448" t="str">
            <v>Intereses de mora</v>
          </cell>
          <cell r="B448" t="str">
            <v>1.1.02.03.002</v>
          </cell>
        </row>
        <row r="449">
          <cell r="A449" t="str">
            <v>Derechos económicos por uso de recursos naturales</v>
          </cell>
          <cell r="B449" t="str">
            <v>1.1.02.04</v>
          </cell>
        </row>
        <row r="450">
          <cell r="A450" t="str">
            <v>Derecho económico por uso del subsuelo</v>
          </cell>
          <cell r="B450" t="str">
            <v>1.1.02.04.001</v>
          </cell>
        </row>
        <row r="451">
          <cell r="A451" t="str">
            <v>Concesiones mineras</v>
          </cell>
          <cell r="B451" t="str">
            <v>1.1.02.04.002</v>
          </cell>
        </row>
        <row r="452">
          <cell r="A452" t="str">
            <v>Contraprestaciones portuarias</v>
          </cell>
          <cell r="B452" t="str">
            <v>1.1.02.04.003</v>
          </cell>
        </row>
        <row r="453">
          <cell r="A453" t="str">
            <v>Regalías y compensaciones monetarias</v>
          </cell>
          <cell r="B453" t="str">
            <v>1.1.02.04.004</v>
          </cell>
        </row>
        <row r="454">
          <cell r="A454" t="str">
            <v>Hidrocarburos</v>
          </cell>
          <cell r="B454" t="str">
            <v>1.1.02.04.004.01</v>
          </cell>
        </row>
        <row r="455">
          <cell r="A455" t="str">
            <v>Petroleo</v>
          </cell>
          <cell r="B455" t="str">
            <v>1.1.02.04.004.01.01</v>
          </cell>
        </row>
        <row r="456">
          <cell r="A456" t="str">
            <v>Gas</v>
          </cell>
          <cell r="B456" t="str">
            <v>1.1.02.04.004.01.02</v>
          </cell>
        </row>
        <row r="457">
          <cell r="A457" t="str">
            <v>Margen de comercialización</v>
          </cell>
          <cell r="B457" t="str">
            <v>1.1.02.04.004.01.03</v>
          </cell>
        </row>
        <row r="458">
          <cell r="A458" t="str">
            <v xml:space="preserve">Minerales </v>
          </cell>
          <cell r="B458" t="str">
            <v>1.1.02.04.004.02</v>
          </cell>
        </row>
        <row r="459">
          <cell r="A459" t="str">
            <v>Carbón</v>
          </cell>
          <cell r="B459" t="str">
            <v>1.1.02.04.004.02.01</v>
          </cell>
        </row>
        <row r="460">
          <cell r="A460" t="str">
            <v>Níquel</v>
          </cell>
          <cell r="B460" t="str">
            <v>1.1.02.04.004.02.02</v>
          </cell>
        </row>
        <row r="461">
          <cell r="A461" t="str">
            <v>Metales</v>
          </cell>
          <cell r="B461" t="str">
            <v>1.1.02.04.004.02.03</v>
          </cell>
        </row>
        <row r="462">
          <cell r="A462" t="str">
            <v>Esmeraldas</v>
          </cell>
          <cell r="B462" t="str">
            <v>1.1.02.04.004.02.04</v>
          </cell>
        </row>
        <row r="463">
          <cell r="A463" t="str">
            <v>Sal</v>
          </cell>
          <cell r="B463" t="str">
            <v>1.1.02.04.004.02.05</v>
          </cell>
        </row>
        <row r="464">
          <cell r="A464" t="str">
            <v>Hierro</v>
          </cell>
          <cell r="B464" t="str">
            <v>1.1.02.04.004.02.06</v>
          </cell>
        </row>
        <row r="465">
          <cell r="A465" t="str">
            <v>Azufre</v>
          </cell>
          <cell r="B465" t="str">
            <v>1.1.02.04.004.02.07</v>
          </cell>
        </row>
        <row r="466">
          <cell r="A466" t="str">
            <v>Caliza</v>
          </cell>
          <cell r="B466" t="str">
            <v>1.1.02.04.004.02.08</v>
          </cell>
        </row>
        <row r="467">
          <cell r="A467" t="str">
            <v>Yeso</v>
          </cell>
          <cell r="B467" t="str">
            <v>1.1.02.04.004.02.09</v>
          </cell>
        </row>
        <row r="468">
          <cell r="A468" t="str">
            <v>Otros minerales</v>
          </cell>
          <cell r="B468" t="str">
            <v>1.1.02.04.004.02.10</v>
          </cell>
        </row>
        <row r="469">
          <cell r="A469" t="str">
            <v>Roca fosfórica</v>
          </cell>
          <cell r="B469" t="str">
            <v>1.1.02.04.004.02.11</v>
          </cell>
        </row>
        <row r="470">
          <cell r="A470" t="str">
            <v>Comercialización de mineral sin identificación de origen</v>
          </cell>
          <cell r="B470" t="str">
            <v>1.1.02.04.004.02.12</v>
          </cell>
        </row>
        <row r="471">
          <cell r="A471" t="str">
            <v>Concesiones Parques Naturales</v>
          </cell>
          <cell r="B471" t="str">
            <v>1.1.02.04.005</v>
          </cell>
        </row>
        <row r="472">
          <cell r="A472" t="str">
            <v xml:space="preserve">Autorización de uso de Zonas de Fondeo </v>
          </cell>
          <cell r="B472" t="str">
            <v>1.1.02.04.006</v>
          </cell>
        </row>
        <row r="473">
          <cell r="A473" t="str">
            <v>Acceso a recursos genéticos</v>
          </cell>
          <cell r="B473" t="str">
            <v>1.1.02.04.007</v>
          </cell>
        </row>
        <row r="474">
          <cell r="A474" t="str">
            <v>Autorización por el uso y afectación de las áreas del Sistema de Parques Nacionales Naturales</v>
          </cell>
          <cell r="B474" t="str">
            <v>1.1.02.04.008</v>
          </cell>
        </row>
        <row r="475">
          <cell r="A475" t="str">
            <v xml:space="preserve">Derecho económico por el uso de cuencas hidrográficas </v>
          </cell>
          <cell r="B475" t="str">
            <v>1.1.02.04.009</v>
          </cell>
        </row>
        <row r="476">
          <cell r="A476" t="str">
            <v>Venta de bienes y servicios</v>
          </cell>
          <cell r="B476" t="str">
            <v>1.1.02.05</v>
          </cell>
        </row>
        <row r="477">
          <cell r="A477" t="str">
            <v>Ventas de establecimientos de mercado</v>
          </cell>
          <cell r="B477" t="str">
            <v>1.1.02.05.001</v>
          </cell>
        </row>
        <row r="478">
          <cell r="A478" t="str">
            <v>Agricultura, silvicultura y productos de la pesca</v>
          </cell>
          <cell r="B478" t="str">
            <v>1.1.02.05.001.00</v>
          </cell>
        </row>
        <row r="479">
          <cell r="A479" t="str">
            <v>Minerales; electricidad, gas y agua</v>
          </cell>
          <cell r="B479" t="str">
            <v>1.1.02.05.001.01</v>
          </cell>
        </row>
        <row r="480">
          <cell r="A480" t="str">
            <v>Productos alimenticios, bebidas y tabaco; textiles, prendas de vestir y productos de cuero</v>
          </cell>
          <cell r="B480" t="str">
            <v>1.1.02.05.001.02</v>
          </cell>
        </row>
        <row r="481">
          <cell r="A481" t="str">
            <v>Otros bienes transportables (excepto productos metálicos, maquinaria y equipo)</v>
          </cell>
          <cell r="B481" t="str">
            <v>1.1.02.05.001.03</v>
          </cell>
        </row>
        <row r="482">
          <cell r="A482" t="str">
            <v>Productos metálicos, maquinaria y equipo</v>
          </cell>
          <cell r="B482" t="str">
            <v>1.1.02.05.001.04</v>
          </cell>
        </row>
        <row r="483">
          <cell r="A483" t="str">
            <v>Servicios de la construcción</v>
          </cell>
          <cell r="B483" t="str">
            <v>1.1.02.05.001.05</v>
          </cell>
        </row>
        <row r="484">
          <cell r="A484" t="str">
            <v>Servicios de alojamiento; servicios de suministro de comidas y bebidas; servicios de transporte; y servicios de distribución de electricidad, gas y agua</v>
          </cell>
          <cell r="B484" t="str">
            <v>1.1.02.05.001.06</v>
          </cell>
        </row>
        <row r="485">
          <cell r="A485" t="str">
            <v>Servicios financieros y servicios conexos, servicios inmobiliarios y servicios de leasing</v>
          </cell>
          <cell r="B485" t="str">
            <v>1.1.02.05.001.07</v>
          </cell>
        </row>
        <row r="486">
          <cell r="A486" t="str">
            <v xml:space="preserve">Servicios prestados a las empresas y servicios de producción </v>
          </cell>
          <cell r="B486" t="str">
            <v>1.1.02.05.001.08</v>
          </cell>
        </row>
        <row r="487">
          <cell r="A487" t="str">
            <v>Servicios para la comunidad, sociales y personales</v>
          </cell>
          <cell r="B487" t="str">
            <v>1.1.02.05.001.09</v>
          </cell>
        </row>
        <row r="488">
          <cell r="A488" t="str">
            <v>Elementos militares de un solo uso</v>
          </cell>
          <cell r="B488" t="str">
            <v>1.1.02.05.001.10</v>
          </cell>
        </row>
        <row r="489">
          <cell r="A489" t="str">
            <v>Ventas incidentales de establecimientos no de mercado</v>
          </cell>
          <cell r="B489" t="str">
            <v>1.1.02.05.002</v>
          </cell>
        </row>
        <row r="490">
          <cell r="A490" t="str">
            <v>Agricultura, silvicultura y productos de la pesca</v>
          </cell>
          <cell r="B490" t="str">
            <v>1.1.02.05.002.00</v>
          </cell>
        </row>
        <row r="491">
          <cell r="A491" t="str">
            <v>Minerales; electricidad, gas y agua</v>
          </cell>
          <cell r="B491" t="str">
            <v>1.1.02.05.002.01</v>
          </cell>
        </row>
        <row r="492">
          <cell r="A492" t="str">
            <v>Productos alimenticios, bebidas y tabaco; textiles, prendas de vestir y productos de cuero</v>
          </cell>
          <cell r="B492" t="str">
            <v>1.1.02.05.002.02</v>
          </cell>
        </row>
        <row r="493">
          <cell r="A493" t="str">
            <v>Otros bienes transportables (excepto productos metálicos, maquinaria y equipo)</v>
          </cell>
          <cell r="B493" t="str">
            <v>1.1.02.05.002.03</v>
          </cell>
        </row>
        <row r="494">
          <cell r="A494" t="str">
            <v>Productos metálicos, maquinaria y equipo</v>
          </cell>
          <cell r="B494" t="str">
            <v>1.1.02.05.002.04</v>
          </cell>
        </row>
        <row r="495">
          <cell r="A495" t="str">
            <v>Servicios de la construcción</v>
          </cell>
          <cell r="B495" t="str">
            <v>1.1.02.05.002.05</v>
          </cell>
        </row>
        <row r="496">
          <cell r="A496" t="str">
            <v>Servicios de alojamiento; servicios de suministro de comidas y bebidas; servicios de transporte; y servicios de distribución de electricidad, gas y agua</v>
          </cell>
          <cell r="B496" t="str">
            <v>1.1.02.05.002.06</v>
          </cell>
        </row>
        <row r="497">
          <cell r="A497" t="str">
            <v>Servicios financieros y servicios conexos, servicios inmobiliarios y servicios de leasing</v>
          </cell>
          <cell r="B497" t="str">
            <v>1.1.02.05.002.07</v>
          </cell>
        </row>
        <row r="498">
          <cell r="A498" t="str">
            <v xml:space="preserve">Servicios prestados a las empresas y servicios de producción </v>
          </cell>
          <cell r="B498" t="str">
            <v>1.1.02.05.002.08</v>
          </cell>
        </row>
        <row r="499">
          <cell r="A499" t="str">
            <v>Servicios para la comunidad, sociales y personales</v>
          </cell>
          <cell r="B499" t="str">
            <v>1.1.02.05.002.09</v>
          </cell>
        </row>
        <row r="500">
          <cell r="A500" t="str">
            <v>Transferencias corrientes</v>
          </cell>
          <cell r="B500" t="str">
            <v>1.1.02.06</v>
          </cell>
        </row>
        <row r="501">
          <cell r="A501" t="str">
            <v>Sistema General de Participaciones</v>
          </cell>
          <cell r="B501" t="str">
            <v>1.1.02.06.001</v>
          </cell>
        </row>
        <row r="502">
          <cell r="A502" t="str">
            <v>Participación para educación</v>
          </cell>
          <cell r="B502" t="str">
            <v>1.1.02.06.001.01</v>
          </cell>
        </row>
        <row r="503">
          <cell r="A503" t="str">
            <v>Prestación de servicio educativo</v>
          </cell>
          <cell r="B503" t="str">
            <v>1.1.02.06.001.01.01</v>
          </cell>
        </row>
        <row r="504">
          <cell r="A504" t="str">
            <v>Cancelación de prestaciones sociales del magisterio</v>
          </cell>
          <cell r="B504" t="str">
            <v>1.1.02.06.001.01.02</v>
          </cell>
        </row>
        <row r="505">
          <cell r="A505" t="str">
            <v>Calidad</v>
          </cell>
          <cell r="B505" t="str">
            <v>1.1.02.06.001.01.03</v>
          </cell>
        </row>
        <row r="506">
          <cell r="A506" t="str">
            <v>Calidad  por matrícula oficial</v>
          </cell>
          <cell r="B506" t="str">
            <v>1.1.02.06.001.01.03.01</v>
          </cell>
        </row>
        <row r="507">
          <cell r="A507" t="str">
            <v>Calidad  por gratuidad</v>
          </cell>
          <cell r="B507" t="str">
            <v>1.1.02.06.001.01.03.02</v>
          </cell>
        </row>
        <row r="508">
          <cell r="A508" t="str">
            <v>Participación para salud</v>
          </cell>
          <cell r="B508" t="str">
            <v>1.1.02.06.001.02</v>
          </cell>
        </row>
        <row r="509">
          <cell r="A509" t="str">
            <v xml:space="preserve">Régimen subsidiado </v>
          </cell>
          <cell r="B509" t="str">
            <v>1.1.02.06.001.02.01</v>
          </cell>
        </row>
        <row r="510">
          <cell r="A510" t="str">
            <v>Salud pública</v>
          </cell>
          <cell r="B510" t="str">
            <v>1.1.02.06.001.02.02</v>
          </cell>
        </row>
        <row r="511">
          <cell r="A511" t="str">
            <v>Prestación del servicio de salud</v>
          </cell>
          <cell r="B511" t="str">
            <v>1.1.02.06.001.02.03</v>
          </cell>
        </row>
        <row r="512">
          <cell r="A512" t="str">
            <v>Subsidio a la oferta</v>
          </cell>
          <cell r="B512" t="str">
            <v>1.1.02.06.001.02.04</v>
          </cell>
        </row>
        <row r="513">
          <cell r="A513" t="str">
            <v>Participación para propósito general</v>
          </cell>
          <cell r="B513" t="str">
            <v>1.1.02.06.001.03</v>
          </cell>
        </row>
        <row r="514">
          <cell r="A514" t="str">
            <v>Deporte y recreación</v>
          </cell>
          <cell r="B514" t="str">
            <v>1.1.02.06.001.03.01</v>
          </cell>
        </row>
        <row r="515">
          <cell r="A515" t="str">
            <v>Cultura</v>
          </cell>
          <cell r="B515" t="str">
            <v>1.1.02.06.001.03.02</v>
          </cell>
        </row>
        <row r="516">
          <cell r="A516" t="str">
            <v>Propósito general Libre inversión</v>
          </cell>
          <cell r="B516" t="str">
            <v>1.1.02.06.001.03.03</v>
          </cell>
        </row>
        <row r="517">
          <cell r="A517" t="str">
            <v>Propósito general libre destinación municipios categorías 4, 5 y 6</v>
          </cell>
          <cell r="B517" t="str">
            <v>1.1.02.06.001.03.04</v>
          </cell>
        </row>
        <row r="518">
          <cell r="A518" t="str">
            <v>Propósito general ahorro en FONPET</v>
          </cell>
          <cell r="B518" t="str">
            <v>1.1.02.06.001.03.05</v>
          </cell>
        </row>
        <row r="519">
          <cell r="A519" t="str">
            <v>Asignaciones especiales</v>
          </cell>
          <cell r="B519" t="str">
            <v>1.1.02.06.001.04</v>
          </cell>
        </row>
        <row r="520">
          <cell r="A520" t="str">
            <v>Programas de alimentación escolar</v>
          </cell>
          <cell r="B520" t="str">
            <v>1.1.02.06.001.04.01</v>
          </cell>
        </row>
        <row r="521">
          <cell r="A521" t="str">
            <v>Municipios de la ribera del río Magdalena</v>
          </cell>
          <cell r="B521" t="str">
            <v>1.1.02.06.001.04.02</v>
          </cell>
        </row>
        <row r="522">
          <cell r="A522" t="str">
            <v>Resguardos indígenas</v>
          </cell>
          <cell r="B522" t="str">
            <v>1.1.02.06.001.04.03</v>
          </cell>
        </row>
        <row r="523">
          <cell r="A523" t="str">
            <v>Asignación especial ahorro en FONPET</v>
          </cell>
          <cell r="B523" t="str">
            <v>1.1.02.06.001.04.04</v>
          </cell>
        </row>
        <row r="524">
          <cell r="A524" t="str">
            <v>Agua potable y saneamiento básico</v>
          </cell>
          <cell r="B524" t="str">
            <v>1.1.02.06.001.05</v>
          </cell>
        </row>
        <row r="525">
          <cell r="A525" t="str">
            <v>Atención integral de la primera infancia</v>
          </cell>
          <cell r="B525" t="str">
            <v>1.1.02.06.001.06</v>
          </cell>
        </row>
        <row r="526">
          <cell r="A526" t="str">
            <v>Asignaciones y distribuciones del Sistema General de Regalías</v>
          </cell>
          <cell r="B526" t="str">
            <v>1.1.02.06.002</v>
          </cell>
        </row>
        <row r="527">
          <cell r="A527" t="str">
            <v>Administración, SSEC, inversión y ahorro para la estabilización de la inversión del SGR</v>
          </cell>
          <cell r="B527" t="str">
            <v>1.1.02.06.002.01</v>
          </cell>
        </row>
        <row r="528">
          <cell r="A528" t="str">
            <v> Administración del Sistema General de Regalías</v>
          </cell>
          <cell r="B528" t="str">
            <v>1.1.02.06.002.01.01</v>
          </cell>
        </row>
        <row r="529">
          <cell r="A529" t="str">
            <v>Funcionamiento, operatividad y administración del sistema y evaluación y monitoreo del licenciamiento ambiental  a los proyectos de exploración y explotación</v>
          </cell>
          <cell r="B529" t="str">
            <v>1.1.02.06.002.01.01.01</v>
          </cell>
        </row>
        <row r="530">
          <cell r="A530" t="str">
            <v/>
          </cell>
          <cell r="B530" t="str">
            <v>1.1.02.06.002.01.01.01.01</v>
          </cell>
        </row>
        <row r="531">
          <cell r="A531" t="str">
            <v/>
          </cell>
          <cell r="B531" t="str">
            <v>1.1.02.06.002.01.01.01.02</v>
          </cell>
        </row>
        <row r="532">
          <cell r="A532" t="str">
            <v/>
          </cell>
          <cell r="B532" t="str">
            <v>1.1.02.06.002.01.01.01.03</v>
          </cell>
        </row>
        <row r="533">
          <cell r="A533" t="str">
            <v/>
          </cell>
          <cell r="B533" t="str">
            <v>1.1.02.06.002.01.01.01.04</v>
          </cell>
        </row>
        <row r="534">
          <cell r="A534" t="str">
            <v/>
          </cell>
          <cell r="B534" t="str">
            <v>1.1.02.06.002.01.01.01.05</v>
          </cell>
        </row>
        <row r="535">
          <cell r="A535" t="str">
            <v/>
          </cell>
          <cell r="B535" t="str">
            <v>1.1.02.06.002.01.01.01.06</v>
          </cell>
        </row>
        <row r="536">
          <cell r="A536" t="str">
            <v/>
          </cell>
          <cell r="B536" t="str">
            <v>1.1.02.06.002.01.01.01.07</v>
          </cell>
        </row>
        <row r="537">
          <cell r="A537" t="str">
            <v/>
          </cell>
          <cell r="B537" t="str">
            <v>1.1.02.06.002.01.01.01.08</v>
          </cell>
        </row>
        <row r="538">
          <cell r="A538" t="str">
            <v/>
          </cell>
          <cell r="B538" t="str">
            <v>1.1.02.06.002.01.01.01.09</v>
          </cell>
        </row>
        <row r="539">
          <cell r="A539" t="str">
            <v/>
          </cell>
          <cell r="B539" t="str">
            <v>1.1.02.06.002.01.01.01.10</v>
          </cell>
        </row>
        <row r="540">
          <cell r="A540" t="str">
            <v>Fiscalización de la exploración y explotación de los yacimientos  y conocimiento y cartografía del subsuelo e incentivo a la exploración y a la producción</v>
          </cell>
          <cell r="B540" t="str">
            <v>1.1.02.06.002.01.01.02</v>
          </cell>
        </row>
        <row r="541">
          <cell r="A541" t="str">
            <v/>
          </cell>
          <cell r="B541" t="str">
            <v>1.1.02.06.002.01.01.02.01</v>
          </cell>
        </row>
        <row r="542">
          <cell r="A542" t="str">
            <v/>
          </cell>
          <cell r="B542" t="str">
            <v>1.1.02.06.002.01.01.02.02</v>
          </cell>
        </row>
        <row r="543">
          <cell r="A543" t="str">
            <v/>
          </cell>
          <cell r="B543" t="str">
            <v>1.1.02.06.002.01.01.02.03</v>
          </cell>
        </row>
        <row r="544">
          <cell r="A544" t="str">
            <v>Sistema de Seguimiento, Evaluación y Control (SSEC)</v>
          </cell>
          <cell r="B544" t="str">
            <v>1.1.02.06.002.01.02</v>
          </cell>
        </row>
        <row r="545">
          <cell r="A545" t="str">
            <v>Sistema de Seguimiento, Evaluación y Control - Departamento Nacional de Planeación (DNP)</v>
          </cell>
          <cell r="B545" t="str">
            <v>1.1.02.06.002.01.02.01</v>
          </cell>
        </row>
        <row r="546">
          <cell r="A546" t="str">
            <v>Contraloría General de la República (CGR)</v>
          </cell>
          <cell r="B546" t="str">
            <v>1.1.02.06.002.01.02.02</v>
          </cell>
        </row>
        <row r="547">
          <cell r="A547" t="str">
            <v>Procuraduría General de la Nación (PGN)</v>
          </cell>
          <cell r="B547" t="str">
            <v>1.1.02.06.002.01.02.03</v>
          </cell>
        </row>
        <row r="548">
          <cell r="A548" t="str">
            <v>Asignaciones del Sistema General de Regalías</v>
          </cell>
          <cell r="B548" t="str">
            <v>1.1.02.06.002.01.03</v>
          </cell>
        </row>
        <row r="549">
          <cell r="A549" t="str">
            <v> Asignaciones directas</v>
          </cell>
          <cell r="B549" t="str">
            <v>1.1.02.06.002.01.03.01</v>
          </cell>
        </row>
        <row r="550">
          <cell r="A550" t="str">
            <v/>
          </cell>
          <cell r="B550" t="str">
            <v>1.1.02.06.002.01.03.01.01</v>
          </cell>
        </row>
        <row r="551">
          <cell r="A551" t="str">
            <v/>
          </cell>
          <cell r="B551" t="str">
            <v>1.1.02.06.002.01.03.01.02</v>
          </cell>
        </row>
        <row r="552">
          <cell r="A552" t="str">
            <v/>
          </cell>
          <cell r="B552" t="str">
            <v>1.1.02.06.002.01.03.01.03</v>
          </cell>
        </row>
        <row r="553">
          <cell r="A553" t="str">
            <v/>
          </cell>
          <cell r="B553" t="str">
            <v>1.1.02.06.002.01.03.01.04</v>
          </cell>
        </row>
        <row r="554">
          <cell r="A554" t="str">
            <v/>
          </cell>
          <cell r="B554" t="str">
            <v>1.1.02.06.002.01.03.01.05</v>
          </cell>
        </row>
        <row r="555">
          <cell r="A555" t="str">
            <v> Asignación para la inversión local</v>
          </cell>
          <cell r="B555" t="str">
            <v>1.1.02.06.002.01.03.02</v>
          </cell>
        </row>
        <row r="556">
          <cell r="A556" t="str">
            <v/>
          </cell>
          <cell r="B556" t="str">
            <v>1.1.02.06.002.01.03.02.01</v>
          </cell>
        </row>
        <row r="557">
          <cell r="A557" t="str">
            <v/>
          </cell>
          <cell r="B557" t="str">
            <v>1.1.02.06.002.01.03.02.02</v>
          </cell>
        </row>
        <row r="558">
          <cell r="A558" t="str">
            <v/>
          </cell>
          <cell r="B558" t="str">
            <v>1.1.02.06.002.01.03.02.03</v>
          </cell>
        </row>
        <row r="559">
          <cell r="A559" t="str">
            <v/>
          </cell>
          <cell r="B559" t="str">
            <v>1.1.02.06.002.01.03.02.03.01</v>
          </cell>
        </row>
        <row r="560">
          <cell r="A560" t="str">
            <v/>
          </cell>
          <cell r="B560" t="str">
            <v>1.1.02.06.002.01.03.02.03.02</v>
          </cell>
        </row>
        <row r="561">
          <cell r="A561" t="str">
            <v/>
          </cell>
          <cell r="B561" t="str">
            <v>1.1.02.06.002.01.03.02.03.03</v>
          </cell>
        </row>
        <row r="562">
          <cell r="A562" t="str">
            <v/>
          </cell>
          <cell r="B562" t="str">
            <v>1.1.02.06.002.01.03.02.03.04</v>
          </cell>
        </row>
        <row r="563">
          <cell r="A563" t="str">
            <v/>
          </cell>
          <cell r="B563" t="str">
            <v>1.1.02.06.002.01.03.02.03.05</v>
          </cell>
        </row>
        <row r="564">
          <cell r="A564" t="str">
            <v/>
          </cell>
          <cell r="B564" t="str">
            <v>1.1.02.06.002.01.03.02.03.06</v>
          </cell>
        </row>
        <row r="565">
          <cell r="A565" t="str">
            <v> Asignación para la inversión regional</v>
          </cell>
          <cell r="B565" t="str">
            <v>1.1.02.06.002.01.03.03</v>
          </cell>
        </row>
        <row r="566">
          <cell r="A566" t="str">
            <v/>
          </cell>
          <cell r="B566" t="str">
            <v>1.1.02.06.002.01.03.03.01</v>
          </cell>
        </row>
        <row r="567">
          <cell r="A567" t="str">
            <v/>
          </cell>
          <cell r="B567" t="str">
            <v>1.1.02.06.002.01.03.03.02</v>
          </cell>
        </row>
        <row r="568">
          <cell r="A568" t="str">
            <v/>
          </cell>
          <cell r="B568" t="str">
            <v>1.1.02.06.002.01.03.03.02.01</v>
          </cell>
        </row>
        <row r="569">
          <cell r="A569" t="str">
            <v/>
          </cell>
          <cell r="B569" t="str">
            <v>1.1.02.06.002.01.03.03.02.02</v>
          </cell>
        </row>
        <row r="570">
          <cell r="A570" t="str">
            <v/>
          </cell>
          <cell r="B570" t="str">
            <v>1.1.02.06.002.01.03.03.02.03</v>
          </cell>
        </row>
        <row r="571">
          <cell r="A571" t="str">
            <v/>
          </cell>
          <cell r="B571" t="str">
            <v>1.1.02.06.002.01.03.03.02.04</v>
          </cell>
        </row>
        <row r="572">
          <cell r="A572" t="str">
            <v/>
          </cell>
          <cell r="B572" t="str">
            <v>1.1.02.06.002.01.03.03.02.05</v>
          </cell>
        </row>
        <row r="573">
          <cell r="A573" t="str">
            <v/>
          </cell>
          <cell r="B573" t="str">
            <v>1.1.02.06.002.01.03.03.02.06</v>
          </cell>
        </row>
        <row r="574">
          <cell r="A574" t="str">
            <v/>
          </cell>
          <cell r="B574" t="str">
            <v>1.1.02.06.002.01.03.03.03</v>
          </cell>
        </row>
        <row r="575">
          <cell r="A575" t="str">
            <v/>
          </cell>
          <cell r="B575" t="str">
            <v>1.1.02.06.002.01.03.03.04</v>
          </cell>
        </row>
        <row r="576">
          <cell r="A576" t="str">
            <v/>
          </cell>
          <cell r="B576" t="str">
            <v>1.1.02.06.002.01.03.03.05</v>
          </cell>
        </row>
        <row r="577">
          <cell r="A577" t="str">
            <v/>
          </cell>
          <cell r="B577" t="str">
            <v>1.1.02.06.002.01.03.03.06</v>
          </cell>
        </row>
        <row r="578">
          <cell r="A578" t="str">
            <v xml:space="preserve"> Asignación ambiental </v>
          </cell>
          <cell r="B578" t="str">
            <v>1.1.02.06.002.01.03.04</v>
          </cell>
        </row>
        <row r="579">
          <cell r="A579" t="str">
            <v> Conservación de las áreas ambientales estratégicas y la lucha nacional contra la deforestación</v>
          </cell>
          <cell r="B579" t="str">
            <v>1.1.02.06.002.01.03.05</v>
          </cell>
        </row>
        <row r="580">
          <cell r="A580" t="str">
            <v> Asignación para la ciencia, tecnología e innovación</v>
          </cell>
          <cell r="B580" t="str">
            <v>1.1.02.06.002.01.03.06</v>
          </cell>
        </row>
        <row r="581">
          <cell r="A581" t="str">
            <v/>
          </cell>
          <cell r="B581" t="str">
            <v>1.1.02.06.002.01.03.06.01</v>
          </cell>
        </row>
        <row r="582">
          <cell r="A582" t="str">
            <v/>
          </cell>
          <cell r="B582" t="str">
            <v>1.1.02.06.002.01.03.06.02</v>
          </cell>
        </row>
        <row r="583">
          <cell r="A583" t="str">
            <v/>
          </cell>
          <cell r="B583" t="str">
            <v>1.1.02.06.002.01.03.06.03</v>
          </cell>
        </row>
        <row r="584">
          <cell r="A584" t="str">
            <v/>
          </cell>
          <cell r="B584" t="str">
            <v>1.1.02.06.002.01.03.06.04</v>
          </cell>
        </row>
        <row r="585">
          <cell r="A585" t="str">
            <v> Asignación para la paz</v>
          </cell>
          <cell r="B585" t="str">
            <v>1.1.02.06.002.01.03.07</v>
          </cell>
        </row>
        <row r="586">
          <cell r="A586" t="str">
            <v/>
          </cell>
          <cell r="B586" t="str">
            <v>1.1.02.06.002.01.03.07.01</v>
          </cell>
        </row>
        <row r="587">
          <cell r="A587" t="str">
            <v/>
          </cell>
          <cell r="B587" t="str">
            <v>1.1.02.06.002.01.03.07.02</v>
          </cell>
        </row>
        <row r="588">
          <cell r="A588" t="str">
            <v/>
          </cell>
          <cell r="B588" t="str">
            <v>1.1.02.06.002.01.03.07.03</v>
          </cell>
        </row>
        <row r="589">
          <cell r="A589" t="str">
            <v/>
          </cell>
          <cell r="B589" t="str">
            <v>1.1.02.06.002.01.03.07.04</v>
          </cell>
        </row>
        <row r="590">
          <cell r="A590" t="str">
            <v> Corporación Autónoma Regional del Rio Grande de la Magdalena</v>
          </cell>
          <cell r="B590" t="str">
            <v>1.1.02.06.002.01.03.08</v>
          </cell>
        </row>
        <row r="591">
          <cell r="A591" t="str">
            <v> Emprendimiento y generación de empleo</v>
          </cell>
          <cell r="B591" t="str">
            <v>1.1.02.06.002.01.03.09</v>
          </cell>
        </row>
        <row r="592">
          <cell r="A592" t="str">
            <v>Recursos de regalías transferidos por otras entidades para su ejecución</v>
          </cell>
          <cell r="B592" t="str">
            <v>1.1.02.06.002.01.04</v>
          </cell>
        </row>
        <row r="593">
          <cell r="A593" t="str">
            <v>Recursos excedentes del FONPET</v>
          </cell>
          <cell r="B593" t="str">
            <v>1.1.02.06.002.01.05</v>
          </cell>
        </row>
        <row r="594">
          <cell r="A594" t="str">
            <v>Participaciones distintas del SGP</v>
          </cell>
          <cell r="B594" t="str">
            <v>1.1.02.06.003</v>
          </cell>
        </row>
        <row r="595">
          <cell r="A595" t="str">
            <v>Participación en impuestos</v>
          </cell>
          <cell r="B595" t="str">
            <v>1.1.02.06.003.01</v>
          </cell>
        </row>
        <row r="596">
          <cell r="A596" t="str">
            <v>Participación del impuesto nacional a la explotación de oro, plata y platino</v>
          </cell>
          <cell r="B596" t="str">
            <v>1.1.02.06.003.01.01</v>
          </cell>
        </row>
        <row r="597">
          <cell r="A597" t="str">
            <v>Participación del impuesto sobre vehículos automotores</v>
          </cell>
          <cell r="B597" t="str">
            <v>1.1.02.06.003.01.02</v>
          </cell>
        </row>
        <row r="598">
          <cell r="A598" t="str">
            <v>Participación Providencia</v>
          </cell>
          <cell r="B598" t="str">
            <v>1.1.02.06.003.01.03</v>
          </cell>
        </row>
        <row r="599">
          <cell r="A599" t="str">
            <v>Participación de la sobretasa al consumo de cigarrillos y tabaco elaborado</v>
          </cell>
          <cell r="B599" t="str">
            <v>1.1.02.06.003.01.04</v>
          </cell>
        </row>
        <row r="600">
          <cell r="A600" t="str">
            <v xml:space="preserve">Participación del impuesto de registro </v>
          </cell>
          <cell r="B600" t="str">
            <v>1.1.02.06.003.01.05</v>
          </cell>
        </row>
        <row r="601">
          <cell r="A601" t="str">
            <v>Participación del impuesto adicional del 10% a las cajetillas de cigarrillos nacionales</v>
          </cell>
          <cell r="B601" t="str">
            <v>1.1.02.06.003.01.06</v>
          </cell>
        </row>
        <row r="602">
          <cell r="A602" t="str">
            <v xml:space="preserve">Participación del impuesto al consumo de cigarrillos y tabaco </v>
          </cell>
          <cell r="B602" t="str">
            <v>1.1.02.06.003.01.07</v>
          </cell>
        </row>
        <row r="603">
          <cell r="A603" t="str">
            <v>Participación del impuesto al degüello de ganado mayor (en los términos que lo defina la Ordenanza)</v>
          </cell>
          <cell r="B603" t="str">
            <v>1.1.02.06.003.01.08</v>
          </cell>
        </row>
        <row r="604">
          <cell r="A604" t="str">
            <v xml:space="preserve">Participación del IVA antiguas intendencias y comisarías </v>
          </cell>
          <cell r="B604" t="str">
            <v>1.1.02.06.003.01.09</v>
          </cell>
        </row>
        <row r="605">
          <cell r="A605" t="str">
            <v>Participación de la sobretasa al ACPM</v>
          </cell>
          <cell r="B605" t="str">
            <v>1.1.02.06.003.01.10</v>
          </cell>
        </row>
        <row r="606">
          <cell r="A606" t="str">
            <v xml:space="preserve">Participación del impuesto nacional al consumo del servicio de telefonía móvil </v>
          </cell>
          <cell r="B606" t="str">
            <v>1.1.02.06.003.01.11</v>
          </cell>
        </row>
        <row r="607">
          <cell r="A607" t="str">
            <v>Participación del IVA licores, vinos, aperitivos y similares</v>
          </cell>
          <cell r="B607" t="str">
            <v>1.1.02.06.003.01.12</v>
          </cell>
        </row>
        <row r="608">
          <cell r="A608" t="str">
            <v>Participación sobretasa a la gasolina - Fondo Subsidio Sobretasa a la Gasolina</v>
          </cell>
          <cell r="B608" t="str">
            <v>1.1.02.06.003.01.13</v>
          </cell>
        </row>
        <row r="609">
          <cell r="A609" t="str">
            <v>Participación ambiental en el porcentaje de recaudo del impuesto predial</v>
          </cell>
          <cell r="B609" t="str">
            <v>1.1.02.06.003.01.14</v>
          </cell>
        </row>
        <row r="610">
          <cell r="A610" t="str">
            <v>Participación en contribuciones</v>
          </cell>
          <cell r="B610" t="str">
            <v>1.1.02.06.003.02</v>
          </cell>
        </row>
        <row r="611">
          <cell r="A611" t="str">
            <v>Participación superávit de las contribuciones de solidaridad de servicios públicos</v>
          </cell>
          <cell r="B611" t="str">
            <v>1.1.02.06.003.02.01</v>
          </cell>
        </row>
        <row r="612">
          <cell r="A612" t="str">
            <v>Participación de la contribución parafiscal cultural</v>
          </cell>
          <cell r="B612" t="str">
            <v>1.1.02.06.003.02.02</v>
          </cell>
        </row>
        <row r="613">
          <cell r="A613" t="str">
            <v>Participación en contribución del Fondo Nacional de Universidades Estatales de Colombia</v>
          </cell>
          <cell r="B613" t="str">
            <v>1.1.02.06.003.02.03</v>
          </cell>
        </row>
        <row r="614">
          <cell r="A614" t="str">
            <v>Participación en multas, sanciones e intereses de mora</v>
          </cell>
          <cell r="B614" t="str">
            <v>1.1.02.06.003.03</v>
          </cell>
        </row>
        <row r="615">
          <cell r="A615" t="str">
            <v>Participación de sanciones del impuesto sobre vehículos automotores</v>
          </cell>
          <cell r="B615" t="str">
            <v>1.1.02.06.003.03.01</v>
          </cell>
        </row>
        <row r="616">
          <cell r="A616" t="str">
            <v>Participación de intereses de mora sobre el impuesto sobre vehículos automotores</v>
          </cell>
          <cell r="B616" t="str">
            <v>1.1.02.06.003.03.02</v>
          </cell>
        </row>
        <row r="617">
          <cell r="A617" t="str">
            <v>Participación de intereses de mora al porcentaje de recaudo del impuesto predial.</v>
          </cell>
          <cell r="B617" t="str">
            <v>1.1.02.06.003.03.03</v>
          </cell>
        </row>
        <row r="618">
          <cell r="A618" t="str">
            <v>Participación en derechos económicos por el uso de recursos naturales</v>
          </cell>
          <cell r="B618" t="str">
            <v>1.1.02.06.003.04</v>
          </cell>
        </row>
        <row r="619">
          <cell r="A619" t="str">
            <v>Participación en regalías del régimen anterior</v>
          </cell>
          <cell r="B619" t="str">
            <v>1.1.02.06.003.04.01</v>
          </cell>
        </row>
        <row r="620">
          <cell r="A620" t="str">
            <v>Regalías por calizas, yesos, arcillas, gravas , minerales no metálicos y materiales de construcción</v>
          </cell>
          <cell r="B620" t="str">
            <v>1.1.02.06.003.04.01.01</v>
          </cell>
        </row>
        <row r="621">
          <cell r="A621" t="str">
            <v>Regalías por carbón</v>
          </cell>
          <cell r="B621" t="str">
            <v>1.1.02.06.003.04.01.02</v>
          </cell>
        </row>
        <row r="622">
          <cell r="A622" t="str">
            <v>Regalías por hidrocarburos, petróleo y gas</v>
          </cell>
          <cell r="B622" t="str">
            <v>1.1.02.06.003.04.01.03</v>
          </cell>
        </row>
        <row r="623">
          <cell r="A623" t="str">
            <v>Regalías por Níquel, hierro, cobre y demás minerales metálicos</v>
          </cell>
          <cell r="B623" t="str">
            <v>1.1.02.06.003.04.01.04</v>
          </cell>
        </row>
        <row r="624">
          <cell r="A624" t="str">
            <v>Regalías por oro, plata, platino y piedras preciosas</v>
          </cell>
          <cell r="B624" t="str">
            <v>1.1.02.06.003.04.01.05</v>
          </cell>
        </row>
        <row r="625">
          <cell r="A625" t="str">
            <v>Regalías por sal</v>
          </cell>
          <cell r="B625" t="str">
            <v>1.1.02.06.003.04.01.06</v>
          </cell>
        </row>
        <row r="626">
          <cell r="A626" t="str">
            <v>Compensaciones de ingresos tributarios y no tributarios</v>
          </cell>
          <cell r="B626" t="str">
            <v>1.1.02.06.004</v>
          </cell>
        </row>
        <row r="627">
          <cell r="A627" t="str">
            <v>Compensación por menor recaudo de los derechos de explotación del juego de apuestas permanentes</v>
          </cell>
          <cell r="B627" t="str">
            <v>1.1.02.06.004.01</v>
          </cell>
        </row>
        <row r="628">
          <cell r="A628" t="str">
            <v>Compensación Impuesto Predial Unificado territorios colectivos de comunidades negras</v>
          </cell>
          <cell r="B628" t="str">
            <v>1.1.02.06.004.02</v>
          </cell>
        </row>
        <row r="629">
          <cell r="A629" t="str">
            <v>Compensación Impuesto Predial Unificado resguardos indígenas</v>
          </cell>
          <cell r="B629" t="str">
            <v>1.1.02.06.004.03</v>
          </cell>
        </row>
        <row r="630">
          <cell r="A630" t="str">
            <v xml:space="preserve">A entidades territoriales distintas de participaciones y compensaciones </v>
          </cell>
          <cell r="B630" t="str">
            <v>1.1.02.06.005</v>
          </cell>
        </row>
        <row r="631">
          <cell r="A631" t="str">
            <v>Transferencias de otras entidades del gobierno general</v>
          </cell>
          <cell r="B631" t="str">
            <v>1.1.02.06.006</v>
          </cell>
        </row>
        <row r="632">
          <cell r="A632" t="str">
            <v>Aportes Nación</v>
          </cell>
          <cell r="B632" t="str">
            <v>1.1.02.06.006.01</v>
          </cell>
        </row>
        <row r="633">
          <cell r="A633" t="str">
            <v>Devolución IVA- instituciones de educación superior</v>
          </cell>
          <cell r="B633" t="str">
            <v>1.1.02.06.006.02</v>
          </cell>
        </row>
        <row r="634">
          <cell r="A634" t="str">
            <v>Del Fondo para la Modernización, Descongestión y Bienestar de la Administración de Justicia</v>
          </cell>
          <cell r="B634" t="str">
            <v>1.1.02.06.006.03</v>
          </cell>
        </row>
        <row r="635">
          <cell r="A635" t="str">
            <v>Distribución Ley 55 de 1985 Superintendencia de Notariado y Registro</v>
          </cell>
          <cell r="B635" t="str">
            <v>1.1.02.06.006.04</v>
          </cell>
        </row>
        <row r="636">
          <cell r="A636" t="str">
            <v>Aportes al FONPET</v>
          </cell>
          <cell r="B636" t="str">
            <v>1.1.02.06.006.05</v>
          </cell>
        </row>
        <row r="637">
          <cell r="A637" t="str">
            <v>Del impuesto de registro</v>
          </cell>
          <cell r="B637" t="str">
            <v>1.1.02.06.006.05.01</v>
          </cell>
        </row>
        <row r="638">
          <cell r="A638" t="str">
            <v>De los ingresos corrientes de los departamentos</v>
          </cell>
          <cell r="B638" t="str">
            <v>1.1.02.06.006.05.02</v>
          </cell>
        </row>
        <row r="639">
          <cell r="A639" t="str">
            <v>Por la venta de activos</v>
          </cell>
          <cell r="B639" t="str">
            <v>1.1.02.06.006.05.03</v>
          </cell>
        </row>
        <row r="640">
          <cell r="A640" t="str">
            <v>Por acuerdos de pago</v>
          </cell>
          <cell r="B640" t="str">
            <v>1.1.02.06.006.05.04</v>
          </cell>
        </row>
        <row r="641">
          <cell r="A641" t="str">
            <v>Aportes voluntarios</v>
          </cell>
          <cell r="B641" t="str">
            <v>1.1.02.06.006.05.05</v>
          </cell>
        </row>
        <row r="642">
          <cell r="A642" t="str">
            <v>Otras unidades de gobierno</v>
          </cell>
          <cell r="B642" t="str">
            <v>1.1.02.06.006.06</v>
          </cell>
        </row>
        <row r="643">
          <cell r="A643" t="str">
            <v xml:space="preserve">Transferencia del recaudo de Estampillas </v>
          </cell>
          <cell r="B643" t="str">
            <v>1.1.02.06.006.07</v>
          </cell>
        </row>
        <row r="644">
          <cell r="A644" t="str">
            <v>Subvenciones</v>
          </cell>
          <cell r="B644" t="str">
            <v>1.1.02.06.007</v>
          </cell>
        </row>
        <row r="645">
          <cell r="A645" t="str">
            <v>Empresas públicas financieras</v>
          </cell>
          <cell r="B645" t="str">
            <v>1.1.02.06.007.01</v>
          </cell>
        </row>
        <row r="646">
          <cell r="A646" t="str">
            <v>Transferencia de recursos al patrimonio autónomo fideicomiso de promoción de exportaciones - PROEXPORT. Artículo 33 Ley 1328 de 2009</v>
          </cell>
          <cell r="B646" t="str">
            <v>1.1.02.06.007.01.01</v>
          </cell>
        </row>
        <row r="647">
          <cell r="A647" t="str">
            <v>Apertura y/o operación oficinas de la red social del Banco Agrario a nivel nacional. Ley 795 de 2003</v>
          </cell>
          <cell r="B647" t="str">
            <v>1.1.02.06.007.01.02</v>
          </cell>
        </row>
        <row r="648">
          <cell r="A648" t="str">
            <v>Transferencia a la Sociedad Fiduciaria de Desarrollo Agropecuario S.A. Fiduagraria</v>
          </cell>
          <cell r="B648" t="str">
            <v>1.1.02.06.007.01.03</v>
          </cell>
        </row>
        <row r="649">
          <cell r="A649" t="str">
            <v>Empresas públicas no financieras</v>
          </cell>
          <cell r="B649" t="str">
            <v>1.1.02.06.007.02</v>
          </cell>
        </row>
        <row r="650">
          <cell r="A650" t="str">
            <v>Subvenciones a SATENA S.A. como único operador de rutas sociales. (Art. 240 Ley 1753 de 2015)</v>
          </cell>
          <cell r="B650" t="str">
            <v>1.1.02.06.007.02.01</v>
          </cell>
        </row>
        <row r="651">
          <cell r="A651" t="str">
            <v>Recursos para la Corporación Autónoma Regional del Río Grande de la Magdalena</v>
          </cell>
          <cell r="B651" t="str">
            <v>1.1.02.06.007.02.02</v>
          </cell>
        </row>
        <row r="652">
          <cell r="A652" t="str">
            <v xml:space="preserve">Transferencia al operador oficial de los servicios de franquicia postal y telegráfica </v>
          </cell>
          <cell r="B652" t="str">
            <v>1.1.02.06.007.02.03</v>
          </cell>
        </row>
        <row r="653">
          <cell r="A653" t="str">
            <v>Transferencia para el financiamiento del servicio postal universal</v>
          </cell>
          <cell r="B653" t="str">
            <v>1.1.02.06.007.02.04</v>
          </cell>
        </row>
        <row r="654">
          <cell r="A654" t="str">
            <v>Transferencia para subsidiar servicios públicos domiciliarios de agua potable y saneamiento básico</v>
          </cell>
          <cell r="B654" t="str">
            <v>1.1.02.06.007.02.05</v>
          </cell>
        </row>
        <row r="655">
          <cell r="A655" t="str">
            <v>Subvenciones a empresas de transporte masivo</v>
          </cell>
          <cell r="B655" t="str">
            <v>1.1.02.06.007.02.06</v>
          </cell>
        </row>
        <row r="656">
          <cell r="A656" t="str">
            <v>Transferencia de recursos del Fondo de Energía Social - FOES</v>
          </cell>
          <cell r="B656" t="str">
            <v>1.1.02.06.007.02.07</v>
          </cell>
        </row>
        <row r="657">
          <cell r="A657" t="str">
            <v>Transferencias para Empresas Sociales del Estado</v>
          </cell>
          <cell r="B657" t="str">
            <v>1.1.02.06.007.02.08</v>
          </cell>
        </row>
        <row r="658">
          <cell r="A658" t="str">
            <v>Diferentes de subvenciones</v>
          </cell>
          <cell r="B658" t="str">
            <v>1.1.02.06.008</v>
          </cell>
        </row>
        <row r="659">
          <cell r="A659" t="str">
            <v>Actividades de atención a la salud humana y de asistencia social</v>
          </cell>
          <cell r="B659" t="str">
            <v>1.1.02.06.008.01</v>
          </cell>
        </row>
        <row r="660">
          <cell r="A660" t="str">
            <v>Campaña y control antituberculosis</v>
          </cell>
          <cell r="B660" t="str">
            <v>1.1.02.06.008.01.01</v>
          </cell>
        </row>
        <row r="661">
          <cell r="A661" t="str">
            <v>Plan nacional de salud rural</v>
          </cell>
          <cell r="B661" t="str">
            <v>1.1.02.06.008.01.02</v>
          </cell>
        </row>
        <row r="662">
          <cell r="A662" t="str">
            <v>Programa emergencia sanitaria</v>
          </cell>
          <cell r="B662" t="str">
            <v>1.1.02.06.008.01.03</v>
          </cell>
        </row>
        <row r="663">
          <cell r="A663" t="str">
            <v>Transferencia al Instituto Nacional de Cancerología del Ministerio de Salud y Protección Social</v>
          </cell>
          <cell r="B663" t="str">
            <v>1.1.02.06.008.01.04</v>
          </cell>
        </row>
        <row r="664">
          <cell r="A664" t="str">
            <v>Transferencia al Sanatorio de Contratación del Ministerio de Salud y Protección Social</v>
          </cell>
          <cell r="B664" t="str">
            <v>1.1.02.06.008.01.05</v>
          </cell>
        </row>
        <row r="665">
          <cell r="A665" t="str">
            <v>Transferencia al Sanatorio de Agua de Dios del Ministerio de Salud y Protección Social</v>
          </cell>
          <cell r="B665" t="str">
            <v>1.1.02.06.008.01.06</v>
          </cell>
        </row>
        <row r="666">
          <cell r="A666" t="str">
            <v>Transferencia al Centro Dermatológico Federico Lleras Acosta del Ministerio de Salud y Protección Social</v>
          </cell>
          <cell r="B666" t="str">
            <v>1.1.02.06.008.01.07</v>
          </cell>
        </row>
        <row r="667">
          <cell r="A667" t="str">
            <v>Transferencia a Coljuegos del Ministerio de Hacienda y Crédito Público</v>
          </cell>
          <cell r="B667" t="str">
            <v>1.1.02.06.008.01.08</v>
          </cell>
        </row>
        <row r="668">
          <cell r="A668" t="str">
            <v>Aporte de la Unidad Administradora de Recursos del Sistema General de Seguridad Social en Salud - artículo 66 de la Ley 1753 de 2015</v>
          </cell>
          <cell r="B668" t="str">
            <v>1.1.02.06.008.01.09</v>
          </cell>
        </row>
        <row r="669">
          <cell r="A669" t="str">
            <v>Asistencia ancianos, niños adoptivos y población desprotegida Ley 1251 de 2002</v>
          </cell>
          <cell r="B669" t="str">
            <v>1.1.02.06.008.01.10</v>
          </cell>
        </row>
        <row r="670">
          <cell r="A670" t="str">
            <v xml:space="preserve">Financiamiento del sistema de residencias médicas en Colombia (SNRM) </v>
          </cell>
          <cell r="B670" t="str">
            <v>1.1.02.06.008.01.11</v>
          </cell>
        </row>
        <row r="671">
          <cell r="A671" t="str">
            <v>Recursos provenientes del Fondo de Mitigación de Emergencias - FOME</v>
          </cell>
          <cell r="B671" t="str">
            <v>1.1.02.06.008.01.12</v>
          </cell>
        </row>
        <row r="672">
          <cell r="A672" t="str">
            <v>Recursos municipales para aseguramiento</v>
          </cell>
          <cell r="B672" t="str">
            <v>1.1.02.06.008.01.13</v>
          </cell>
        </row>
        <row r="673">
          <cell r="A673" t="str">
            <v>Recursos departamentales y distritales para aseguramiento</v>
          </cell>
          <cell r="B673" t="str">
            <v>1.1.02.06.008.01.14</v>
          </cell>
        </row>
        <row r="674">
          <cell r="A674" t="str">
            <v>Agricultura, ganadería, caza, silvicultura y pesca</v>
          </cell>
          <cell r="B674" t="str">
            <v>1.1.02.06.008.02</v>
          </cell>
        </row>
        <row r="675">
          <cell r="A675" t="str">
            <v>Transferencias al sector agrícola y sector industrial - artículo 1 Ley 16/90 y artículo 1 Ley 101/93; Ley 795/03</v>
          </cell>
          <cell r="B675" t="str">
            <v>1.1.02.06.008.02.01</v>
          </cell>
        </row>
        <row r="676">
          <cell r="A676" t="str">
            <v>Distribución de agua; evacuación y tratamiento de aguas residuales, gestión de desechos y actividades de saneamiento ambiental</v>
          </cell>
          <cell r="B676" t="str">
            <v>1.1.02.06.008.03</v>
          </cell>
        </row>
        <row r="677">
          <cell r="A677" t="str">
            <v>Transferencia a CORMAGDALENA del Ministerio de Transporte</v>
          </cell>
          <cell r="B677" t="str">
            <v>1.1.02.06.008.03.01</v>
          </cell>
        </row>
        <row r="678">
          <cell r="A678" t="str">
            <v>Conservación de recurso hidrico y servicios ambientales</v>
          </cell>
          <cell r="B678" t="str">
            <v>1.1.02.06.008.03.02</v>
          </cell>
        </row>
        <row r="679">
          <cell r="A679" t="str">
            <v>Comercio al por mayor y al por menor; reparación de vehículos automotores y motocicletas</v>
          </cell>
          <cell r="B679" t="str">
            <v>1.1.02.06.008.04</v>
          </cell>
        </row>
        <row r="680">
          <cell r="A680" t="str">
            <v>Transferencia a Artesanías de Colombia S.A. del Ministerio de Comercio, Industria y Turismo</v>
          </cell>
          <cell r="B680" t="str">
            <v>1.1.02.06.008.04.01</v>
          </cell>
        </row>
        <row r="681">
          <cell r="A681" t="str">
            <v>Información y comunicaciones</v>
          </cell>
          <cell r="B681" t="str">
            <v>1.1.02.06.008.05</v>
          </cell>
        </row>
        <row r="682">
          <cell r="A682" t="str">
            <v>Transferencia a RTVC del FUTIC- artículo 45 Ley 1978 de 2019</v>
          </cell>
          <cell r="B682" t="str">
            <v>1.1.02.06.008.05.01</v>
          </cell>
        </row>
        <row r="683">
          <cell r="A683" t="str">
            <v>Transferencia a los operadores públicos del servicio de televisión del FUTIC-artículo 22 Ley 1978 de 2019</v>
          </cell>
          <cell r="B683" t="str">
            <v>1.1.02.06.008.05.02</v>
          </cell>
        </row>
        <row r="684">
          <cell r="A684" t="str">
            <v>Administración pública y defensa; planes de seguridad social de afiliación obligatoria</v>
          </cell>
          <cell r="B684" t="str">
            <v>1.1.02.06.008.06</v>
          </cell>
        </row>
        <row r="685">
          <cell r="A685" t="str">
            <v>Transferir a Colpensiones - costas judiciales antigua ISS Decreto 0553 de 2015</v>
          </cell>
          <cell r="B685" t="str">
            <v>1.1.02.06.008.06.01</v>
          </cell>
        </row>
        <row r="686">
          <cell r="A686" t="str">
            <v>Transferencia a la Sociedad de Activos Especiales SAE- S.A.S. - artículo 90 Ley 1708 de 2014</v>
          </cell>
          <cell r="B686" t="str">
            <v>1.1.02.06.008.06.02</v>
          </cell>
        </row>
        <row r="687">
          <cell r="A687" t="str">
            <v>Actividades de servicios administrativos y de apoyo</v>
          </cell>
          <cell r="B687" t="str">
            <v>1.1.02.06.008.07</v>
          </cell>
        </row>
        <row r="688">
          <cell r="A688" t="str">
            <v>Transferencia FONTUR artículo 21 Ley 1558 de 2012</v>
          </cell>
          <cell r="B688" t="str">
            <v>1.1.02.06.008.07.01</v>
          </cell>
        </row>
        <row r="689">
          <cell r="A689" t="str">
            <v>Recursos del Sistema de Seguridad Social Integral</v>
          </cell>
          <cell r="B689" t="str">
            <v>1.1.02.06.009</v>
          </cell>
        </row>
        <row r="690">
          <cell r="A690" t="str">
            <v>Sistema General de Seguridad Social en Salud</v>
          </cell>
          <cell r="B690" t="str">
            <v>1.1.02.06.009.01</v>
          </cell>
        </row>
        <row r="691">
          <cell r="A691" t="str">
            <v>Compensación UPC</v>
          </cell>
          <cell r="B691" t="str">
            <v>1.1.02.06.009.01.01</v>
          </cell>
        </row>
        <row r="692">
          <cell r="A692" t="str">
            <v>Compensación promoción y prevención</v>
          </cell>
          <cell r="B692" t="str">
            <v>1.1.02.06.009.01.02</v>
          </cell>
        </row>
        <row r="693">
          <cell r="A693" t="str">
            <v>Compensación prestaciones económicas (licencias e incapacidades)</v>
          </cell>
          <cell r="B693" t="str">
            <v>1.1.02.06.009.01.03</v>
          </cell>
        </row>
        <row r="694">
          <cell r="A694" t="str">
            <v>Cuenta de alto costo</v>
          </cell>
          <cell r="B694" t="str">
            <v>1.1.02.06.009.01.04</v>
          </cell>
        </row>
        <row r="695">
          <cell r="A695" t="str">
            <v>Recursos ADRES - Pago de deudas reconocidas del régimen subsidiado en salud</v>
          </cell>
          <cell r="B695" t="str">
            <v>1.1.02.06.009.01.05</v>
          </cell>
        </row>
        <row r="696">
          <cell r="A696" t="str">
            <v>Recursos ADRES - Cofinanciación UPC régimen subsidiado</v>
          </cell>
          <cell r="B696" t="str">
            <v>1.1.02.06.009.01.06</v>
          </cell>
        </row>
        <row r="697">
          <cell r="A697" t="str">
            <v>Transferencia Nacional - Financiación del Régimen Subsidiado en Salud - Ley 1530 de 2012</v>
          </cell>
          <cell r="B697" t="str">
            <v>1.1.02.06.009.01.07</v>
          </cell>
        </row>
        <row r="698">
          <cell r="A698" t="str">
            <v>Saldos de liquidación de los contratos para el aseguramiento en el régimen subsidiado</v>
          </cell>
          <cell r="B698" t="str">
            <v>1.1.02.06.009.01.08</v>
          </cell>
        </row>
        <row r="699">
          <cell r="A699" t="str">
            <v>Transferencia Cajas de Compensación Familiar - Financiación del Régimen Subsidiado en Salud - Ley 100 de 1993</v>
          </cell>
          <cell r="B699" t="str">
            <v>1.1.02.06.009.01.09</v>
          </cell>
        </row>
        <row r="700">
          <cell r="A700" t="str">
            <v>Transferencia de cotización del régimen contributivo</v>
          </cell>
          <cell r="B700" t="str">
            <v>1.1.02.06.009.01.10</v>
          </cell>
        </row>
        <row r="701">
          <cell r="A701" t="str">
            <v>Aportes de unidades del gobierno general para el financiamiento del SGSSS</v>
          </cell>
          <cell r="B701" t="str">
            <v>1.1.02.06.009.01.11</v>
          </cell>
        </row>
        <row r="702">
          <cell r="A702" t="str">
            <v>Reconocimiento y pago por el aseguramiento y demás prestaciones</v>
          </cell>
          <cell r="B702" t="str">
            <v>1.1.02.06.009.01.12</v>
          </cell>
        </row>
        <row r="703">
          <cell r="A703" t="str">
            <v>Reconocimiento por atención de accidentes de trabajo y enfermedad profesional</v>
          </cell>
          <cell r="B703" t="str">
            <v>1.1.02.06.009.01.13</v>
          </cell>
        </row>
        <row r="704">
          <cell r="A704" t="str">
            <v>Servicios y tecnologías en salud no financiadas con UPC y no excluidos del SGSSS</v>
          </cell>
          <cell r="B704" t="str">
            <v>1.1.02.06.009.01.14</v>
          </cell>
        </row>
        <row r="705">
          <cell r="A705" t="str">
            <v>Sistema General de Pensiones</v>
          </cell>
          <cell r="B705" t="str">
            <v>1.1.02.06.009.02</v>
          </cell>
        </row>
        <row r="706">
          <cell r="A706" t="str">
            <v>Capitalización de patrimonios autónomos pensionales</v>
          </cell>
          <cell r="B706" t="str">
            <v>1.1.02.06.009.02.01</v>
          </cell>
        </row>
        <row r="707">
          <cell r="A707" t="str">
            <v>Capitalización del Fondo Nacional de Prestaciones Sociales del Magisterio (FOMAG)</v>
          </cell>
          <cell r="B707" t="str">
            <v>1.1.02.06.009.02.01.01</v>
          </cell>
        </row>
        <row r="708">
          <cell r="A708" t="str">
            <v>Capitalización de otros patrimonios autónomos pensionales</v>
          </cell>
          <cell r="B708" t="str">
            <v>1.1.02.06.009.02.01.02</v>
          </cell>
        </row>
        <row r="709">
          <cell r="A709" t="str">
            <v>Cuotas partes pensionales</v>
          </cell>
          <cell r="B709" t="str">
            <v>1.1.02.06.009.02.02</v>
          </cell>
        </row>
        <row r="710">
          <cell r="A710" t="str">
            <v>Concurrencia pasivo pensional</v>
          </cell>
          <cell r="B710" t="str">
            <v>1.1.02.06.009.02.03</v>
          </cell>
        </row>
        <row r="711">
          <cell r="A711" t="str">
            <v>Sistema General de Riesgos Laborales</v>
          </cell>
          <cell r="B711" t="str">
            <v>1.1.02.06.009.03</v>
          </cell>
        </row>
        <row r="712">
          <cell r="A712" t="str">
            <v>Aportes de unidades del gobierno general para el financiamiento del SGRL</v>
          </cell>
          <cell r="B712" t="str">
            <v>1.1.02.06.009.03.01</v>
          </cell>
        </row>
        <row r="713">
          <cell r="A713" t="str">
            <v>Aportes de federaciones o agremiaciones para el financiamiento del SGRL</v>
          </cell>
          <cell r="B713" t="str">
            <v>1.1.02.06.009.03.02</v>
          </cell>
        </row>
        <row r="714">
          <cell r="A714" t="str">
            <v>Transferencia del recaudo de las cotizaciones</v>
          </cell>
          <cell r="B714" t="str">
            <v>1.1.02.06.009.03.03</v>
          </cell>
        </row>
        <row r="715">
          <cell r="A715" t="str">
            <v>Sentencias y conciliaciones</v>
          </cell>
          <cell r="B715" t="str">
            <v>1.1.02.06.010</v>
          </cell>
        </row>
        <row r="716">
          <cell r="A716" t="str">
            <v>Fallos nacionales</v>
          </cell>
          <cell r="B716" t="str">
            <v>1.1.02.06.010.01</v>
          </cell>
        </row>
        <row r="717">
          <cell r="A717" t="str">
            <v>Sentencias</v>
          </cell>
          <cell r="B717" t="str">
            <v>1.1.02.06.010.01.01</v>
          </cell>
        </row>
        <row r="718">
          <cell r="A718" t="str">
            <v>Conciliaciones</v>
          </cell>
          <cell r="B718" t="str">
            <v>1.1.02.06.010.01.02</v>
          </cell>
        </row>
        <row r="719">
          <cell r="A719" t="str">
            <v>Laudos arbitrales</v>
          </cell>
          <cell r="B719" t="str">
            <v>1.1.02.06.010.01.03</v>
          </cell>
        </row>
        <row r="720">
          <cell r="A720" t="str">
            <v>Fallos internacionales</v>
          </cell>
          <cell r="B720" t="str">
            <v>1.1.02.06.010.02</v>
          </cell>
        </row>
        <row r="721">
          <cell r="A721" t="str">
            <v>Indemnizaciones relacionadas con seguros no de vida</v>
          </cell>
          <cell r="B721" t="str">
            <v>1.1.02.06.011</v>
          </cell>
        </row>
        <row r="722">
          <cell r="A722" t="str">
            <v>Comiso y prescripción de depósitos judiciales</v>
          </cell>
          <cell r="B722" t="str">
            <v>1.1.02.06.012</v>
          </cell>
        </row>
        <row r="723">
          <cell r="A723" t="str">
            <v>Recursos de terceros</v>
          </cell>
          <cell r="B723" t="str">
            <v>1.1.02.06.013</v>
          </cell>
        </row>
        <row r="724">
          <cell r="A724" t="str">
            <v>Recursos por bienes mostrencos y vocaciones hereditarias</v>
          </cell>
          <cell r="B724" t="str">
            <v>1.1.02.06.014</v>
          </cell>
        </row>
        <row r="725">
          <cell r="A725" t="str">
            <v>Recursos por procesos de extinción de dominio</v>
          </cell>
          <cell r="B725" t="str">
            <v>1.1.02.06.015</v>
          </cell>
        </row>
        <row r="726">
          <cell r="A726" t="str">
            <v>Recursos FRISCO</v>
          </cell>
          <cell r="B726" t="str">
            <v>1.1.02.06.016</v>
          </cell>
        </row>
        <row r="727">
          <cell r="A727" t="str">
            <v>Mercancías aprehendidas, decomisadas o abandonadas</v>
          </cell>
          <cell r="B727" t="str">
            <v>1.1.02.06.017</v>
          </cell>
        </row>
        <row r="728">
          <cell r="A728" t="str">
            <v>Prescripción especial adquisitivo de dominio</v>
          </cell>
          <cell r="B728" t="str">
            <v>1.1.02.06.018</v>
          </cell>
        </row>
        <row r="729">
          <cell r="A729" t="str">
            <v>Recursos por acuerdos de compartición Ley 1743 de 2014</v>
          </cell>
          <cell r="B729" t="str">
            <v>1.1.02.06.019</v>
          </cell>
        </row>
        <row r="730">
          <cell r="A730" t="str">
            <v>Devoluciones seguridad social - pensiones</v>
          </cell>
          <cell r="B730" t="str">
            <v>1.1.02.06.020</v>
          </cell>
        </row>
        <row r="731">
          <cell r="A731" t="str">
            <v>Participación y derechos por monopolio</v>
          </cell>
          <cell r="B731" t="str">
            <v>1.1.02.07</v>
          </cell>
        </row>
        <row r="732">
          <cell r="A732" t="str">
            <v>Derechos por la explotación juegos de suerte y azar</v>
          </cell>
          <cell r="B732" t="str">
            <v>1.1.02.07.001</v>
          </cell>
        </row>
        <row r="733">
          <cell r="A733" t="str">
            <v>Derechos por la explotación juegos de suerte y azar de eventos hípicos</v>
          </cell>
          <cell r="B733" t="str">
            <v>1.1.02.07.001.01</v>
          </cell>
        </row>
        <row r="734">
          <cell r="A734" t="str">
            <v>Derechos por la explotación juegos de suerte y azar de lotería instantánea y lotto impreso</v>
          </cell>
          <cell r="B734" t="str">
            <v>1.1.02.07.001.02</v>
          </cell>
        </row>
        <row r="735">
          <cell r="A735" t="str">
            <v>Derechos por la explotación juegos de suerte y azar de lotería tradicional</v>
          </cell>
          <cell r="B735" t="str">
            <v>1.1.02.07.001.03</v>
          </cell>
        </row>
        <row r="736">
          <cell r="A736" t="str">
            <v>Derechos por la explotación juegos de suerte y azar de apuestas permanentes o chance</v>
          </cell>
          <cell r="B736" t="str">
            <v>1.1.02.07.001.04</v>
          </cell>
        </row>
        <row r="737">
          <cell r="A737" t="str">
            <v>Derechos por la explotación juegos de suerte y azar de rifas</v>
          </cell>
          <cell r="B737" t="str">
            <v>1.1.02.07.001.05</v>
          </cell>
        </row>
        <row r="738">
          <cell r="A738" t="str">
            <v>Derechos por la explotación juegos de suerte y azar de juegos promocionales</v>
          </cell>
          <cell r="B738" t="str">
            <v>1.1.02.07.001.06</v>
          </cell>
        </row>
        <row r="739">
          <cell r="A739" t="str">
            <v>Derechos por la explotación juegos de suerte y azar de juegos localizados</v>
          </cell>
          <cell r="B739" t="str">
            <v>1.1.02.07.001.07</v>
          </cell>
        </row>
        <row r="740">
          <cell r="A740" t="str">
            <v>Derechos por la explotación juegos de suerte y azar de eventos deportivos, gallísticos, caninos y similares</v>
          </cell>
          <cell r="B740" t="str">
            <v>1.1.02.07.001.08</v>
          </cell>
        </row>
        <row r="741">
          <cell r="A741" t="str">
            <v>Derechos por la explotación juegos de suerte y azar de juegos novedosos</v>
          </cell>
          <cell r="B741" t="str">
            <v>1.1.02.07.001.09</v>
          </cell>
        </row>
        <row r="742">
          <cell r="A742" t="str">
            <v>Participación y derechos de explotación del ejercicio del monopolio de licores destilados y alcoholes potables</v>
          </cell>
          <cell r="B742" t="str">
            <v>1.1.02.07.002</v>
          </cell>
        </row>
        <row r="743">
          <cell r="A743" t="str">
            <v>Participación y derechos de explotación del ejercicio del monopolio de licores destilados</v>
          </cell>
          <cell r="B743" t="str">
            <v>1.1.02.07.002.01</v>
          </cell>
        </row>
        <row r="744">
          <cell r="A744" t="str">
            <v>Derechos de monopolio por la producción de licores destilados</v>
          </cell>
          <cell r="B744" t="str">
            <v>1.1.02.07.002.01.01</v>
          </cell>
        </row>
        <row r="745">
          <cell r="A745" t="str">
            <v>Derechos de monopolio por la introducción de licores destilados</v>
          </cell>
          <cell r="B745" t="str">
            <v>1.1.02.07.002.01.02</v>
          </cell>
        </row>
        <row r="746">
          <cell r="A746" t="str">
            <v>Derechos de monopolio por la introducción de licores destilados de producción nacional</v>
          </cell>
          <cell r="B746" t="str">
            <v>1.1.02.07.002.01.02.01</v>
          </cell>
        </row>
        <row r="747">
          <cell r="A747" t="str">
            <v>Derechos de monopolio por la introducción de licores destilados de producción extranjera</v>
          </cell>
          <cell r="B747" t="str">
            <v>1.1.02.07.002.01.02.02</v>
          </cell>
        </row>
        <row r="748">
          <cell r="A748" t="str">
            <v>Participación por el consumo de licores destilados</v>
          </cell>
          <cell r="B748" t="str">
            <v>1.1.02.07.002.01.03</v>
          </cell>
        </row>
        <row r="749">
          <cell r="A749" t="str">
            <v>Participación por el consumo de licores destilados producidos</v>
          </cell>
          <cell r="B749" t="str">
            <v>1.1.02.07.002.01.03.01</v>
          </cell>
        </row>
        <row r="750">
          <cell r="A750" t="str">
            <v>Participación por el consumo de licores destilados introducidos</v>
          </cell>
          <cell r="B750" t="str">
            <v>1.1.02.07.002.01.03.02</v>
          </cell>
        </row>
        <row r="751">
          <cell r="A751" t="str">
            <v/>
          </cell>
          <cell r="B751" t="str">
            <v>1.1.02.07.002.01.03.02.01</v>
          </cell>
        </row>
        <row r="752">
          <cell r="A752" t="str">
            <v/>
          </cell>
          <cell r="B752" t="str">
            <v>1.1.02.07.002.01.03.02.02</v>
          </cell>
        </row>
        <row r="753">
          <cell r="A753" t="str">
            <v/>
          </cell>
          <cell r="B753" t="str">
            <v>1.1.02.07.002.01.03.02.02.01</v>
          </cell>
        </row>
        <row r="754">
          <cell r="A754" t="str">
            <v/>
          </cell>
          <cell r="B754" t="str">
            <v>1.1.02.07.002.01.03.02.02.02</v>
          </cell>
        </row>
        <row r="755">
          <cell r="A755" t="str">
            <v xml:space="preserve">Participación sobre el alcohol potable con destino a la fabricación de licores </v>
          </cell>
          <cell r="B755" t="str">
            <v>1.1.02.07.002.02</v>
          </cell>
        </row>
        <row r="756">
          <cell r="A756" t="str">
            <v>Participación por la utilización de alcohol potable producido</v>
          </cell>
          <cell r="B756" t="str">
            <v>1.1.02.07.002.02.01</v>
          </cell>
        </row>
        <row r="757">
          <cell r="A757" t="str">
            <v>Derechos por la explotación de alcohol potable introducido</v>
          </cell>
          <cell r="B757" t="str">
            <v>1.1.02.07.002.02.02</v>
          </cell>
        </row>
        <row r="758">
          <cell r="A758" t="str">
            <v>Derechos por la explotación de alcohol potable introducido de producción nacional</v>
          </cell>
          <cell r="B758" t="str">
            <v>1.1.02.07.002.02.02.01</v>
          </cell>
        </row>
        <row r="759">
          <cell r="A759" t="str">
            <v>Derechos por la explotación de alcohol potable introducido de producción extranjera</v>
          </cell>
          <cell r="B759" t="str">
            <v>1.1.02.07.002.02.02.02</v>
          </cell>
        </row>
        <row r="760">
          <cell r="A760" t="str">
            <v>Recursos de capital</v>
          </cell>
          <cell r="B760" t="str">
            <v>1.2</v>
          </cell>
        </row>
        <row r="761">
          <cell r="A761" t="str">
            <v>Disposición de activos</v>
          </cell>
          <cell r="B761" t="str">
            <v>1.2.01</v>
          </cell>
        </row>
        <row r="762">
          <cell r="A762" t="str">
            <v>Disposición de activos financieros</v>
          </cell>
          <cell r="B762" t="str">
            <v>1.2.01.01</v>
          </cell>
        </row>
        <row r="763">
          <cell r="A763" t="str">
            <v>Acciones</v>
          </cell>
          <cell r="B763" t="str">
            <v>1.2.01.01.001</v>
          </cell>
        </row>
        <row r="764">
          <cell r="A764" t="str">
            <v>Reducciones de capital</v>
          </cell>
          <cell r="B764" t="str">
            <v>1.2.01.01.002</v>
          </cell>
        </row>
        <row r="765">
          <cell r="A765" t="str">
            <v>Desahorro FAE</v>
          </cell>
          <cell r="B765" t="str">
            <v>1.2.01.01.002.01</v>
          </cell>
        </row>
        <row r="766">
          <cell r="A766" t="str">
            <v>Reembolso de participaciones en fondos de inversión</v>
          </cell>
          <cell r="B766" t="str">
            <v>1.2.01.01.003</v>
          </cell>
        </row>
        <row r="767">
          <cell r="A767" t="str">
            <v>Títulos de devolución de impuestos-TIDIS</v>
          </cell>
          <cell r="B767" t="str">
            <v>1.2.01.01.004</v>
          </cell>
        </row>
        <row r="768">
          <cell r="A768" t="str">
            <v>Disposición de activos no financieros</v>
          </cell>
          <cell r="B768" t="str">
            <v>1.2.01.02</v>
          </cell>
        </row>
        <row r="769">
          <cell r="A769" t="str">
            <v>Disposición de activos fijos</v>
          </cell>
          <cell r="B769" t="str">
            <v>1.2.01.02.001</v>
          </cell>
        </row>
        <row r="770">
          <cell r="A770" t="str">
            <v>Disposición de edificaciones y estructuras</v>
          </cell>
          <cell r="B770" t="str">
            <v>1.2.01.02.001.01</v>
          </cell>
        </row>
        <row r="771">
          <cell r="A771" t="str">
            <v>Disposición de maquinaria y equipo</v>
          </cell>
          <cell r="B771" t="str">
            <v>1.2.01.02.001.02</v>
          </cell>
        </row>
        <row r="772">
          <cell r="A772" t="str">
            <v>Disposición de otros activos fijos</v>
          </cell>
          <cell r="B772" t="str">
            <v>1.2.01.02.001.03</v>
          </cell>
        </row>
        <row r="773">
          <cell r="A773" t="str">
            <v>Disposición de recursos biológicos cultivados</v>
          </cell>
          <cell r="B773" t="str">
            <v>1.2.01.02.001.03.01</v>
          </cell>
        </row>
        <row r="774">
          <cell r="A774" t="str">
            <v>Disposición de productos de la propiedad intelectual</v>
          </cell>
          <cell r="B774" t="str">
            <v>1.2.01.02.001.03.02</v>
          </cell>
        </row>
        <row r="775">
          <cell r="A775" t="str">
            <v>Disposición de objetos de valor</v>
          </cell>
          <cell r="B775" t="str">
            <v>1.2.01.02.002</v>
          </cell>
        </row>
        <row r="776">
          <cell r="A776" t="str">
            <v>Disposición de joyas y artículos conexos</v>
          </cell>
          <cell r="B776" t="str">
            <v>1.2.01.02.002.01</v>
          </cell>
        </row>
        <row r="777">
          <cell r="A777" t="str">
            <v>Disposición de antigüedades u otros objetos de arte</v>
          </cell>
          <cell r="B777" t="str">
            <v>1.2.01.02.002.02</v>
          </cell>
        </row>
        <row r="778">
          <cell r="A778" t="str">
            <v>Disposición de otros objetos valiosos</v>
          </cell>
          <cell r="B778" t="str">
            <v>1.2.01.02.002.03</v>
          </cell>
        </row>
        <row r="779">
          <cell r="A779" t="str">
            <v>Disposición de activos no producidos</v>
          </cell>
          <cell r="B779" t="str">
            <v>1.2.01.02.003</v>
          </cell>
        </row>
        <row r="780">
          <cell r="A780" t="str">
            <v>Disposición de  tierras y terrenos</v>
          </cell>
          <cell r="B780" t="str">
            <v>1.2.01.02.003.01</v>
          </cell>
        </row>
        <row r="781">
          <cell r="A781" t="str">
            <v>Disposición de recursos biológicos no cultivados</v>
          </cell>
          <cell r="B781" t="str">
            <v>1.2.01.02.003.02</v>
          </cell>
        </row>
        <row r="782">
          <cell r="A782" t="str">
            <v>Excedentes financieros</v>
          </cell>
          <cell r="B782" t="str">
            <v>1.2.02</v>
          </cell>
        </row>
        <row r="783">
          <cell r="A783" t="str">
            <v>Establecimientos públicos</v>
          </cell>
          <cell r="B783" t="str">
            <v>1.2.02.01</v>
          </cell>
        </row>
        <row r="784">
          <cell r="A784" t="str">
            <v>Empresas industriales y comerciales del Estado no societarias</v>
          </cell>
          <cell r="B784" t="str">
            <v>1.2.02.02</v>
          </cell>
        </row>
        <row r="785">
          <cell r="A785" t="str">
            <v>Dividendos y utilidades por otras inversiones de capital</v>
          </cell>
          <cell r="B785" t="str">
            <v>1.2.03</v>
          </cell>
        </row>
        <row r="786">
          <cell r="A786" t="str">
            <v>Utilidades del Banco de la República</v>
          </cell>
          <cell r="B786" t="str">
            <v>1.2.03.01</v>
          </cell>
        </row>
        <row r="787">
          <cell r="A787" t="str">
            <v>Empresas industriales y comerciales del Estado societarias</v>
          </cell>
          <cell r="B787" t="str">
            <v>1.2.03.02</v>
          </cell>
        </row>
        <row r="788">
          <cell r="A788" t="str">
            <v>Sociedades de economía mixta</v>
          </cell>
          <cell r="B788" t="str">
            <v>1.2.03.03</v>
          </cell>
        </row>
        <row r="789">
          <cell r="A789" t="str">
            <v>Inversiones patrimoniales no controladas</v>
          </cell>
          <cell r="B789" t="str">
            <v>1.2.03.04</v>
          </cell>
        </row>
        <row r="790">
          <cell r="A790" t="str">
            <v>Inversiones en entidades controladas - entidades en el exterior</v>
          </cell>
          <cell r="B790" t="str">
            <v>1.2.03.05</v>
          </cell>
        </row>
        <row r="791">
          <cell r="A791" t="str">
            <v>Inversiones en entidades controladas - sociedades públicas</v>
          </cell>
          <cell r="B791" t="str">
            <v>1.2.03.06</v>
          </cell>
        </row>
        <row r="792">
          <cell r="A792" t="str">
            <v xml:space="preserve">Traslados fondos DGCPTN </v>
          </cell>
          <cell r="B792" t="str">
            <v>1.2.04</v>
          </cell>
        </row>
        <row r="793">
          <cell r="A793" t="str">
            <v>Rendimientos financieros</v>
          </cell>
          <cell r="B793" t="str">
            <v>1.2.05</v>
          </cell>
        </row>
        <row r="794">
          <cell r="A794" t="str">
            <v>Títulos participativos</v>
          </cell>
          <cell r="B794" t="str">
            <v>1.2.05.01</v>
          </cell>
        </row>
        <row r="795">
          <cell r="A795" t="str">
            <v>Depósitos</v>
          </cell>
          <cell r="B795" t="str">
            <v>1.2.05.02</v>
          </cell>
        </row>
        <row r="796">
          <cell r="A796" t="str">
            <v>Valores distintos de acciones</v>
          </cell>
          <cell r="B796" t="str">
            <v>1.2.05.03</v>
          </cell>
        </row>
        <row r="797">
          <cell r="A797" t="str">
            <v>Cuenta única nacional</v>
          </cell>
          <cell r="B797" t="str">
            <v>1.2.05.04</v>
          </cell>
        </row>
        <row r="798">
          <cell r="A798" t="str">
            <v>Intereses por préstamos</v>
          </cell>
          <cell r="B798" t="str">
            <v>1.2.05.05</v>
          </cell>
        </row>
        <row r="799">
          <cell r="A799" t="str">
            <v>Rendimientos recursos de terceros</v>
          </cell>
          <cell r="B799" t="str">
            <v>1.2.05.06</v>
          </cell>
        </row>
        <row r="800">
          <cell r="A800" t="str">
            <v>Recursos de la Entidad</v>
          </cell>
          <cell r="B800" t="str">
            <v>1.2.05.07</v>
          </cell>
        </row>
        <row r="801">
          <cell r="A801" t="str">
            <v xml:space="preserve">Cuenta Única del Sistema General de Regalías </v>
          </cell>
          <cell r="B801" t="str">
            <v>1.2.05.07.01</v>
          </cell>
        </row>
        <row r="802">
          <cell r="A802" t="str">
            <v>  Sistema General de Regalías</v>
          </cell>
          <cell r="B802" t="str">
            <v>1.2.05.07.01.01</v>
          </cell>
        </row>
        <row r="803">
          <cell r="A803" t="str">
            <v>  Rendimientos de Asignaciones Directas</v>
          </cell>
          <cell r="B803" t="str">
            <v>1.2.05.07.01.02</v>
          </cell>
        </row>
        <row r="804">
          <cell r="A804" t="str">
            <v>Cuenta maestra - Excedentes FONPET</v>
          </cell>
          <cell r="B804" t="str">
            <v>1.2.05.07.02</v>
          </cell>
        </row>
        <row r="805">
          <cell r="A805" t="str">
            <v>Recursos de crédito externo</v>
          </cell>
          <cell r="B805" t="str">
            <v>1.2.06</v>
          </cell>
        </row>
        <row r="806">
          <cell r="A806" t="str">
            <v>Recursos de contratos de empréstitos externos</v>
          </cell>
          <cell r="B806" t="str">
            <v>1.2.06.01</v>
          </cell>
        </row>
        <row r="807">
          <cell r="A807" t="str">
            <v>Bancos comerciales</v>
          </cell>
          <cell r="B807" t="str">
            <v>1.2.06.01.001</v>
          </cell>
        </row>
        <row r="808">
          <cell r="A808" t="str">
            <v>Entidades de fomento</v>
          </cell>
          <cell r="B808" t="str">
            <v>1.2.06.01.002</v>
          </cell>
        </row>
        <row r="809">
          <cell r="A809" t="str">
            <v>Gobiernos</v>
          </cell>
          <cell r="B809" t="str">
            <v>1.2.06.01.003</v>
          </cell>
        </row>
        <row r="810">
          <cell r="A810" t="str">
            <v>Bancos centrales y agencias de gobiernos</v>
          </cell>
          <cell r="B810" t="str">
            <v>1.2.06.01.003.01</v>
          </cell>
        </row>
        <row r="811">
          <cell r="A811" t="str">
            <v>Gobiernos</v>
          </cell>
          <cell r="B811" t="str">
            <v>1.2.06.01.003.02</v>
          </cell>
        </row>
        <row r="812">
          <cell r="A812" t="str">
            <v>Organismos multilaterales</v>
          </cell>
          <cell r="B812" t="str">
            <v>1.2.06.01.004</v>
          </cell>
        </row>
        <row r="813">
          <cell r="A813" t="str">
            <v>BID</v>
          </cell>
          <cell r="B813" t="str">
            <v>1.2.06.01.004.01</v>
          </cell>
        </row>
        <row r="814">
          <cell r="A814" t="str">
            <v>BIRF</v>
          </cell>
          <cell r="B814" t="str">
            <v>1.2.06.01.004.02</v>
          </cell>
        </row>
        <row r="815">
          <cell r="A815" t="str">
            <v>CAF</v>
          </cell>
          <cell r="B815" t="str">
            <v>1.2.06.01.004.03</v>
          </cell>
        </row>
        <row r="816">
          <cell r="A816" t="str">
            <v>Otras instituciones financieras</v>
          </cell>
          <cell r="B816" t="str">
            <v>1.2.06.01.005</v>
          </cell>
        </row>
        <row r="817">
          <cell r="A817" t="str">
            <v>FIDA</v>
          </cell>
          <cell r="B817" t="str">
            <v>1.2.06.01.005.01</v>
          </cell>
        </row>
        <row r="818">
          <cell r="A818" t="str">
            <v>FODI</v>
          </cell>
          <cell r="B818" t="str">
            <v>1.2.06.01.005.02</v>
          </cell>
        </row>
        <row r="819">
          <cell r="A819" t="str">
            <v>Recursos de crédito externo de otras instituciones financieras</v>
          </cell>
          <cell r="B819" t="str">
            <v>1.2.06.01.005.03</v>
          </cell>
        </row>
        <row r="820">
          <cell r="A820" t="str">
            <v>Títulos de deuda</v>
          </cell>
          <cell r="B820" t="str">
            <v>1.2.06.02</v>
          </cell>
        </row>
        <row r="821">
          <cell r="A821" t="str">
            <v>Bonos</v>
          </cell>
          <cell r="B821" t="str">
            <v>1.2.06.02.001</v>
          </cell>
        </row>
        <row r="822">
          <cell r="A822" t="str">
            <v>Proveedores</v>
          </cell>
          <cell r="B822" t="str">
            <v>1.2.06.03</v>
          </cell>
        </row>
        <row r="823">
          <cell r="A823" t="str">
            <v>Recursos de crédito interno</v>
          </cell>
          <cell r="B823" t="str">
            <v>1.2.07</v>
          </cell>
        </row>
        <row r="824">
          <cell r="A824" t="str">
            <v>Recursos de contratos de empréstitos internos</v>
          </cell>
          <cell r="B824" t="str">
            <v>1.2.07.01</v>
          </cell>
        </row>
        <row r="825">
          <cell r="A825" t="str">
            <v>Banca comercial</v>
          </cell>
          <cell r="B825" t="str">
            <v>1.2.07.01.001</v>
          </cell>
        </row>
        <row r="826">
          <cell r="A826" t="str">
            <v>Nación</v>
          </cell>
          <cell r="B826" t="str">
            <v>1.2.07.01.002</v>
          </cell>
        </row>
        <row r="827">
          <cell r="A827" t="str">
            <v>Banca de fomento</v>
          </cell>
          <cell r="B827" t="str">
            <v>1.2.07.01.003</v>
          </cell>
        </row>
        <row r="828">
          <cell r="A828" t="str">
            <v>Institutos de Desarrollo Departamental y/o Municipal</v>
          </cell>
          <cell r="B828" t="str">
            <v>1.2.07.01.004</v>
          </cell>
        </row>
        <row r="829">
          <cell r="A829" t="str">
            <v>Banco de la República</v>
          </cell>
          <cell r="B829" t="str">
            <v>1.2.07.01.005</v>
          </cell>
        </row>
        <row r="830">
          <cell r="A830" t="str">
            <v>Otras instituciones financieras</v>
          </cell>
          <cell r="B830" t="str">
            <v>1.2.07.01.006</v>
          </cell>
        </row>
        <row r="831">
          <cell r="A831" t="str">
            <v>Otras entidades no financieras</v>
          </cell>
          <cell r="B831" t="str">
            <v>1.2.07.01.007</v>
          </cell>
        </row>
        <row r="832">
          <cell r="A832" t="str">
            <v>Títulos de deuda</v>
          </cell>
          <cell r="B832" t="str">
            <v>1.2.07.02</v>
          </cell>
        </row>
        <row r="833">
          <cell r="A833" t="str">
            <v>Colocación y títulos TES</v>
          </cell>
          <cell r="B833" t="str">
            <v>1.2.07.02.001</v>
          </cell>
        </row>
        <row r="834">
          <cell r="A834" t="str">
            <v>Colocación y títulos TES clase B a corto plazo</v>
          </cell>
          <cell r="B834" t="str">
            <v>1.2.07.02.001.01</v>
          </cell>
        </row>
        <row r="835">
          <cell r="A835" t="str">
            <v>Colocación y títulos TES clase B a largo plazo</v>
          </cell>
          <cell r="B835" t="str">
            <v>1.2.07.02.001.02</v>
          </cell>
        </row>
        <row r="836">
          <cell r="A836" t="str">
            <v>Colocación y títulos TES clase A a corto plazo</v>
          </cell>
          <cell r="B836" t="str">
            <v>1.2.07.02.001.03</v>
          </cell>
        </row>
        <row r="837">
          <cell r="A837" t="str">
            <v>Colocación y títulos TES clase A a largo plazo</v>
          </cell>
          <cell r="B837" t="str">
            <v>1.2.07.02.001.04</v>
          </cell>
        </row>
        <row r="838">
          <cell r="A838" t="str">
            <v>Bonos y otros títulos emitidos</v>
          </cell>
          <cell r="B838" t="str">
            <v>1.2.07.02.002</v>
          </cell>
        </row>
        <row r="839">
          <cell r="A839" t="str">
            <v>Proveedores</v>
          </cell>
          <cell r="B839" t="str">
            <v>1.2.07.03</v>
          </cell>
        </row>
        <row r="840">
          <cell r="A840" t="str">
            <v>Transferencias de capital</v>
          </cell>
          <cell r="B840" t="str">
            <v>1.2.08</v>
          </cell>
        </row>
        <row r="841">
          <cell r="A841" t="str">
            <v>Donaciones</v>
          </cell>
          <cell r="B841" t="str">
            <v>1.2.08.01</v>
          </cell>
        </row>
        <row r="842">
          <cell r="A842" t="str">
            <v>De gobiernos extranjeros</v>
          </cell>
          <cell r="B842" t="str">
            <v>1.2.08.01.001</v>
          </cell>
        </row>
        <row r="843">
          <cell r="A843" t="str">
            <v xml:space="preserve">No condicionadas a la adquisición de un activo </v>
          </cell>
          <cell r="B843" t="str">
            <v>1.2.08.01.001.01</v>
          </cell>
        </row>
        <row r="844">
          <cell r="A844" t="str">
            <v xml:space="preserve">Condicionadas a la adquisición de un activo </v>
          </cell>
          <cell r="B844" t="str">
            <v>1.2.08.01.001.02</v>
          </cell>
        </row>
        <row r="845">
          <cell r="A845" t="str">
            <v>De organizaciones internacionales</v>
          </cell>
          <cell r="B845" t="str">
            <v>1.2.08.01.002</v>
          </cell>
        </row>
        <row r="846">
          <cell r="A846" t="str">
            <v xml:space="preserve">No condicionadas a la adquisición de un activo </v>
          </cell>
          <cell r="B846" t="str">
            <v>1.2.08.01.002.01</v>
          </cell>
        </row>
        <row r="847">
          <cell r="A847" t="str">
            <v xml:space="preserve">Condicionadas a la adquisición de un activo </v>
          </cell>
          <cell r="B847" t="str">
            <v>1.2.08.01.002.02</v>
          </cell>
        </row>
        <row r="848">
          <cell r="A848" t="str">
            <v>Del sector privado</v>
          </cell>
          <cell r="B848" t="str">
            <v>1.2.08.01.003</v>
          </cell>
        </row>
        <row r="849">
          <cell r="A849" t="str">
            <v xml:space="preserve">No condicionadas a la adquisición de un activo </v>
          </cell>
          <cell r="B849" t="str">
            <v>1.2.08.01.003.01</v>
          </cell>
        </row>
        <row r="850">
          <cell r="A850" t="str">
            <v xml:space="preserve">Condicionadas a la adquisición de un activo </v>
          </cell>
          <cell r="B850" t="str">
            <v>1.2.08.01.003.02</v>
          </cell>
        </row>
        <row r="851">
          <cell r="A851" t="str">
            <v>Indemnizaciones relacionadas con seguros no de vida</v>
          </cell>
          <cell r="B851" t="str">
            <v>1.2.08.02</v>
          </cell>
        </row>
        <row r="852">
          <cell r="A852" t="str">
            <v>Compensaciones de capital</v>
          </cell>
          <cell r="B852" t="str">
            <v>1.2.08.03</v>
          </cell>
        </row>
        <row r="853">
          <cell r="A853" t="str">
            <v>Resarcimiento por procesos de gestión fiscal</v>
          </cell>
          <cell r="B853" t="str">
            <v>1.2.08.03.001</v>
          </cell>
        </row>
        <row r="854">
          <cell r="A854" t="str">
            <v>Compensación por daños a la propiedad</v>
          </cell>
          <cell r="B854" t="str">
            <v>1.2.08.03.002</v>
          </cell>
        </row>
        <row r="855">
          <cell r="A855" t="str">
            <v>Premios no reclamados</v>
          </cell>
          <cell r="B855" t="str">
            <v>1.2.08.04</v>
          </cell>
        </row>
        <row r="856">
          <cell r="A856" t="str">
            <v>Premios de juegos de suerte y azar</v>
          </cell>
          <cell r="B856" t="str">
            <v>1.2.08.04.001</v>
          </cell>
        </row>
        <row r="857">
          <cell r="A857" t="str">
            <v>Premios de loterías</v>
          </cell>
          <cell r="B857" t="str">
            <v>1.2.08.04.002</v>
          </cell>
        </row>
        <row r="858">
          <cell r="A858" t="str">
            <v>Premios de apuestas permanentes o chance</v>
          </cell>
          <cell r="B858" t="str">
            <v>1.2.08.04.003</v>
          </cell>
        </row>
        <row r="859">
          <cell r="A859" t="str">
            <v>Premios de juegos novedosos</v>
          </cell>
          <cell r="B859" t="str">
            <v>1.2.08.04.004</v>
          </cell>
        </row>
        <row r="860">
          <cell r="A860" t="str">
            <v>Reembolso fondo de contingencias</v>
          </cell>
          <cell r="B860" t="str">
            <v>1.2.08.05</v>
          </cell>
        </row>
        <row r="861">
          <cell r="A861" t="str">
            <v>De otras entidades del gobierno general</v>
          </cell>
          <cell r="B861" t="str">
            <v>1.2.08.06</v>
          </cell>
        </row>
        <row r="862">
          <cell r="A862" t="str">
            <v>Fondo de Subsidio de la Sobretasa a la Gasolina</v>
          </cell>
          <cell r="B862" t="str">
            <v>1.2.08.06.001</v>
          </cell>
        </row>
        <row r="863">
          <cell r="A863" t="str">
            <v>Condicionadas a la adquisición de un activo</v>
          </cell>
          <cell r="B863" t="str">
            <v>1.2.08.06.002</v>
          </cell>
        </row>
        <row r="864">
          <cell r="A864" t="str">
            <v>Condicionadas a la disminución de un pasivo</v>
          </cell>
          <cell r="B864" t="str">
            <v>1.2.08.06.003</v>
          </cell>
        </row>
        <row r="865">
          <cell r="A865" t="str">
            <v>Recuperación de cartera - préstamos</v>
          </cell>
          <cell r="B865" t="str">
            <v>1.2.09</v>
          </cell>
        </row>
        <row r="866">
          <cell r="A866" t="str">
            <v>De entidades del nivel territorial</v>
          </cell>
          <cell r="B866" t="str">
            <v>1.2.09.01</v>
          </cell>
        </row>
        <row r="867">
          <cell r="A867" t="str">
            <v>De otras entidades de gobierno</v>
          </cell>
          <cell r="B867" t="str">
            <v>1.2.09.02</v>
          </cell>
        </row>
        <row r="868">
          <cell r="A868" t="str">
            <v>De personas naturales</v>
          </cell>
          <cell r="B868" t="str">
            <v>1.2.09.03</v>
          </cell>
        </row>
        <row r="869">
          <cell r="A869" t="str">
            <v>De otras empresas</v>
          </cell>
          <cell r="B869" t="str">
            <v>1.2.09.04</v>
          </cell>
        </row>
        <row r="870">
          <cell r="A870" t="str">
            <v>Recuperación cuotas partes pensionales</v>
          </cell>
          <cell r="B870" t="str">
            <v>1.2.09.05</v>
          </cell>
        </row>
        <row r="871">
          <cell r="A871" t="str">
            <v>Recursos del balance</v>
          </cell>
          <cell r="B871" t="str">
            <v>1.2.10</v>
          </cell>
        </row>
        <row r="872">
          <cell r="A872" t="str">
            <v>Cancelación reservas</v>
          </cell>
          <cell r="B872" t="str">
            <v>1.2.10.01</v>
          </cell>
        </row>
        <row r="873">
          <cell r="A873" t="str">
            <v>Superávit fiscal</v>
          </cell>
          <cell r="B873" t="str">
            <v>1.2.10.02</v>
          </cell>
        </row>
        <row r="874">
          <cell r="A874" t="str">
            <v>Diferencial cambiario</v>
          </cell>
          <cell r="B874" t="str">
            <v>1.2.11</v>
          </cell>
        </row>
        <row r="875">
          <cell r="A875" t="str">
            <v>Retiros FONPET</v>
          </cell>
          <cell r="B875" t="str">
            <v>1.2.12</v>
          </cell>
        </row>
        <row r="876">
          <cell r="A876" t="str">
            <v>Para el pago de bonos pensionales o cuotas partes de bonos pensionales</v>
          </cell>
          <cell r="B876" t="str">
            <v>1.2.12.01</v>
          </cell>
        </row>
        <row r="877">
          <cell r="A877" t="str">
            <v>Para el pago de bonos y cuotas partes de bonos pensionales A y B</v>
          </cell>
          <cell r="B877" t="str">
            <v>1.2.12.01.001</v>
          </cell>
        </row>
        <row r="878">
          <cell r="A878" t="str">
            <v>Para el pago de bonos y cuotas partes de bonos pensionales C y E</v>
          </cell>
          <cell r="B878" t="str">
            <v>1.2.12.01.002</v>
          </cell>
        </row>
        <row r="879">
          <cell r="A879" t="str">
            <v>Para el cruce y pago de cuotas partes pensionales</v>
          </cell>
          <cell r="B879" t="str">
            <v>1.2.12.02</v>
          </cell>
        </row>
        <row r="880">
          <cell r="A880" t="str">
            <v>Para el pago de la deuda por docentes al Fondo de Prestaciones Sociales del Magisterio (FPSM)</v>
          </cell>
          <cell r="B880" t="str">
            <v>1.2.12.03</v>
          </cell>
        </row>
        <row r="881">
          <cell r="A881" t="str">
            <v>Para el pago del pasivo pensional corriente</v>
          </cell>
          <cell r="B881" t="str">
            <v>1.2.12.03.001</v>
          </cell>
        </row>
        <row r="882">
          <cell r="A882" t="str">
            <v>Para el pago del monto consolidado de la deuda</v>
          </cell>
          <cell r="B882" t="str">
            <v>1.2.12.03.002</v>
          </cell>
        </row>
        <row r="883">
          <cell r="A883" t="str">
            <v>Recursos de Lotto en línea</v>
          </cell>
          <cell r="B883" t="str">
            <v>1.2.12.04</v>
          </cell>
        </row>
        <row r="884">
          <cell r="A884" t="str">
            <v>Para pagar el pasivo pensional con el sector salud</v>
          </cell>
          <cell r="B884" t="str">
            <v>1.2.12.04.001</v>
          </cell>
        </row>
        <row r="885">
          <cell r="A885" t="str">
            <v>Para invertir en la atención de los servicios de salud</v>
          </cell>
          <cell r="B885" t="str">
            <v>1.2.12.04.002</v>
          </cell>
        </row>
        <row r="886">
          <cell r="A886" t="str">
            <v>Por el reembolso de pago de bonos pensionales</v>
          </cell>
          <cell r="B886" t="str">
            <v>1.2.12.05</v>
          </cell>
        </row>
        <row r="887">
          <cell r="A887" t="str">
            <v>Por la devolución de consignación errónea</v>
          </cell>
          <cell r="B887" t="str">
            <v>1.2.12.06</v>
          </cell>
        </row>
        <row r="888">
          <cell r="A888" t="str">
            <v>Por el retiro de recursos hasta por el 30% del saldo en cuenta</v>
          </cell>
          <cell r="B888" t="str">
            <v>1.2.12.07</v>
          </cell>
        </row>
        <row r="889">
          <cell r="A889" t="str">
            <v>Del excedente del cubrimiento del pasivo pensional</v>
          </cell>
          <cell r="B889" t="str">
            <v>1.2.12.08</v>
          </cell>
        </row>
        <row r="890">
          <cell r="A890" t="str">
            <v>Para el pago de obligaciones pensionales corrientes</v>
          </cell>
          <cell r="B890" t="str">
            <v>1.2.12.09</v>
          </cell>
        </row>
        <row r="891">
          <cell r="A891" t="str">
            <v xml:space="preserve">Por la devolución de recursos SGP Propósito General </v>
          </cell>
          <cell r="B891" t="str">
            <v>1.2.12.10</v>
          </cell>
        </row>
        <row r="892">
          <cell r="A892" t="str">
            <v>Por la devolución de recursos SGR</v>
          </cell>
          <cell r="B892" t="str">
            <v>1.2.12.11</v>
          </cell>
        </row>
        <row r="893">
          <cell r="A893" t="str">
            <v>Reintegros y otros recursos no apropiados</v>
          </cell>
          <cell r="B893" t="str">
            <v>1.2.13</v>
          </cell>
        </row>
        <row r="894">
          <cell r="A894" t="str">
            <v>Reintegros</v>
          </cell>
          <cell r="B894" t="str">
            <v>1.2.13.01</v>
          </cell>
        </row>
        <row r="895">
          <cell r="A895" t="str">
            <v>Recursos no apropiados</v>
          </cell>
          <cell r="B895" t="str">
            <v>1.2.13.02</v>
          </cell>
        </row>
        <row r="896">
          <cell r="A896" t="str">
            <v>Recursos de terceros</v>
          </cell>
          <cell r="B896" t="str">
            <v>1.2.14</v>
          </cell>
        </row>
        <row r="897">
          <cell r="A897" t="str">
            <v>Ahorro voluntario de los trabajadores</v>
          </cell>
          <cell r="B897" t="str">
            <v>1.2.14.01</v>
          </cell>
        </row>
        <row r="898">
          <cell r="A898" t="str">
            <v>Depósito en prenda</v>
          </cell>
          <cell r="B898" t="str">
            <v>1.2.14.02</v>
          </cell>
        </row>
        <row r="899">
          <cell r="A899" t="str">
            <v>Auxilio mutuo</v>
          </cell>
          <cell r="B899" t="str">
            <v>1.2.14.03</v>
          </cell>
        </row>
        <row r="900">
          <cell r="A900" t="str">
            <v>Recursos de terceros en administración</v>
          </cell>
          <cell r="B900" t="str">
            <v>1.2.14.04</v>
          </cell>
        </row>
        <row r="901">
          <cell r="A901" t="str">
            <v>Capitalizaciones</v>
          </cell>
          <cell r="B901" t="str">
            <v>1.2.15</v>
          </cell>
        </row>
        <row r="902">
          <cell r="A902" t="str">
            <v>Aportes de Capital</v>
          </cell>
          <cell r="B902" t="str">
            <v>1.2.15.01</v>
          </cell>
        </row>
        <row r="903">
          <cell r="A903" t="str">
            <v>De la Nación</v>
          </cell>
          <cell r="B903" t="str">
            <v>1.2.15.01.001</v>
          </cell>
        </row>
        <row r="904">
          <cell r="A904" t="str">
            <v>De establecimientos públicos</v>
          </cell>
          <cell r="B904" t="str">
            <v>1.2.15.01.002</v>
          </cell>
        </row>
        <row r="905">
          <cell r="A905" t="str">
            <v>De otras empresas</v>
          </cell>
          <cell r="B905" t="str">
            <v>1.2.15.01.003</v>
          </cell>
        </row>
        <row r="906">
          <cell r="A906" t="str">
            <v>De municipios</v>
          </cell>
          <cell r="B906" t="str">
            <v>1.2.15.01.004</v>
          </cell>
        </row>
        <row r="907">
          <cell r="A907" t="str">
            <v>De departamentos</v>
          </cell>
          <cell r="B907" t="str">
            <v>1.2.15.01.005</v>
          </cell>
        </row>
        <row r="908">
          <cell r="A908" t="str">
            <v>Emisión de acciones</v>
          </cell>
          <cell r="B908" t="str">
            <v>1.2.15.02</v>
          </cell>
        </row>
        <row r="909">
          <cell r="A909" t="str">
            <v>Reinversión de utilidades de socios</v>
          </cell>
          <cell r="B909" t="str">
            <v>1.2.15.03</v>
          </cell>
        </row>
        <row r="910">
          <cell r="A910" t="str">
            <v>Reservas capitalizables</v>
          </cell>
          <cell r="B910" t="str">
            <v>1.2.15.04</v>
          </cell>
        </row>
        <row r="911">
          <cell r="A911" t="str">
            <v>Otros recursos de capital</v>
          </cell>
          <cell r="B911" t="str">
            <v>1.2.99</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32"/>
  <sheetViews>
    <sheetView workbookViewId="0">
      <selection activeCell="H21" sqref="H21"/>
    </sheetView>
  </sheetViews>
  <sheetFormatPr baseColWidth="10" defaultColWidth="11.5546875" defaultRowHeight="15.75" x14ac:dyDescent="0.25"/>
  <cols>
    <col min="1" max="3" width="11.5546875" style="1"/>
    <col min="4" max="4" width="72.21875" style="1" customWidth="1"/>
    <col min="5" max="16384" width="11.5546875" style="1"/>
  </cols>
  <sheetData>
    <row r="1" spans="1:4" x14ac:dyDescent="0.25">
      <c r="A1" s="267" t="s">
        <v>9566</v>
      </c>
      <c r="B1" s="267"/>
      <c r="C1" s="267"/>
      <c r="D1" s="267"/>
    </row>
    <row r="2" spans="1:4" x14ac:dyDescent="0.25">
      <c r="A2" s="83">
        <v>1</v>
      </c>
      <c r="B2" s="84"/>
      <c r="C2" s="84"/>
      <c r="D2" s="54" t="s">
        <v>15</v>
      </c>
    </row>
    <row r="3" spans="1:4" ht="20.100000000000001" customHeight="1" x14ac:dyDescent="0.25">
      <c r="A3" s="87">
        <v>1</v>
      </c>
      <c r="B3" s="88" t="s">
        <v>17</v>
      </c>
      <c r="C3" s="88"/>
      <c r="D3" s="80" t="s">
        <v>29</v>
      </c>
    </row>
    <row r="4" spans="1:4" ht="20.100000000000001" customHeight="1" x14ac:dyDescent="0.25">
      <c r="A4" s="91">
        <v>1</v>
      </c>
      <c r="B4" s="92" t="s">
        <v>17</v>
      </c>
      <c r="C4" s="93">
        <v>1</v>
      </c>
      <c r="D4" s="81" t="s">
        <v>30</v>
      </c>
    </row>
    <row r="5" spans="1:4" ht="20.100000000000001" customHeight="1" x14ac:dyDescent="0.25">
      <c r="A5" s="91">
        <v>1</v>
      </c>
      <c r="B5" s="92" t="s">
        <v>17</v>
      </c>
      <c r="C5" s="93">
        <v>2</v>
      </c>
      <c r="D5" s="81" t="s">
        <v>39</v>
      </c>
    </row>
    <row r="6" spans="1:4" ht="20.100000000000001" customHeight="1" x14ac:dyDescent="0.25">
      <c r="A6" s="91">
        <v>1</v>
      </c>
      <c r="B6" s="92" t="s">
        <v>17</v>
      </c>
      <c r="C6" s="93">
        <v>3</v>
      </c>
      <c r="D6" s="81" t="s">
        <v>47</v>
      </c>
    </row>
    <row r="7" spans="1:4" ht="20.100000000000001" customHeight="1" x14ac:dyDescent="0.25">
      <c r="A7" s="91">
        <v>1</v>
      </c>
      <c r="B7" s="92" t="s">
        <v>17</v>
      </c>
      <c r="C7" s="93">
        <v>5</v>
      </c>
      <c r="D7" s="81" t="s">
        <v>53</v>
      </c>
    </row>
    <row r="8" spans="1:4" ht="20.100000000000001" customHeight="1" x14ac:dyDescent="0.25">
      <c r="A8" s="91">
        <v>1</v>
      </c>
      <c r="B8" s="92" t="s">
        <v>17</v>
      </c>
      <c r="C8" s="93">
        <v>6</v>
      </c>
      <c r="D8" s="81" t="s">
        <v>441</v>
      </c>
    </row>
    <row r="9" spans="1:4" ht="20.100000000000001" customHeight="1" x14ac:dyDescent="0.25">
      <c r="A9" s="91">
        <v>1</v>
      </c>
      <c r="B9" s="92" t="s">
        <v>17</v>
      </c>
      <c r="C9" s="92">
        <v>7</v>
      </c>
      <c r="D9" s="81" t="s">
        <v>480</v>
      </c>
    </row>
    <row r="10" spans="1:4" ht="20.100000000000001" customHeight="1" x14ac:dyDescent="0.25">
      <c r="A10" s="98">
        <v>2</v>
      </c>
      <c r="B10" s="99"/>
      <c r="C10" s="99"/>
      <c r="D10" s="54" t="s">
        <v>448</v>
      </c>
    </row>
    <row r="11" spans="1:4" ht="20.100000000000001" customHeight="1" x14ac:dyDescent="0.25">
      <c r="A11" s="101">
        <v>2</v>
      </c>
      <c r="B11" s="88" t="s">
        <v>16</v>
      </c>
      <c r="C11" s="88"/>
      <c r="D11" s="80" t="s">
        <v>449</v>
      </c>
    </row>
    <row r="12" spans="1:4" ht="20.100000000000001" customHeight="1" x14ac:dyDescent="0.25">
      <c r="A12" s="102">
        <v>2</v>
      </c>
      <c r="B12" s="92" t="s">
        <v>16</v>
      </c>
      <c r="C12" s="93">
        <v>1</v>
      </c>
      <c r="D12" s="81" t="s">
        <v>450</v>
      </c>
    </row>
    <row r="13" spans="1:4" ht="20.100000000000001" customHeight="1" x14ac:dyDescent="0.25">
      <c r="A13" s="102">
        <v>2</v>
      </c>
      <c r="B13" s="92" t="s">
        <v>16</v>
      </c>
      <c r="C13" s="93">
        <v>2</v>
      </c>
      <c r="D13" s="81" t="s">
        <v>453</v>
      </c>
    </row>
    <row r="14" spans="1:4" ht="20.100000000000001" customHeight="1" x14ac:dyDescent="0.25">
      <c r="A14" s="101">
        <v>2</v>
      </c>
      <c r="B14" s="88" t="s">
        <v>18</v>
      </c>
      <c r="C14" s="88"/>
      <c r="D14" s="80" t="s">
        <v>455</v>
      </c>
    </row>
    <row r="15" spans="1:4" ht="20.100000000000001" customHeight="1" x14ac:dyDescent="0.25">
      <c r="A15" s="101">
        <v>2</v>
      </c>
      <c r="B15" s="88" t="s">
        <v>21</v>
      </c>
      <c r="C15" s="88"/>
      <c r="D15" s="80" t="s">
        <v>456</v>
      </c>
    </row>
    <row r="16" spans="1:4" ht="20.100000000000001" customHeight="1" x14ac:dyDescent="0.25">
      <c r="A16" s="102">
        <v>2</v>
      </c>
      <c r="B16" s="92" t="s">
        <v>21</v>
      </c>
      <c r="C16" s="93">
        <v>1</v>
      </c>
      <c r="D16" s="81" t="s">
        <v>457</v>
      </c>
    </row>
    <row r="17" spans="1:4" ht="20.100000000000001" customHeight="1" x14ac:dyDescent="0.25">
      <c r="A17" s="102">
        <v>2</v>
      </c>
      <c r="B17" s="92" t="s">
        <v>21</v>
      </c>
      <c r="C17" s="93">
        <v>2</v>
      </c>
      <c r="D17" s="81" t="s">
        <v>461</v>
      </c>
    </row>
    <row r="18" spans="1:4" ht="20.100000000000001" customHeight="1" x14ac:dyDescent="0.25">
      <c r="A18" s="102">
        <v>2</v>
      </c>
      <c r="B18" s="92" t="s">
        <v>21</v>
      </c>
      <c r="C18" s="93">
        <v>3</v>
      </c>
      <c r="D18" s="81" t="s">
        <v>462</v>
      </c>
    </row>
    <row r="19" spans="1:4" ht="20.100000000000001" customHeight="1" x14ac:dyDescent="0.25">
      <c r="A19" s="101">
        <v>2</v>
      </c>
      <c r="B19" s="88" t="s">
        <v>22</v>
      </c>
      <c r="C19" s="88"/>
      <c r="D19" s="80" t="s">
        <v>463</v>
      </c>
    </row>
    <row r="20" spans="1:4" ht="20.100000000000001" customHeight="1" x14ac:dyDescent="0.25">
      <c r="A20" s="102">
        <v>2</v>
      </c>
      <c r="B20" s="92" t="s">
        <v>22</v>
      </c>
      <c r="C20" s="93">
        <v>1</v>
      </c>
      <c r="D20" s="81" t="s">
        <v>463</v>
      </c>
    </row>
    <row r="21" spans="1:4" ht="20.100000000000001" customHeight="1" x14ac:dyDescent="0.25">
      <c r="A21" s="101">
        <v>2</v>
      </c>
      <c r="B21" s="88" t="s">
        <v>23</v>
      </c>
      <c r="C21" s="88"/>
      <c r="D21" s="80" t="s">
        <v>464</v>
      </c>
    </row>
    <row r="22" spans="1:4" ht="20.100000000000001" customHeight="1" x14ac:dyDescent="0.25">
      <c r="A22" s="102">
        <v>2</v>
      </c>
      <c r="B22" s="92" t="s">
        <v>23</v>
      </c>
      <c r="C22" s="93">
        <v>3</v>
      </c>
      <c r="D22" s="81" t="s">
        <v>465</v>
      </c>
    </row>
    <row r="23" spans="1:4" ht="20.100000000000001" customHeight="1" x14ac:dyDescent="0.25">
      <c r="A23" s="101">
        <v>2</v>
      </c>
      <c r="B23" s="88" t="s">
        <v>24</v>
      </c>
      <c r="C23" s="88"/>
      <c r="D23" s="80" t="s">
        <v>466</v>
      </c>
    </row>
    <row r="24" spans="1:4" ht="20.100000000000001" customHeight="1" x14ac:dyDescent="0.25">
      <c r="A24" s="102">
        <v>2</v>
      </c>
      <c r="B24" s="92" t="s">
        <v>24</v>
      </c>
      <c r="C24" s="93">
        <v>1</v>
      </c>
      <c r="D24" s="81" t="s">
        <v>467</v>
      </c>
    </row>
    <row r="25" spans="1:4" ht="20.100000000000001" customHeight="1" x14ac:dyDescent="0.25">
      <c r="A25" s="102">
        <v>2</v>
      </c>
      <c r="B25" s="92" t="s">
        <v>24</v>
      </c>
      <c r="C25" s="93">
        <v>2</v>
      </c>
      <c r="D25" s="81" t="s">
        <v>472</v>
      </c>
    </row>
    <row r="26" spans="1:4" ht="20.100000000000001" customHeight="1" x14ac:dyDescent="0.25">
      <c r="A26" s="101">
        <v>2</v>
      </c>
      <c r="B26" s="88" t="s">
        <v>25</v>
      </c>
      <c r="C26" s="88"/>
      <c r="D26" s="80" t="s">
        <v>473</v>
      </c>
    </row>
    <row r="27" spans="1:4" ht="20.100000000000001" customHeight="1" x14ac:dyDescent="0.25">
      <c r="A27" s="102">
        <v>2</v>
      </c>
      <c r="B27" s="92" t="s">
        <v>25</v>
      </c>
      <c r="C27" s="93">
        <v>3</v>
      </c>
      <c r="D27" s="81" t="s">
        <v>474</v>
      </c>
    </row>
    <row r="28" spans="1:4" ht="20.100000000000001" customHeight="1" x14ac:dyDescent="0.25">
      <c r="A28" s="101">
        <v>2</v>
      </c>
      <c r="B28" s="88" t="s">
        <v>26</v>
      </c>
      <c r="C28" s="88"/>
      <c r="D28" s="80" t="s">
        <v>475</v>
      </c>
    </row>
    <row r="29" spans="1:4" ht="20.100000000000001" customHeight="1" x14ac:dyDescent="0.25">
      <c r="A29" s="102">
        <v>2</v>
      </c>
      <c r="B29" s="93" t="s">
        <v>26</v>
      </c>
      <c r="C29" s="93" t="s">
        <v>20</v>
      </c>
      <c r="D29" s="81" t="s">
        <v>475</v>
      </c>
    </row>
    <row r="30" spans="1:4" ht="20.100000000000001" customHeight="1" x14ac:dyDescent="0.25">
      <c r="A30" s="102">
        <v>2</v>
      </c>
      <c r="B30" s="93" t="s">
        <v>27</v>
      </c>
      <c r="C30" s="93">
        <v>4</v>
      </c>
      <c r="D30" s="81" t="s">
        <v>476</v>
      </c>
    </row>
    <row r="31" spans="1:4" ht="20.100000000000001" customHeight="1" x14ac:dyDescent="0.25">
      <c r="A31" s="101">
        <v>2</v>
      </c>
      <c r="B31" s="88" t="s">
        <v>28</v>
      </c>
      <c r="C31" s="88"/>
      <c r="D31" s="80" t="s">
        <v>477</v>
      </c>
    </row>
    <row r="32" spans="1:4" ht="20.100000000000001" customHeight="1" x14ac:dyDescent="0.25">
      <c r="A32" s="102">
        <v>2</v>
      </c>
      <c r="B32" s="93" t="s">
        <v>28</v>
      </c>
      <c r="C32" s="93">
        <v>1</v>
      </c>
      <c r="D32" s="81" t="s">
        <v>478</v>
      </c>
    </row>
  </sheetData>
  <mergeCells count="1">
    <mergeCell ref="A1:D1"/>
  </mergeCells>
  <conditionalFormatting sqref="B21:B28 B11:B19 B3:B8">
    <cfRule type="cellIs" dxfId="409" priority="5" operator="between">
      <formula>0</formula>
      <formula>9</formula>
    </cfRule>
  </conditionalFormatting>
  <conditionalFormatting sqref="B31">
    <cfRule type="cellIs" dxfId="408" priority="2" operator="between">
      <formula>0</formula>
      <formula>9</formula>
    </cfRule>
  </conditionalFormatting>
  <conditionalFormatting sqref="B20">
    <cfRule type="cellIs" dxfId="407" priority="1" operator="between">
      <formula>0</formula>
      <formula>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5:Q10281"/>
  <sheetViews>
    <sheetView showGridLines="0" topLeftCell="A6640" zoomScale="80" zoomScaleNormal="80" zoomScaleSheetLayoutView="80" workbookViewId="0">
      <selection activeCell="K6640" sqref="K6640"/>
    </sheetView>
  </sheetViews>
  <sheetFormatPr baseColWidth="10" defaultColWidth="11.5546875" defaultRowHeight="12.75" outlineLevelRow="3" x14ac:dyDescent="0.2"/>
  <cols>
    <col min="1" max="13" width="2.88671875" style="5" customWidth="1"/>
    <col min="14" max="14" width="2.88671875" style="13" customWidth="1"/>
    <col min="15" max="16" width="2.88671875" style="5" customWidth="1"/>
    <col min="17" max="17" width="116.44140625" style="5" customWidth="1"/>
    <col min="18" max="16384" width="11.5546875" style="5"/>
  </cols>
  <sheetData>
    <row r="5" spans="1:17" x14ac:dyDescent="0.2">
      <c r="A5" s="2">
        <v>1</v>
      </c>
      <c r="B5" s="3">
        <v>2</v>
      </c>
      <c r="C5" s="2">
        <v>5</v>
      </c>
      <c r="D5" s="2"/>
      <c r="E5" s="2"/>
      <c r="F5" s="2"/>
      <c r="G5" s="2"/>
      <c r="H5" s="2" t="s">
        <v>493</v>
      </c>
      <c r="I5" s="2"/>
      <c r="J5" s="2"/>
      <c r="K5" s="2"/>
      <c r="L5" s="2"/>
      <c r="M5" s="2"/>
      <c r="N5" s="266"/>
      <c r="O5" s="4"/>
      <c r="P5" s="4"/>
      <c r="Q5" s="4"/>
    </row>
    <row r="6" spans="1:17" x14ac:dyDescent="0.2">
      <c r="A6" s="6">
        <v>1</v>
      </c>
      <c r="B6" s="7">
        <v>2</v>
      </c>
      <c r="C6" s="6">
        <v>5</v>
      </c>
      <c r="D6" s="7">
        <v>1</v>
      </c>
      <c r="E6" s="6"/>
      <c r="F6" s="6"/>
      <c r="G6" s="6"/>
      <c r="H6" s="6"/>
      <c r="I6" s="6" t="s">
        <v>54</v>
      </c>
      <c r="J6" s="6"/>
      <c r="K6" s="6"/>
      <c r="L6" s="6"/>
      <c r="M6" s="6"/>
      <c r="O6" s="6"/>
      <c r="P6" s="6"/>
      <c r="Q6" s="6"/>
    </row>
    <row r="7" spans="1:17" outlineLevel="1" x14ac:dyDescent="0.2">
      <c r="A7" s="8">
        <v>1</v>
      </c>
      <c r="B7" s="9">
        <v>2</v>
      </c>
      <c r="C7" s="8">
        <v>5</v>
      </c>
      <c r="D7" s="9">
        <v>1</v>
      </c>
      <c r="E7" s="9">
        <v>0</v>
      </c>
      <c r="F7" s="8"/>
      <c r="G7" s="8"/>
      <c r="H7" s="8"/>
      <c r="I7" s="8"/>
      <c r="J7" s="8" t="s">
        <v>56</v>
      </c>
      <c r="K7" s="8"/>
      <c r="L7" s="8"/>
      <c r="M7" s="8"/>
      <c r="O7" s="8"/>
      <c r="P7" s="8"/>
      <c r="Q7" s="8"/>
    </row>
    <row r="8" spans="1:17" outlineLevel="2" x14ac:dyDescent="0.2">
      <c r="A8" s="5">
        <v>1</v>
      </c>
      <c r="B8" s="10">
        <v>2</v>
      </c>
      <c r="C8" s="5">
        <v>5</v>
      </c>
      <c r="D8" s="10">
        <v>1</v>
      </c>
      <c r="E8" s="11">
        <v>0</v>
      </c>
      <c r="F8" s="5">
        <v>1</v>
      </c>
      <c r="K8" s="5" t="s">
        <v>57</v>
      </c>
    </row>
    <row r="9" spans="1:17" outlineLevel="2" x14ac:dyDescent="0.2">
      <c r="A9" s="5">
        <v>1</v>
      </c>
      <c r="B9" s="10">
        <v>2</v>
      </c>
      <c r="C9" s="5">
        <v>5</v>
      </c>
      <c r="D9" s="10">
        <v>1</v>
      </c>
      <c r="E9" s="11">
        <v>0</v>
      </c>
      <c r="F9" s="5">
        <v>1</v>
      </c>
      <c r="G9" s="5">
        <v>1</v>
      </c>
      <c r="L9" s="5" t="s">
        <v>58</v>
      </c>
    </row>
    <row r="10" spans="1:17" outlineLevel="3" x14ac:dyDescent="0.2">
      <c r="B10" s="10"/>
      <c r="D10" s="10"/>
      <c r="E10" s="11"/>
      <c r="M10" s="5" t="s">
        <v>494</v>
      </c>
    </row>
    <row r="11" spans="1:17" outlineLevel="3" x14ac:dyDescent="0.2">
      <c r="B11" s="10"/>
      <c r="D11" s="10"/>
      <c r="E11" s="11"/>
      <c r="N11" s="13" t="s">
        <v>495</v>
      </c>
    </row>
    <row r="12" spans="1:17" outlineLevel="3" x14ac:dyDescent="0.2">
      <c r="B12" s="10"/>
      <c r="D12" s="10"/>
      <c r="E12" s="11"/>
      <c r="N12" s="13" t="s">
        <v>496</v>
      </c>
    </row>
    <row r="13" spans="1:17" outlineLevel="3" x14ac:dyDescent="0.2">
      <c r="B13" s="10"/>
      <c r="D13" s="10"/>
      <c r="E13" s="11"/>
      <c r="O13" s="5" t="s">
        <v>497</v>
      </c>
    </row>
    <row r="14" spans="1:17" outlineLevel="3" x14ac:dyDescent="0.2">
      <c r="B14" s="10"/>
      <c r="D14" s="10"/>
      <c r="E14" s="11"/>
      <c r="M14" s="5" t="s">
        <v>498</v>
      </c>
    </row>
    <row r="15" spans="1:17" outlineLevel="3" x14ac:dyDescent="0.2">
      <c r="B15" s="10"/>
      <c r="D15" s="10"/>
      <c r="E15" s="11"/>
      <c r="N15" s="13" t="s">
        <v>499</v>
      </c>
    </row>
    <row r="16" spans="1:17" outlineLevel="3" x14ac:dyDescent="0.2">
      <c r="B16" s="10"/>
      <c r="D16" s="10"/>
      <c r="E16" s="11"/>
      <c r="N16" s="13" t="s">
        <v>500</v>
      </c>
    </row>
    <row r="17" spans="2:15" outlineLevel="3" x14ac:dyDescent="0.2">
      <c r="B17" s="10"/>
      <c r="D17" s="10"/>
      <c r="E17" s="11"/>
      <c r="O17" s="5" t="s">
        <v>498</v>
      </c>
    </row>
    <row r="18" spans="2:15" outlineLevel="3" x14ac:dyDescent="0.2">
      <c r="B18" s="10"/>
      <c r="D18" s="10"/>
      <c r="E18" s="11"/>
      <c r="M18" s="5" t="s">
        <v>501</v>
      </c>
    </row>
    <row r="19" spans="2:15" outlineLevel="3" x14ac:dyDescent="0.2">
      <c r="B19" s="10"/>
      <c r="D19" s="10"/>
      <c r="E19" s="11"/>
      <c r="N19" s="13" t="s">
        <v>502</v>
      </c>
    </row>
    <row r="20" spans="2:15" outlineLevel="3" x14ac:dyDescent="0.2">
      <c r="B20" s="10"/>
      <c r="D20" s="10"/>
      <c r="E20" s="11"/>
      <c r="O20" s="5" t="s">
        <v>503</v>
      </c>
    </row>
    <row r="21" spans="2:15" outlineLevel="3" x14ac:dyDescent="0.2">
      <c r="B21" s="10"/>
      <c r="D21" s="10"/>
      <c r="E21" s="11"/>
      <c r="N21" s="13" t="s">
        <v>504</v>
      </c>
    </row>
    <row r="22" spans="2:15" outlineLevel="3" x14ac:dyDescent="0.2">
      <c r="B22" s="10"/>
      <c r="D22" s="10"/>
      <c r="E22" s="11"/>
      <c r="O22" s="5" t="s">
        <v>505</v>
      </c>
    </row>
    <row r="23" spans="2:15" outlineLevel="3" x14ac:dyDescent="0.2">
      <c r="B23" s="10"/>
      <c r="D23" s="10"/>
      <c r="E23" s="11"/>
      <c r="O23" s="5" t="s">
        <v>506</v>
      </c>
    </row>
    <row r="24" spans="2:15" outlineLevel="3" x14ac:dyDescent="0.2">
      <c r="B24" s="10"/>
      <c r="D24" s="10"/>
      <c r="E24" s="11"/>
      <c r="M24" s="5" t="s">
        <v>507</v>
      </c>
    </row>
    <row r="25" spans="2:15" outlineLevel="3" x14ac:dyDescent="0.2">
      <c r="B25" s="10"/>
      <c r="D25" s="10"/>
      <c r="E25" s="11"/>
      <c r="N25" s="13" t="s">
        <v>508</v>
      </c>
    </row>
    <row r="26" spans="2:15" outlineLevel="3" x14ac:dyDescent="0.2">
      <c r="B26" s="10"/>
      <c r="D26" s="10"/>
      <c r="E26" s="11"/>
      <c r="N26" s="13" t="s">
        <v>509</v>
      </c>
    </row>
    <row r="27" spans="2:15" outlineLevel="3" x14ac:dyDescent="0.2">
      <c r="B27" s="10"/>
      <c r="D27" s="10"/>
      <c r="E27" s="11"/>
      <c r="O27" s="5" t="s">
        <v>507</v>
      </c>
    </row>
    <row r="28" spans="2:15" outlineLevel="3" x14ac:dyDescent="0.2">
      <c r="B28" s="10"/>
      <c r="D28" s="10"/>
      <c r="E28" s="11"/>
      <c r="M28" s="5" t="s">
        <v>510</v>
      </c>
    </row>
    <row r="29" spans="2:15" outlineLevel="3" x14ac:dyDescent="0.2">
      <c r="B29" s="10"/>
      <c r="D29" s="10"/>
      <c r="E29" s="11"/>
      <c r="N29" s="13" t="s">
        <v>511</v>
      </c>
    </row>
    <row r="30" spans="2:15" outlineLevel="3" x14ac:dyDescent="0.2">
      <c r="B30" s="10"/>
      <c r="D30" s="10"/>
      <c r="E30" s="11"/>
      <c r="N30" s="13" t="s">
        <v>512</v>
      </c>
    </row>
    <row r="31" spans="2:15" outlineLevel="3" x14ac:dyDescent="0.2">
      <c r="B31" s="10"/>
      <c r="D31" s="10"/>
      <c r="E31" s="11"/>
      <c r="O31" s="5" t="s">
        <v>513</v>
      </c>
    </row>
    <row r="32" spans="2:15" outlineLevel="3" x14ac:dyDescent="0.2">
      <c r="B32" s="10"/>
      <c r="D32" s="10"/>
      <c r="E32" s="11"/>
      <c r="O32" s="5" t="s">
        <v>514</v>
      </c>
    </row>
    <row r="33" spans="2:15" outlineLevel="3" x14ac:dyDescent="0.2">
      <c r="B33" s="10"/>
      <c r="D33" s="10"/>
      <c r="E33" s="11"/>
      <c r="M33" s="5" t="s">
        <v>515</v>
      </c>
    </row>
    <row r="34" spans="2:15" outlineLevel="3" x14ac:dyDescent="0.2">
      <c r="B34" s="10"/>
      <c r="D34" s="10"/>
      <c r="E34" s="11"/>
      <c r="N34" s="13" t="s">
        <v>516</v>
      </c>
    </row>
    <row r="35" spans="2:15" outlineLevel="3" x14ac:dyDescent="0.2">
      <c r="B35" s="10"/>
      <c r="D35" s="10"/>
      <c r="E35" s="11"/>
      <c r="N35" s="13" t="s">
        <v>517</v>
      </c>
    </row>
    <row r="36" spans="2:15" outlineLevel="3" x14ac:dyDescent="0.2">
      <c r="B36" s="10"/>
      <c r="D36" s="10"/>
      <c r="E36" s="11"/>
      <c r="O36" s="5" t="s">
        <v>518</v>
      </c>
    </row>
    <row r="37" spans="2:15" outlineLevel="3" x14ac:dyDescent="0.2">
      <c r="B37" s="10"/>
      <c r="D37" s="10"/>
      <c r="E37" s="11"/>
      <c r="M37" s="5" t="s">
        <v>519</v>
      </c>
    </row>
    <row r="38" spans="2:15" outlineLevel="3" x14ac:dyDescent="0.2">
      <c r="B38" s="10"/>
      <c r="D38" s="10"/>
      <c r="E38" s="11"/>
      <c r="N38" s="13" t="s">
        <v>520</v>
      </c>
    </row>
    <row r="39" spans="2:15" outlineLevel="3" x14ac:dyDescent="0.2">
      <c r="B39" s="10"/>
      <c r="D39" s="10"/>
      <c r="E39" s="11"/>
      <c r="N39" s="13" t="s">
        <v>521</v>
      </c>
    </row>
    <row r="40" spans="2:15" outlineLevel="3" x14ac:dyDescent="0.2">
      <c r="B40" s="10"/>
      <c r="D40" s="10"/>
      <c r="E40" s="11"/>
      <c r="O40" s="5" t="s">
        <v>522</v>
      </c>
    </row>
    <row r="41" spans="2:15" outlineLevel="3" x14ac:dyDescent="0.2">
      <c r="B41" s="10"/>
      <c r="D41" s="10"/>
      <c r="E41" s="11"/>
      <c r="M41" s="5" t="s">
        <v>523</v>
      </c>
    </row>
    <row r="42" spans="2:15" outlineLevel="3" x14ac:dyDescent="0.2">
      <c r="B42" s="10"/>
      <c r="D42" s="10"/>
      <c r="E42" s="11"/>
      <c r="N42" s="13" t="s">
        <v>524</v>
      </c>
    </row>
    <row r="43" spans="2:15" outlineLevel="3" x14ac:dyDescent="0.2">
      <c r="B43" s="10"/>
      <c r="D43" s="10"/>
      <c r="E43" s="11"/>
      <c r="N43" s="13" t="s">
        <v>525</v>
      </c>
    </row>
    <row r="44" spans="2:15" outlineLevel="3" x14ac:dyDescent="0.2">
      <c r="B44" s="10"/>
      <c r="D44" s="10"/>
      <c r="E44" s="11"/>
      <c r="O44" s="5" t="s">
        <v>526</v>
      </c>
    </row>
    <row r="45" spans="2:15" outlineLevel="3" x14ac:dyDescent="0.2">
      <c r="B45" s="10"/>
      <c r="D45" s="10"/>
      <c r="E45" s="11"/>
      <c r="M45" s="5" t="s">
        <v>527</v>
      </c>
    </row>
    <row r="46" spans="2:15" outlineLevel="3" x14ac:dyDescent="0.2">
      <c r="B46" s="10"/>
      <c r="D46" s="10"/>
      <c r="E46" s="11"/>
      <c r="N46" s="13" t="s">
        <v>527</v>
      </c>
    </row>
    <row r="47" spans="2:15" outlineLevel="3" x14ac:dyDescent="0.2">
      <c r="B47" s="10"/>
      <c r="D47" s="10"/>
      <c r="E47" s="11"/>
      <c r="O47" s="5" t="s">
        <v>528</v>
      </c>
    </row>
    <row r="48" spans="2:15" outlineLevel="3" x14ac:dyDescent="0.2">
      <c r="B48" s="10"/>
      <c r="D48" s="10"/>
      <c r="E48" s="11"/>
      <c r="O48" s="5" t="s">
        <v>529</v>
      </c>
    </row>
    <row r="49" spans="1:15" outlineLevel="3" x14ac:dyDescent="0.2">
      <c r="B49" s="10"/>
      <c r="D49" s="10"/>
      <c r="E49" s="11"/>
      <c r="O49" s="5" t="s">
        <v>530</v>
      </c>
    </row>
    <row r="50" spans="1:15" outlineLevel="3" x14ac:dyDescent="0.2">
      <c r="B50" s="10"/>
      <c r="D50" s="10"/>
      <c r="E50" s="11"/>
      <c r="O50" s="5" t="s">
        <v>531</v>
      </c>
    </row>
    <row r="51" spans="1:15" outlineLevel="2" x14ac:dyDescent="0.2">
      <c r="A51" s="5">
        <v>1</v>
      </c>
      <c r="B51" s="10">
        <v>2</v>
      </c>
      <c r="C51" s="5">
        <v>5</v>
      </c>
      <c r="D51" s="10">
        <v>1</v>
      </c>
      <c r="E51" s="11">
        <v>0</v>
      </c>
      <c r="F51" s="5">
        <v>1</v>
      </c>
      <c r="G51" s="5">
        <v>2</v>
      </c>
      <c r="L51" s="5" t="s">
        <v>59</v>
      </c>
    </row>
    <row r="52" spans="1:15" outlineLevel="3" x14ac:dyDescent="0.2">
      <c r="B52" s="10"/>
      <c r="D52" s="10"/>
      <c r="E52" s="11"/>
      <c r="M52" s="5" t="s">
        <v>532</v>
      </c>
    </row>
    <row r="53" spans="1:15" outlineLevel="3" x14ac:dyDescent="0.2">
      <c r="B53" s="10"/>
      <c r="D53" s="10"/>
      <c r="E53" s="11"/>
      <c r="N53" s="13" t="s">
        <v>533</v>
      </c>
    </row>
    <row r="54" spans="1:15" outlineLevel="3" x14ac:dyDescent="0.2">
      <c r="B54" s="10"/>
      <c r="D54" s="10"/>
      <c r="E54" s="11"/>
      <c r="O54" s="5" t="s">
        <v>533</v>
      </c>
    </row>
    <row r="55" spans="1:15" outlineLevel="3" x14ac:dyDescent="0.2">
      <c r="B55" s="10"/>
      <c r="D55" s="10"/>
      <c r="E55" s="11"/>
      <c r="N55" s="13" t="s">
        <v>534</v>
      </c>
    </row>
    <row r="56" spans="1:15" outlineLevel="3" x14ac:dyDescent="0.2">
      <c r="B56" s="10"/>
      <c r="D56" s="10"/>
      <c r="E56" s="11"/>
      <c r="O56" s="5" t="s">
        <v>535</v>
      </c>
    </row>
    <row r="57" spans="1:15" outlineLevel="3" x14ac:dyDescent="0.2">
      <c r="B57" s="10"/>
      <c r="D57" s="10"/>
      <c r="E57" s="11"/>
      <c r="N57" s="13" t="s">
        <v>536</v>
      </c>
    </row>
    <row r="58" spans="1:15" outlineLevel="3" x14ac:dyDescent="0.2">
      <c r="B58" s="10"/>
      <c r="D58" s="10"/>
      <c r="E58" s="11"/>
      <c r="O58" s="5" t="s">
        <v>537</v>
      </c>
    </row>
    <row r="59" spans="1:15" outlineLevel="3" x14ac:dyDescent="0.2">
      <c r="B59" s="10"/>
      <c r="D59" s="10"/>
      <c r="E59" s="11"/>
      <c r="O59" s="5" t="s">
        <v>538</v>
      </c>
    </row>
    <row r="60" spans="1:15" outlineLevel="3" x14ac:dyDescent="0.2">
      <c r="B60" s="10"/>
      <c r="D60" s="10"/>
      <c r="E60" s="11"/>
      <c r="N60" s="13" t="s">
        <v>539</v>
      </c>
    </row>
    <row r="61" spans="1:15" outlineLevel="3" x14ac:dyDescent="0.2">
      <c r="B61" s="10"/>
      <c r="D61" s="10"/>
      <c r="E61" s="11"/>
      <c r="O61" s="5" t="s">
        <v>540</v>
      </c>
    </row>
    <row r="62" spans="1:15" outlineLevel="3" x14ac:dyDescent="0.2">
      <c r="B62" s="10"/>
      <c r="D62" s="10"/>
      <c r="E62" s="11"/>
      <c r="N62" s="13" t="s">
        <v>541</v>
      </c>
    </row>
    <row r="63" spans="1:15" outlineLevel="3" x14ac:dyDescent="0.2">
      <c r="B63" s="10"/>
      <c r="D63" s="10"/>
      <c r="E63" s="11"/>
      <c r="O63" s="5" t="s">
        <v>542</v>
      </c>
    </row>
    <row r="64" spans="1:15" outlineLevel="3" x14ac:dyDescent="0.2">
      <c r="B64" s="10"/>
      <c r="D64" s="10"/>
      <c r="E64" s="11"/>
      <c r="N64" s="13" t="s">
        <v>543</v>
      </c>
    </row>
    <row r="65" spans="2:15" outlineLevel="3" x14ac:dyDescent="0.2">
      <c r="B65" s="10"/>
      <c r="D65" s="10"/>
      <c r="E65" s="11"/>
      <c r="O65" s="5" t="s">
        <v>544</v>
      </c>
    </row>
    <row r="66" spans="2:15" outlineLevel="3" x14ac:dyDescent="0.2">
      <c r="B66" s="10"/>
      <c r="D66" s="10"/>
      <c r="E66" s="11"/>
      <c r="N66" s="13" t="s">
        <v>545</v>
      </c>
    </row>
    <row r="67" spans="2:15" outlineLevel="3" x14ac:dyDescent="0.2">
      <c r="B67" s="10"/>
      <c r="D67" s="10"/>
      <c r="E67" s="11"/>
      <c r="O67" s="5" t="s">
        <v>546</v>
      </c>
    </row>
    <row r="68" spans="2:15" outlineLevel="3" x14ac:dyDescent="0.2">
      <c r="B68" s="10"/>
      <c r="D68" s="10"/>
      <c r="E68" s="11"/>
      <c r="O68" s="5" t="s">
        <v>547</v>
      </c>
    </row>
    <row r="69" spans="2:15" outlineLevel="3" x14ac:dyDescent="0.2">
      <c r="B69" s="10"/>
      <c r="D69" s="10"/>
      <c r="E69" s="11"/>
      <c r="O69" s="5" t="s">
        <v>548</v>
      </c>
    </row>
    <row r="70" spans="2:15" outlineLevel="3" x14ac:dyDescent="0.2">
      <c r="B70" s="10"/>
      <c r="D70" s="10"/>
      <c r="E70" s="11"/>
      <c r="O70" s="5" t="s">
        <v>549</v>
      </c>
    </row>
    <row r="71" spans="2:15" outlineLevel="3" x14ac:dyDescent="0.2">
      <c r="B71" s="10"/>
      <c r="D71" s="10"/>
      <c r="E71" s="11"/>
      <c r="M71" s="5" t="s">
        <v>550</v>
      </c>
    </row>
    <row r="72" spans="2:15" outlineLevel="3" x14ac:dyDescent="0.2">
      <c r="B72" s="10"/>
      <c r="D72" s="10"/>
      <c r="E72" s="11"/>
      <c r="N72" s="13" t="s">
        <v>551</v>
      </c>
    </row>
    <row r="73" spans="2:15" outlineLevel="3" x14ac:dyDescent="0.2">
      <c r="B73" s="10"/>
      <c r="D73" s="10"/>
      <c r="E73" s="11"/>
      <c r="O73" s="5" t="s">
        <v>551</v>
      </c>
    </row>
    <row r="74" spans="2:15" outlineLevel="3" x14ac:dyDescent="0.2">
      <c r="B74" s="10"/>
      <c r="D74" s="10"/>
      <c r="E74" s="11"/>
      <c r="N74" s="13" t="s">
        <v>552</v>
      </c>
    </row>
    <row r="75" spans="2:15" outlineLevel="3" x14ac:dyDescent="0.2">
      <c r="B75" s="10"/>
      <c r="D75" s="10"/>
      <c r="E75" s="11"/>
      <c r="O75" s="5" t="s">
        <v>553</v>
      </c>
    </row>
    <row r="76" spans="2:15" outlineLevel="3" x14ac:dyDescent="0.2">
      <c r="B76" s="10"/>
      <c r="D76" s="10"/>
      <c r="E76" s="11"/>
      <c r="M76" s="5" t="s">
        <v>554</v>
      </c>
    </row>
    <row r="77" spans="2:15" outlineLevel="3" x14ac:dyDescent="0.2">
      <c r="B77" s="10"/>
      <c r="D77" s="10"/>
      <c r="E77" s="11"/>
      <c r="N77" s="13" t="s">
        <v>555</v>
      </c>
    </row>
    <row r="78" spans="2:15" outlineLevel="3" x14ac:dyDescent="0.2">
      <c r="B78" s="10"/>
      <c r="D78" s="10"/>
      <c r="E78" s="11"/>
      <c r="O78" s="5" t="s">
        <v>556</v>
      </c>
    </row>
    <row r="79" spans="2:15" outlineLevel="3" x14ac:dyDescent="0.2">
      <c r="B79" s="10"/>
      <c r="D79" s="10"/>
      <c r="E79" s="11"/>
      <c r="O79" s="5" t="s">
        <v>557</v>
      </c>
    </row>
    <row r="80" spans="2:15" outlineLevel="3" x14ac:dyDescent="0.2">
      <c r="B80" s="10"/>
      <c r="D80" s="10"/>
      <c r="E80" s="11"/>
      <c r="N80" s="13" t="s">
        <v>558</v>
      </c>
    </row>
    <row r="81" spans="2:15" outlineLevel="3" x14ac:dyDescent="0.2">
      <c r="B81" s="10"/>
      <c r="D81" s="10"/>
      <c r="E81" s="11"/>
      <c r="O81" s="5" t="s">
        <v>558</v>
      </c>
    </row>
    <row r="82" spans="2:15" outlineLevel="3" x14ac:dyDescent="0.2">
      <c r="B82" s="10"/>
      <c r="D82" s="10"/>
      <c r="E82" s="11"/>
      <c r="N82" s="13" t="s">
        <v>559</v>
      </c>
    </row>
    <row r="83" spans="2:15" outlineLevel="3" x14ac:dyDescent="0.2">
      <c r="B83" s="10"/>
      <c r="D83" s="10"/>
      <c r="E83" s="11"/>
      <c r="O83" s="5" t="s">
        <v>560</v>
      </c>
    </row>
    <row r="84" spans="2:15" outlineLevel="3" x14ac:dyDescent="0.2">
      <c r="B84" s="10"/>
      <c r="D84" s="10"/>
      <c r="E84" s="11"/>
      <c r="N84" s="13" t="s">
        <v>561</v>
      </c>
    </row>
    <row r="85" spans="2:15" outlineLevel="3" x14ac:dyDescent="0.2">
      <c r="B85" s="10"/>
      <c r="D85" s="10"/>
      <c r="E85" s="11"/>
      <c r="O85" s="5" t="s">
        <v>561</v>
      </c>
    </row>
    <row r="86" spans="2:15" outlineLevel="3" x14ac:dyDescent="0.2">
      <c r="B86" s="10"/>
      <c r="D86" s="10"/>
      <c r="E86" s="11"/>
      <c r="N86" s="13" t="s">
        <v>562</v>
      </c>
    </row>
    <row r="87" spans="2:15" outlineLevel="3" x14ac:dyDescent="0.2">
      <c r="B87" s="10"/>
      <c r="D87" s="10"/>
      <c r="E87" s="11"/>
      <c r="O87" s="5" t="s">
        <v>562</v>
      </c>
    </row>
    <row r="88" spans="2:15" outlineLevel="3" x14ac:dyDescent="0.2">
      <c r="B88" s="10"/>
      <c r="D88" s="10"/>
      <c r="E88" s="11"/>
      <c r="O88" s="5" t="s">
        <v>563</v>
      </c>
    </row>
    <row r="89" spans="2:15" outlineLevel="3" x14ac:dyDescent="0.2">
      <c r="B89" s="10"/>
      <c r="D89" s="10"/>
      <c r="E89" s="11"/>
      <c r="N89" s="13" t="s">
        <v>564</v>
      </c>
    </row>
    <row r="90" spans="2:15" outlineLevel="3" x14ac:dyDescent="0.2">
      <c r="B90" s="10"/>
      <c r="D90" s="10"/>
      <c r="E90" s="11"/>
      <c r="O90" s="5" t="s">
        <v>565</v>
      </c>
    </row>
    <row r="91" spans="2:15" outlineLevel="3" x14ac:dyDescent="0.2">
      <c r="B91" s="10"/>
      <c r="D91" s="10"/>
      <c r="E91" s="11"/>
      <c r="O91" s="5" t="s">
        <v>566</v>
      </c>
    </row>
    <row r="92" spans="2:15" outlineLevel="3" x14ac:dyDescent="0.2">
      <c r="B92" s="10"/>
      <c r="D92" s="10"/>
      <c r="E92" s="11"/>
      <c r="M92" s="5" t="s">
        <v>567</v>
      </c>
    </row>
    <row r="93" spans="2:15" outlineLevel="3" x14ac:dyDescent="0.2">
      <c r="B93" s="10"/>
      <c r="D93" s="10"/>
      <c r="E93" s="11"/>
      <c r="N93" s="13" t="s">
        <v>568</v>
      </c>
    </row>
    <row r="94" spans="2:15" outlineLevel="3" x14ac:dyDescent="0.2">
      <c r="B94" s="10"/>
      <c r="D94" s="10"/>
      <c r="E94" s="11"/>
      <c r="O94" s="5" t="s">
        <v>568</v>
      </c>
    </row>
    <row r="95" spans="2:15" outlineLevel="3" x14ac:dyDescent="0.2">
      <c r="B95" s="10"/>
      <c r="D95" s="10"/>
      <c r="E95" s="11"/>
      <c r="O95" s="5" t="s">
        <v>569</v>
      </c>
    </row>
    <row r="96" spans="2:15" outlineLevel="3" x14ac:dyDescent="0.2">
      <c r="B96" s="10"/>
      <c r="D96" s="10"/>
      <c r="E96" s="11"/>
      <c r="N96" s="13" t="s">
        <v>570</v>
      </c>
    </row>
    <row r="97" spans="2:15" outlineLevel="3" x14ac:dyDescent="0.2">
      <c r="B97" s="10"/>
      <c r="D97" s="10"/>
      <c r="E97" s="11"/>
      <c r="O97" s="5" t="s">
        <v>571</v>
      </c>
    </row>
    <row r="98" spans="2:15" outlineLevel="3" x14ac:dyDescent="0.2">
      <c r="B98" s="10"/>
      <c r="D98" s="10"/>
      <c r="E98" s="11"/>
      <c r="O98" s="5" t="s">
        <v>572</v>
      </c>
    </row>
    <row r="99" spans="2:15" outlineLevel="3" x14ac:dyDescent="0.2">
      <c r="B99" s="10"/>
      <c r="D99" s="10"/>
      <c r="E99" s="11"/>
      <c r="N99" s="13" t="s">
        <v>573</v>
      </c>
    </row>
    <row r="100" spans="2:15" outlineLevel="3" x14ac:dyDescent="0.2">
      <c r="B100" s="10"/>
      <c r="D100" s="10"/>
      <c r="E100" s="11"/>
      <c r="O100" s="5" t="s">
        <v>574</v>
      </c>
    </row>
    <row r="101" spans="2:15" outlineLevel="3" x14ac:dyDescent="0.2">
      <c r="B101" s="10"/>
      <c r="D101" s="10"/>
      <c r="E101" s="11"/>
      <c r="O101" s="5" t="s">
        <v>575</v>
      </c>
    </row>
    <row r="102" spans="2:15" outlineLevel="3" x14ac:dyDescent="0.2">
      <c r="B102" s="10"/>
      <c r="D102" s="10"/>
      <c r="E102" s="11"/>
      <c r="O102" s="5" t="s">
        <v>576</v>
      </c>
    </row>
    <row r="103" spans="2:15" outlineLevel="3" x14ac:dyDescent="0.2">
      <c r="B103" s="10"/>
      <c r="D103" s="10"/>
      <c r="E103" s="11"/>
      <c r="O103" s="5" t="s">
        <v>577</v>
      </c>
    </row>
    <row r="104" spans="2:15" outlineLevel="3" x14ac:dyDescent="0.2">
      <c r="B104" s="10"/>
      <c r="D104" s="10"/>
      <c r="E104" s="11"/>
      <c r="M104" s="5" t="s">
        <v>578</v>
      </c>
    </row>
    <row r="105" spans="2:15" outlineLevel="3" x14ac:dyDescent="0.2">
      <c r="B105" s="10"/>
      <c r="D105" s="10"/>
      <c r="E105" s="11"/>
      <c r="N105" s="13" t="s">
        <v>579</v>
      </c>
    </row>
    <row r="106" spans="2:15" outlineLevel="3" x14ac:dyDescent="0.2">
      <c r="B106" s="10"/>
      <c r="D106" s="10"/>
      <c r="E106" s="11"/>
      <c r="O106" s="5" t="s">
        <v>580</v>
      </c>
    </row>
    <row r="107" spans="2:15" outlineLevel="3" x14ac:dyDescent="0.2">
      <c r="B107" s="10"/>
      <c r="D107" s="10"/>
      <c r="E107" s="11"/>
      <c r="O107" s="5" t="s">
        <v>581</v>
      </c>
    </row>
    <row r="108" spans="2:15" outlineLevel="3" x14ac:dyDescent="0.2">
      <c r="B108" s="10"/>
      <c r="D108" s="10"/>
      <c r="E108" s="11"/>
      <c r="N108" s="13" t="s">
        <v>582</v>
      </c>
    </row>
    <row r="109" spans="2:15" outlineLevel="3" x14ac:dyDescent="0.2">
      <c r="B109" s="10"/>
      <c r="D109" s="10"/>
      <c r="E109" s="11"/>
      <c r="O109" s="5" t="s">
        <v>582</v>
      </c>
    </row>
    <row r="110" spans="2:15" outlineLevel="3" x14ac:dyDescent="0.2">
      <c r="B110" s="10"/>
      <c r="D110" s="10"/>
      <c r="E110" s="11"/>
      <c r="N110" s="13" t="s">
        <v>583</v>
      </c>
    </row>
    <row r="111" spans="2:15" outlineLevel="3" x14ac:dyDescent="0.2">
      <c r="B111" s="10"/>
      <c r="D111" s="10"/>
      <c r="E111" s="11"/>
      <c r="O111" s="5" t="s">
        <v>584</v>
      </c>
    </row>
    <row r="112" spans="2:15" outlineLevel="3" x14ac:dyDescent="0.2">
      <c r="B112" s="10"/>
      <c r="D112" s="10"/>
      <c r="E112" s="11"/>
      <c r="N112" s="13" t="s">
        <v>585</v>
      </c>
    </row>
    <row r="113" spans="2:15" outlineLevel="3" x14ac:dyDescent="0.2">
      <c r="B113" s="10"/>
      <c r="D113" s="10"/>
      <c r="E113" s="11"/>
      <c r="O113" s="5" t="s">
        <v>586</v>
      </c>
    </row>
    <row r="114" spans="2:15" outlineLevel="3" x14ac:dyDescent="0.2">
      <c r="B114" s="10"/>
      <c r="D114" s="10"/>
      <c r="E114" s="11"/>
      <c r="O114" s="5" t="s">
        <v>587</v>
      </c>
    </row>
    <row r="115" spans="2:15" outlineLevel="3" x14ac:dyDescent="0.2">
      <c r="B115" s="10"/>
      <c r="D115" s="10"/>
      <c r="E115" s="11"/>
      <c r="N115" s="13" t="s">
        <v>588</v>
      </c>
    </row>
    <row r="116" spans="2:15" outlineLevel="3" x14ac:dyDescent="0.2">
      <c r="B116" s="10"/>
      <c r="D116" s="10"/>
      <c r="E116" s="11"/>
      <c r="O116" s="5" t="s">
        <v>589</v>
      </c>
    </row>
    <row r="117" spans="2:15" outlineLevel="3" x14ac:dyDescent="0.2">
      <c r="B117" s="10"/>
      <c r="D117" s="10"/>
      <c r="E117" s="11"/>
      <c r="O117" s="5" t="s">
        <v>590</v>
      </c>
    </row>
    <row r="118" spans="2:15" outlineLevel="3" x14ac:dyDescent="0.2">
      <c r="B118" s="10"/>
      <c r="D118" s="10"/>
      <c r="E118" s="11"/>
      <c r="M118" s="5" t="s">
        <v>591</v>
      </c>
    </row>
    <row r="119" spans="2:15" outlineLevel="3" x14ac:dyDescent="0.2">
      <c r="B119" s="10"/>
      <c r="D119" s="10"/>
      <c r="E119" s="11"/>
      <c r="N119" s="13" t="s">
        <v>591</v>
      </c>
    </row>
    <row r="120" spans="2:15" outlineLevel="3" x14ac:dyDescent="0.2">
      <c r="B120" s="10"/>
      <c r="D120" s="10"/>
      <c r="E120" s="11"/>
      <c r="O120" s="5" t="s">
        <v>592</v>
      </c>
    </row>
    <row r="121" spans="2:15" outlineLevel="3" x14ac:dyDescent="0.2">
      <c r="B121" s="10"/>
      <c r="D121" s="10"/>
      <c r="E121" s="11"/>
      <c r="M121" s="5" t="s">
        <v>593</v>
      </c>
    </row>
    <row r="122" spans="2:15" outlineLevel="3" x14ac:dyDescent="0.2">
      <c r="B122" s="10"/>
      <c r="D122" s="10"/>
      <c r="E122" s="11"/>
      <c r="N122" s="13" t="s">
        <v>593</v>
      </c>
    </row>
    <row r="123" spans="2:15" outlineLevel="3" x14ac:dyDescent="0.2">
      <c r="B123" s="10"/>
      <c r="D123" s="10"/>
      <c r="E123" s="11"/>
      <c r="O123" s="5" t="s">
        <v>594</v>
      </c>
    </row>
    <row r="124" spans="2:15" outlineLevel="3" x14ac:dyDescent="0.2">
      <c r="B124" s="10"/>
      <c r="D124" s="10"/>
      <c r="E124" s="11"/>
      <c r="M124" s="5" t="s">
        <v>595</v>
      </c>
    </row>
    <row r="125" spans="2:15" outlineLevel="3" x14ac:dyDescent="0.2">
      <c r="B125" s="10"/>
      <c r="D125" s="10"/>
      <c r="E125" s="11"/>
      <c r="N125" s="13" t="s">
        <v>595</v>
      </c>
    </row>
    <row r="126" spans="2:15" outlineLevel="3" x14ac:dyDescent="0.2">
      <c r="B126" s="10"/>
      <c r="D126" s="10"/>
      <c r="E126" s="11"/>
      <c r="O126" s="5" t="s">
        <v>596</v>
      </c>
    </row>
    <row r="127" spans="2:15" outlineLevel="3" x14ac:dyDescent="0.2">
      <c r="B127" s="10"/>
      <c r="D127" s="10"/>
      <c r="E127" s="11"/>
      <c r="O127" s="5" t="s">
        <v>597</v>
      </c>
    </row>
    <row r="128" spans="2:15" outlineLevel="3" x14ac:dyDescent="0.2">
      <c r="B128" s="10"/>
      <c r="D128" s="10"/>
      <c r="E128" s="11"/>
      <c r="O128" s="5" t="s">
        <v>598</v>
      </c>
    </row>
    <row r="129" spans="1:15" outlineLevel="3" x14ac:dyDescent="0.2">
      <c r="B129" s="10"/>
      <c r="D129" s="10"/>
      <c r="E129" s="11"/>
      <c r="O129" s="5" t="s">
        <v>599</v>
      </c>
    </row>
    <row r="130" spans="1:15" outlineLevel="3" x14ac:dyDescent="0.2">
      <c r="B130" s="10"/>
      <c r="D130" s="10"/>
      <c r="E130" s="11"/>
      <c r="O130" s="5" t="s">
        <v>600</v>
      </c>
    </row>
    <row r="131" spans="1:15" outlineLevel="3" x14ac:dyDescent="0.2">
      <c r="B131" s="10"/>
      <c r="D131" s="10"/>
      <c r="E131" s="11"/>
      <c r="O131" s="5" t="s">
        <v>601</v>
      </c>
    </row>
    <row r="132" spans="1:15" outlineLevel="3" x14ac:dyDescent="0.2">
      <c r="B132" s="10"/>
      <c r="D132" s="10"/>
      <c r="E132" s="11"/>
      <c r="O132" s="5" t="s">
        <v>602</v>
      </c>
    </row>
    <row r="133" spans="1:15" outlineLevel="2" x14ac:dyDescent="0.2">
      <c r="A133" s="5">
        <v>1</v>
      </c>
      <c r="B133" s="10">
        <v>2</v>
      </c>
      <c r="C133" s="5">
        <v>5</v>
      </c>
      <c r="D133" s="10">
        <v>1</v>
      </c>
      <c r="E133" s="11">
        <v>0</v>
      </c>
      <c r="F133" s="5">
        <v>1</v>
      </c>
      <c r="G133" s="5">
        <v>3</v>
      </c>
      <c r="L133" s="5" t="s">
        <v>60</v>
      </c>
    </row>
    <row r="134" spans="1:15" outlineLevel="3" x14ac:dyDescent="0.2">
      <c r="B134" s="10"/>
      <c r="D134" s="10"/>
      <c r="E134" s="11"/>
      <c r="M134" s="5" t="s">
        <v>603</v>
      </c>
    </row>
    <row r="135" spans="1:15" outlineLevel="3" x14ac:dyDescent="0.2">
      <c r="B135" s="10"/>
      <c r="D135" s="10"/>
      <c r="E135" s="11"/>
      <c r="N135" s="13" t="s">
        <v>604</v>
      </c>
    </row>
    <row r="136" spans="1:15" outlineLevel="3" x14ac:dyDescent="0.2">
      <c r="B136" s="10"/>
      <c r="D136" s="10"/>
      <c r="E136" s="11"/>
      <c r="O136" s="5" t="s">
        <v>604</v>
      </c>
    </row>
    <row r="137" spans="1:15" outlineLevel="3" x14ac:dyDescent="0.2">
      <c r="B137" s="10"/>
      <c r="D137" s="10"/>
      <c r="E137" s="11"/>
      <c r="N137" s="13" t="s">
        <v>605</v>
      </c>
    </row>
    <row r="138" spans="1:15" outlineLevel="3" x14ac:dyDescent="0.2">
      <c r="B138" s="10"/>
      <c r="D138" s="10"/>
      <c r="E138" s="11"/>
      <c r="O138" s="5" t="s">
        <v>605</v>
      </c>
    </row>
    <row r="139" spans="1:15" outlineLevel="3" x14ac:dyDescent="0.2">
      <c r="B139" s="10"/>
      <c r="D139" s="10"/>
      <c r="E139" s="11"/>
      <c r="N139" s="13" t="s">
        <v>606</v>
      </c>
    </row>
    <row r="140" spans="1:15" outlineLevel="3" x14ac:dyDescent="0.2">
      <c r="B140" s="10"/>
      <c r="D140" s="10"/>
      <c r="E140" s="11"/>
      <c r="O140" s="5" t="s">
        <v>607</v>
      </c>
    </row>
    <row r="141" spans="1:15" outlineLevel="3" x14ac:dyDescent="0.2">
      <c r="B141" s="10"/>
      <c r="D141" s="10"/>
      <c r="E141" s="11"/>
      <c r="N141" s="13" t="s">
        <v>608</v>
      </c>
    </row>
    <row r="142" spans="1:15" outlineLevel="3" x14ac:dyDescent="0.2">
      <c r="B142" s="10"/>
      <c r="D142" s="10"/>
      <c r="E142" s="11"/>
      <c r="O142" s="5" t="s">
        <v>609</v>
      </c>
    </row>
    <row r="143" spans="1:15" outlineLevel="3" x14ac:dyDescent="0.2">
      <c r="B143" s="10"/>
      <c r="D143" s="10"/>
      <c r="E143" s="11"/>
      <c r="N143" s="13" t="s">
        <v>610</v>
      </c>
    </row>
    <row r="144" spans="1:15" outlineLevel="3" x14ac:dyDescent="0.2">
      <c r="B144" s="10"/>
      <c r="D144" s="10"/>
      <c r="E144" s="11"/>
      <c r="O144" s="5" t="s">
        <v>611</v>
      </c>
    </row>
    <row r="145" spans="2:15" outlineLevel="3" x14ac:dyDescent="0.2">
      <c r="B145" s="10"/>
      <c r="D145" s="10"/>
      <c r="E145" s="11"/>
      <c r="N145" s="13" t="s">
        <v>612</v>
      </c>
    </row>
    <row r="146" spans="2:15" outlineLevel="3" x14ac:dyDescent="0.2">
      <c r="B146" s="10"/>
      <c r="D146" s="10"/>
      <c r="E146" s="11"/>
      <c r="O146" s="5" t="s">
        <v>612</v>
      </c>
    </row>
    <row r="147" spans="2:15" outlineLevel="3" x14ac:dyDescent="0.2">
      <c r="B147" s="10"/>
      <c r="D147" s="10"/>
      <c r="E147" s="11"/>
      <c r="O147" s="5" t="s">
        <v>613</v>
      </c>
    </row>
    <row r="148" spans="2:15" outlineLevel="3" x14ac:dyDescent="0.2">
      <c r="B148" s="10"/>
      <c r="D148" s="10"/>
      <c r="E148" s="11"/>
      <c r="N148" s="13" t="s">
        <v>614</v>
      </c>
    </row>
    <row r="149" spans="2:15" outlineLevel="3" x14ac:dyDescent="0.2">
      <c r="B149" s="10"/>
      <c r="D149" s="10"/>
      <c r="E149" s="11"/>
      <c r="O149" s="5" t="s">
        <v>615</v>
      </c>
    </row>
    <row r="150" spans="2:15" outlineLevel="3" x14ac:dyDescent="0.2">
      <c r="B150" s="10"/>
      <c r="D150" s="10"/>
      <c r="E150" s="11"/>
      <c r="N150" s="13" t="s">
        <v>616</v>
      </c>
    </row>
    <row r="151" spans="2:15" outlineLevel="3" x14ac:dyDescent="0.2">
      <c r="B151" s="10"/>
      <c r="D151" s="10"/>
      <c r="E151" s="11"/>
      <c r="O151" s="5" t="s">
        <v>616</v>
      </c>
    </row>
    <row r="152" spans="2:15" outlineLevel="3" x14ac:dyDescent="0.2">
      <c r="B152" s="10"/>
      <c r="D152" s="10"/>
      <c r="E152" s="11"/>
      <c r="N152" s="13" t="s">
        <v>617</v>
      </c>
    </row>
    <row r="153" spans="2:15" outlineLevel="3" x14ac:dyDescent="0.2">
      <c r="B153" s="10"/>
      <c r="D153" s="10"/>
      <c r="E153" s="11"/>
      <c r="O153" s="5" t="s">
        <v>618</v>
      </c>
    </row>
    <row r="154" spans="2:15" outlineLevel="3" x14ac:dyDescent="0.2">
      <c r="B154" s="10"/>
      <c r="D154" s="10"/>
      <c r="E154" s="11"/>
      <c r="O154" s="5" t="s">
        <v>619</v>
      </c>
    </row>
    <row r="155" spans="2:15" outlineLevel="3" x14ac:dyDescent="0.2">
      <c r="B155" s="10"/>
      <c r="D155" s="10"/>
      <c r="E155" s="11"/>
      <c r="O155" s="5" t="s">
        <v>620</v>
      </c>
    </row>
    <row r="156" spans="2:15" outlineLevel="3" x14ac:dyDescent="0.2">
      <c r="B156" s="10"/>
      <c r="D156" s="10"/>
      <c r="E156" s="11"/>
      <c r="O156" s="5" t="s">
        <v>621</v>
      </c>
    </row>
    <row r="157" spans="2:15" outlineLevel="3" x14ac:dyDescent="0.2">
      <c r="B157" s="10"/>
      <c r="D157" s="10"/>
      <c r="E157" s="11"/>
      <c r="O157" s="5" t="s">
        <v>622</v>
      </c>
    </row>
    <row r="158" spans="2:15" outlineLevel="3" x14ac:dyDescent="0.2">
      <c r="B158" s="10"/>
      <c r="D158" s="10"/>
      <c r="E158" s="11"/>
      <c r="O158" s="5" t="s">
        <v>623</v>
      </c>
    </row>
    <row r="159" spans="2:15" outlineLevel="3" x14ac:dyDescent="0.2">
      <c r="B159" s="10"/>
      <c r="D159" s="10"/>
      <c r="E159" s="11"/>
      <c r="O159" s="5" t="s">
        <v>624</v>
      </c>
    </row>
    <row r="160" spans="2:15" outlineLevel="3" x14ac:dyDescent="0.2">
      <c r="B160" s="10"/>
      <c r="D160" s="10"/>
      <c r="E160" s="11"/>
      <c r="O160" s="5" t="s">
        <v>625</v>
      </c>
    </row>
    <row r="161" spans="2:15" outlineLevel="3" x14ac:dyDescent="0.2">
      <c r="B161" s="10"/>
      <c r="D161" s="10"/>
      <c r="E161" s="11"/>
      <c r="O161" s="5" t="s">
        <v>626</v>
      </c>
    </row>
    <row r="162" spans="2:15" outlineLevel="3" x14ac:dyDescent="0.2">
      <c r="B162" s="10"/>
      <c r="D162" s="10"/>
      <c r="E162" s="11"/>
      <c r="O162" s="5" t="s">
        <v>627</v>
      </c>
    </row>
    <row r="163" spans="2:15" outlineLevel="3" x14ac:dyDescent="0.2">
      <c r="B163" s="10"/>
      <c r="D163" s="10"/>
      <c r="E163" s="11"/>
      <c r="O163" s="5" t="s">
        <v>628</v>
      </c>
    </row>
    <row r="164" spans="2:15" outlineLevel="3" x14ac:dyDescent="0.2">
      <c r="B164" s="10"/>
      <c r="D164" s="10"/>
      <c r="E164" s="11"/>
      <c r="O164" s="5" t="s">
        <v>629</v>
      </c>
    </row>
    <row r="165" spans="2:15" outlineLevel="3" x14ac:dyDescent="0.2">
      <c r="B165" s="10"/>
      <c r="D165" s="10"/>
      <c r="E165" s="11"/>
      <c r="O165" s="5" t="s">
        <v>630</v>
      </c>
    </row>
    <row r="166" spans="2:15" outlineLevel="3" x14ac:dyDescent="0.2">
      <c r="B166" s="10"/>
      <c r="D166" s="10"/>
      <c r="E166" s="11"/>
      <c r="O166" s="5" t="s">
        <v>631</v>
      </c>
    </row>
    <row r="167" spans="2:15" outlineLevel="3" x14ac:dyDescent="0.2">
      <c r="B167" s="10"/>
      <c r="D167" s="10"/>
      <c r="E167" s="11"/>
      <c r="O167" s="5" t="s">
        <v>632</v>
      </c>
    </row>
    <row r="168" spans="2:15" outlineLevel="3" x14ac:dyDescent="0.2">
      <c r="B168" s="10"/>
      <c r="D168" s="10"/>
      <c r="E168" s="11"/>
      <c r="O168" s="5" t="s">
        <v>633</v>
      </c>
    </row>
    <row r="169" spans="2:15" outlineLevel="3" x14ac:dyDescent="0.2">
      <c r="B169" s="10"/>
      <c r="D169" s="10"/>
      <c r="E169" s="11"/>
      <c r="O169" s="5" t="s">
        <v>634</v>
      </c>
    </row>
    <row r="170" spans="2:15" outlineLevel="3" x14ac:dyDescent="0.2">
      <c r="B170" s="10"/>
      <c r="D170" s="10"/>
      <c r="E170" s="11"/>
      <c r="O170" s="5" t="s">
        <v>635</v>
      </c>
    </row>
    <row r="171" spans="2:15" outlineLevel="3" x14ac:dyDescent="0.2">
      <c r="B171" s="10"/>
      <c r="D171" s="10"/>
      <c r="E171" s="11"/>
      <c r="O171" s="5" t="s">
        <v>636</v>
      </c>
    </row>
    <row r="172" spans="2:15" outlineLevel="3" x14ac:dyDescent="0.2">
      <c r="B172" s="10"/>
      <c r="D172" s="10"/>
      <c r="E172" s="11"/>
      <c r="O172" s="5" t="s">
        <v>637</v>
      </c>
    </row>
    <row r="173" spans="2:15" outlineLevel="3" x14ac:dyDescent="0.2">
      <c r="B173" s="10"/>
      <c r="D173" s="10"/>
      <c r="E173" s="11"/>
      <c r="O173" s="5" t="s">
        <v>638</v>
      </c>
    </row>
    <row r="174" spans="2:15" outlineLevel="3" x14ac:dyDescent="0.2">
      <c r="B174" s="10"/>
      <c r="D174" s="10"/>
      <c r="E174" s="11"/>
      <c r="O174" s="5" t="s">
        <v>639</v>
      </c>
    </row>
    <row r="175" spans="2:15" outlineLevel="3" x14ac:dyDescent="0.2">
      <c r="B175" s="10"/>
      <c r="D175" s="10"/>
      <c r="E175" s="11"/>
      <c r="O175" s="5" t="s">
        <v>640</v>
      </c>
    </row>
    <row r="176" spans="2:15" outlineLevel="3" x14ac:dyDescent="0.2">
      <c r="B176" s="10"/>
      <c r="D176" s="10"/>
      <c r="E176" s="11"/>
      <c r="O176" s="5" t="s">
        <v>641</v>
      </c>
    </row>
    <row r="177" spans="2:15" outlineLevel="3" x14ac:dyDescent="0.2">
      <c r="B177" s="10"/>
      <c r="D177" s="10"/>
      <c r="E177" s="11"/>
      <c r="O177" s="5" t="s">
        <v>642</v>
      </c>
    </row>
    <row r="178" spans="2:15" outlineLevel="3" x14ac:dyDescent="0.2">
      <c r="B178" s="10"/>
      <c r="D178" s="10"/>
      <c r="E178" s="11"/>
      <c r="O178" s="5" t="s">
        <v>643</v>
      </c>
    </row>
    <row r="179" spans="2:15" outlineLevel="3" x14ac:dyDescent="0.2">
      <c r="B179" s="10"/>
      <c r="D179" s="10"/>
      <c r="E179" s="11"/>
      <c r="O179" s="5" t="s">
        <v>617</v>
      </c>
    </row>
    <row r="180" spans="2:15" outlineLevel="3" x14ac:dyDescent="0.2">
      <c r="B180" s="10"/>
      <c r="D180" s="10"/>
      <c r="E180" s="11"/>
      <c r="M180" s="5" t="s">
        <v>644</v>
      </c>
    </row>
    <row r="181" spans="2:15" outlineLevel="3" x14ac:dyDescent="0.2">
      <c r="B181" s="10"/>
      <c r="D181" s="10"/>
      <c r="E181" s="11"/>
      <c r="N181" s="13" t="s">
        <v>645</v>
      </c>
    </row>
    <row r="182" spans="2:15" outlineLevel="3" x14ac:dyDescent="0.2">
      <c r="B182" s="10"/>
      <c r="D182" s="10"/>
      <c r="E182" s="11"/>
      <c r="O182" s="5" t="s">
        <v>646</v>
      </c>
    </row>
    <row r="183" spans="2:15" outlineLevel="3" x14ac:dyDescent="0.2">
      <c r="B183" s="10"/>
      <c r="D183" s="10"/>
      <c r="E183" s="11"/>
      <c r="O183" s="5" t="s">
        <v>647</v>
      </c>
    </row>
    <row r="184" spans="2:15" outlineLevel="3" x14ac:dyDescent="0.2">
      <c r="B184" s="10"/>
      <c r="D184" s="10"/>
      <c r="E184" s="11"/>
      <c r="N184" s="13" t="s">
        <v>648</v>
      </c>
    </row>
    <row r="185" spans="2:15" outlineLevel="3" x14ac:dyDescent="0.2">
      <c r="B185" s="10"/>
      <c r="D185" s="10"/>
      <c r="E185" s="11"/>
      <c r="O185" s="5" t="s">
        <v>649</v>
      </c>
    </row>
    <row r="186" spans="2:15" outlineLevel="3" x14ac:dyDescent="0.2">
      <c r="B186" s="10"/>
      <c r="D186" s="10"/>
      <c r="E186" s="11"/>
      <c r="O186" s="5" t="s">
        <v>650</v>
      </c>
    </row>
    <row r="187" spans="2:15" outlineLevel="3" x14ac:dyDescent="0.2">
      <c r="B187" s="10"/>
      <c r="D187" s="10"/>
      <c r="E187" s="11"/>
      <c r="N187" s="13" t="s">
        <v>651</v>
      </c>
    </row>
    <row r="188" spans="2:15" outlineLevel="3" x14ac:dyDescent="0.2">
      <c r="B188" s="10"/>
      <c r="D188" s="10"/>
      <c r="E188" s="11"/>
      <c r="O188" s="5" t="s">
        <v>652</v>
      </c>
    </row>
    <row r="189" spans="2:15" outlineLevel="3" x14ac:dyDescent="0.2">
      <c r="B189" s="10"/>
      <c r="D189" s="10"/>
      <c r="E189" s="11"/>
      <c r="N189" s="13" t="s">
        <v>653</v>
      </c>
    </row>
    <row r="190" spans="2:15" outlineLevel="3" x14ac:dyDescent="0.2">
      <c r="B190" s="10"/>
      <c r="D190" s="10"/>
      <c r="E190" s="11"/>
      <c r="O190" s="5" t="s">
        <v>654</v>
      </c>
    </row>
    <row r="191" spans="2:15" outlineLevel="3" x14ac:dyDescent="0.2">
      <c r="B191" s="10"/>
      <c r="D191" s="10"/>
      <c r="E191" s="11"/>
      <c r="N191" s="13" t="s">
        <v>655</v>
      </c>
    </row>
    <row r="192" spans="2:15" outlineLevel="3" x14ac:dyDescent="0.2">
      <c r="B192" s="10"/>
      <c r="D192" s="10"/>
      <c r="E192" s="11"/>
      <c r="O192" s="5" t="s">
        <v>656</v>
      </c>
    </row>
    <row r="193" spans="2:15" outlineLevel="3" x14ac:dyDescent="0.2">
      <c r="B193" s="10"/>
      <c r="D193" s="10"/>
      <c r="E193" s="11"/>
      <c r="O193" s="5" t="s">
        <v>657</v>
      </c>
    </row>
    <row r="194" spans="2:15" outlineLevel="3" x14ac:dyDescent="0.2">
      <c r="B194" s="10"/>
      <c r="D194" s="10"/>
      <c r="E194" s="11"/>
      <c r="O194" s="5" t="s">
        <v>658</v>
      </c>
    </row>
    <row r="195" spans="2:15" outlineLevel="3" x14ac:dyDescent="0.2">
      <c r="B195" s="10"/>
      <c r="D195" s="10"/>
      <c r="E195" s="11"/>
      <c r="O195" s="5" t="s">
        <v>659</v>
      </c>
    </row>
    <row r="196" spans="2:15" outlineLevel="3" x14ac:dyDescent="0.2">
      <c r="B196" s="10"/>
      <c r="D196" s="10"/>
      <c r="E196" s="11"/>
      <c r="M196" s="5" t="s">
        <v>660</v>
      </c>
    </row>
    <row r="197" spans="2:15" outlineLevel="3" x14ac:dyDescent="0.2">
      <c r="B197" s="10"/>
      <c r="D197" s="10"/>
      <c r="E197" s="11"/>
      <c r="N197" s="13" t="s">
        <v>660</v>
      </c>
    </row>
    <row r="198" spans="2:15" outlineLevel="3" x14ac:dyDescent="0.2">
      <c r="B198" s="10"/>
      <c r="D198" s="10"/>
      <c r="E198" s="11"/>
      <c r="O198" s="5" t="s">
        <v>661</v>
      </c>
    </row>
    <row r="199" spans="2:15" outlineLevel="3" x14ac:dyDescent="0.2">
      <c r="B199" s="10"/>
      <c r="D199" s="10"/>
      <c r="E199" s="11"/>
      <c r="M199" s="5" t="s">
        <v>662</v>
      </c>
    </row>
    <row r="200" spans="2:15" outlineLevel="3" x14ac:dyDescent="0.2">
      <c r="B200" s="10"/>
      <c r="D200" s="10"/>
      <c r="E200" s="11"/>
      <c r="N200" s="13" t="s">
        <v>663</v>
      </c>
    </row>
    <row r="201" spans="2:15" outlineLevel="3" x14ac:dyDescent="0.2">
      <c r="B201" s="10"/>
      <c r="D201" s="10"/>
      <c r="E201" s="11"/>
      <c r="N201" s="13" t="s">
        <v>664</v>
      </c>
    </row>
    <row r="202" spans="2:15" outlineLevel="3" x14ac:dyDescent="0.2">
      <c r="B202" s="10"/>
      <c r="D202" s="10"/>
      <c r="E202" s="11"/>
      <c r="O202" s="5" t="s">
        <v>664</v>
      </c>
    </row>
    <row r="203" spans="2:15" outlineLevel="3" x14ac:dyDescent="0.2">
      <c r="B203" s="10"/>
      <c r="D203" s="10"/>
      <c r="E203" s="11"/>
      <c r="N203" s="13" t="s">
        <v>665</v>
      </c>
    </row>
    <row r="204" spans="2:15" outlineLevel="3" x14ac:dyDescent="0.2">
      <c r="B204" s="10"/>
      <c r="D204" s="10"/>
      <c r="E204" s="11"/>
      <c r="O204" s="5" t="s">
        <v>666</v>
      </c>
    </row>
    <row r="205" spans="2:15" outlineLevel="3" x14ac:dyDescent="0.2">
      <c r="B205" s="10"/>
      <c r="D205" s="10"/>
      <c r="E205" s="11"/>
      <c r="N205" s="13" t="s">
        <v>667</v>
      </c>
    </row>
    <row r="206" spans="2:15" outlineLevel="3" x14ac:dyDescent="0.2">
      <c r="B206" s="10"/>
      <c r="D206" s="10"/>
      <c r="E206" s="11"/>
      <c r="O206" s="5" t="s">
        <v>667</v>
      </c>
    </row>
    <row r="207" spans="2:15" outlineLevel="3" x14ac:dyDescent="0.2">
      <c r="B207" s="10"/>
      <c r="D207" s="10"/>
      <c r="E207" s="11"/>
      <c r="N207" s="13" t="s">
        <v>668</v>
      </c>
    </row>
    <row r="208" spans="2:15" outlineLevel="3" x14ac:dyDescent="0.2">
      <c r="B208" s="10"/>
      <c r="D208" s="10"/>
      <c r="E208" s="11"/>
      <c r="M208" s="5" t="s">
        <v>669</v>
      </c>
    </row>
    <row r="209" spans="2:15" outlineLevel="3" x14ac:dyDescent="0.2">
      <c r="B209" s="10"/>
      <c r="D209" s="10"/>
      <c r="E209" s="11"/>
      <c r="N209" s="13" t="s">
        <v>670</v>
      </c>
    </row>
    <row r="210" spans="2:15" outlineLevel="3" x14ac:dyDescent="0.2">
      <c r="B210" s="10"/>
      <c r="D210" s="10"/>
      <c r="E210" s="11"/>
      <c r="O210" s="5" t="s">
        <v>670</v>
      </c>
    </row>
    <row r="211" spans="2:15" outlineLevel="3" x14ac:dyDescent="0.2">
      <c r="B211" s="10"/>
      <c r="D211" s="10"/>
      <c r="E211" s="11"/>
      <c r="N211" s="13" t="s">
        <v>671</v>
      </c>
    </row>
    <row r="212" spans="2:15" outlineLevel="3" x14ac:dyDescent="0.2">
      <c r="B212" s="10"/>
      <c r="D212" s="10"/>
      <c r="E212" s="11"/>
      <c r="O212" s="5" t="s">
        <v>671</v>
      </c>
    </row>
    <row r="213" spans="2:15" outlineLevel="3" x14ac:dyDescent="0.2">
      <c r="B213" s="10"/>
      <c r="D213" s="10"/>
      <c r="E213" s="11"/>
      <c r="N213" s="13" t="s">
        <v>672</v>
      </c>
    </row>
    <row r="214" spans="2:15" outlineLevel="3" x14ac:dyDescent="0.2">
      <c r="B214" s="10"/>
      <c r="D214" s="10"/>
      <c r="E214" s="11"/>
      <c r="O214" s="5" t="s">
        <v>672</v>
      </c>
    </row>
    <row r="215" spans="2:15" outlineLevel="3" x14ac:dyDescent="0.2">
      <c r="B215" s="10"/>
      <c r="D215" s="10"/>
      <c r="E215" s="11"/>
      <c r="N215" s="13" t="s">
        <v>673</v>
      </c>
    </row>
    <row r="216" spans="2:15" outlineLevel="3" x14ac:dyDescent="0.2">
      <c r="B216" s="10"/>
      <c r="D216" s="10"/>
      <c r="E216" s="11"/>
      <c r="O216" s="5" t="s">
        <v>674</v>
      </c>
    </row>
    <row r="217" spans="2:15" outlineLevel="3" x14ac:dyDescent="0.2">
      <c r="B217" s="10"/>
      <c r="D217" s="10"/>
      <c r="E217" s="11"/>
      <c r="N217" s="13" t="s">
        <v>675</v>
      </c>
    </row>
    <row r="218" spans="2:15" outlineLevel="3" x14ac:dyDescent="0.2">
      <c r="B218" s="10"/>
      <c r="D218" s="10"/>
      <c r="E218" s="11"/>
      <c r="O218" s="5" t="s">
        <v>676</v>
      </c>
    </row>
    <row r="219" spans="2:15" outlineLevel="3" x14ac:dyDescent="0.2">
      <c r="B219" s="10"/>
      <c r="D219" s="10"/>
      <c r="E219" s="11"/>
      <c r="N219" s="13" t="s">
        <v>677</v>
      </c>
    </row>
    <row r="220" spans="2:15" outlineLevel="3" x14ac:dyDescent="0.2">
      <c r="B220" s="10"/>
      <c r="D220" s="10"/>
      <c r="E220" s="11"/>
      <c r="O220" s="5" t="s">
        <v>678</v>
      </c>
    </row>
    <row r="221" spans="2:15" outlineLevel="3" x14ac:dyDescent="0.2">
      <c r="B221" s="10"/>
      <c r="D221" s="10"/>
      <c r="E221" s="11"/>
      <c r="N221" s="13" t="s">
        <v>679</v>
      </c>
    </row>
    <row r="222" spans="2:15" outlineLevel="3" x14ac:dyDescent="0.2">
      <c r="B222" s="10"/>
      <c r="D222" s="10"/>
      <c r="E222" s="11"/>
      <c r="O222" s="5" t="s">
        <v>680</v>
      </c>
    </row>
    <row r="223" spans="2:15" outlineLevel="3" x14ac:dyDescent="0.2">
      <c r="B223" s="10"/>
      <c r="D223" s="10"/>
      <c r="E223" s="11"/>
      <c r="O223" s="5" t="s">
        <v>681</v>
      </c>
    </row>
    <row r="224" spans="2:15" outlineLevel="3" x14ac:dyDescent="0.2">
      <c r="B224" s="10"/>
      <c r="D224" s="10"/>
      <c r="E224" s="11"/>
      <c r="O224" s="5" t="s">
        <v>682</v>
      </c>
    </row>
    <row r="225" spans="2:15" outlineLevel="3" x14ac:dyDescent="0.2">
      <c r="B225" s="10"/>
      <c r="D225" s="10"/>
      <c r="E225" s="11"/>
      <c r="M225" s="5" t="s">
        <v>683</v>
      </c>
    </row>
    <row r="226" spans="2:15" outlineLevel="3" x14ac:dyDescent="0.2">
      <c r="B226" s="10"/>
      <c r="D226" s="10"/>
      <c r="E226" s="11"/>
      <c r="N226" s="13" t="s">
        <v>683</v>
      </c>
    </row>
    <row r="227" spans="2:15" outlineLevel="3" x14ac:dyDescent="0.2">
      <c r="B227" s="10"/>
      <c r="D227" s="10"/>
      <c r="E227" s="11"/>
      <c r="O227" s="5" t="s">
        <v>683</v>
      </c>
    </row>
    <row r="228" spans="2:15" outlineLevel="3" x14ac:dyDescent="0.2">
      <c r="B228" s="10"/>
      <c r="D228" s="10"/>
      <c r="E228" s="11"/>
      <c r="M228" s="5" t="s">
        <v>684</v>
      </c>
    </row>
    <row r="229" spans="2:15" outlineLevel="3" x14ac:dyDescent="0.2">
      <c r="B229" s="10"/>
      <c r="D229" s="10"/>
      <c r="E229" s="11"/>
      <c r="N229" s="13" t="s">
        <v>685</v>
      </c>
    </row>
    <row r="230" spans="2:15" outlineLevel="3" x14ac:dyDescent="0.2">
      <c r="B230" s="10"/>
      <c r="D230" s="10"/>
      <c r="E230" s="11"/>
      <c r="O230" s="5" t="s">
        <v>686</v>
      </c>
    </row>
    <row r="231" spans="2:15" outlineLevel="3" x14ac:dyDescent="0.2">
      <c r="B231" s="10"/>
      <c r="D231" s="10"/>
      <c r="E231" s="11"/>
      <c r="N231" s="13" t="s">
        <v>687</v>
      </c>
    </row>
    <row r="232" spans="2:15" outlineLevel="3" x14ac:dyDescent="0.2">
      <c r="B232" s="10"/>
      <c r="D232" s="10"/>
      <c r="E232" s="11"/>
      <c r="O232" s="5" t="s">
        <v>688</v>
      </c>
    </row>
    <row r="233" spans="2:15" outlineLevel="3" x14ac:dyDescent="0.2">
      <c r="B233" s="10"/>
      <c r="D233" s="10"/>
      <c r="E233" s="11"/>
      <c r="N233" s="13" t="s">
        <v>689</v>
      </c>
    </row>
    <row r="234" spans="2:15" outlineLevel="3" x14ac:dyDescent="0.2">
      <c r="B234" s="10"/>
      <c r="D234" s="10"/>
      <c r="E234" s="11"/>
      <c r="N234" s="13" t="s">
        <v>690</v>
      </c>
    </row>
    <row r="235" spans="2:15" outlineLevel="3" x14ac:dyDescent="0.2">
      <c r="B235" s="10"/>
      <c r="D235" s="10"/>
      <c r="E235" s="11"/>
      <c r="N235" s="13" t="s">
        <v>691</v>
      </c>
    </row>
    <row r="236" spans="2:15" outlineLevel="3" x14ac:dyDescent="0.2">
      <c r="B236" s="10"/>
      <c r="D236" s="10"/>
      <c r="E236" s="11"/>
      <c r="O236" s="5" t="s">
        <v>692</v>
      </c>
    </row>
    <row r="237" spans="2:15" outlineLevel="3" x14ac:dyDescent="0.2">
      <c r="B237" s="10"/>
      <c r="D237" s="10"/>
      <c r="E237" s="11"/>
      <c r="N237" s="13" t="s">
        <v>693</v>
      </c>
    </row>
    <row r="238" spans="2:15" outlineLevel="3" x14ac:dyDescent="0.2">
      <c r="B238" s="10"/>
      <c r="D238" s="10"/>
      <c r="E238" s="11"/>
      <c r="N238" s="13" t="s">
        <v>694</v>
      </c>
    </row>
    <row r="239" spans="2:15" outlineLevel="3" x14ac:dyDescent="0.2">
      <c r="B239" s="10"/>
      <c r="D239" s="10"/>
      <c r="E239" s="11"/>
      <c r="O239" s="5" t="s">
        <v>695</v>
      </c>
    </row>
    <row r="240" spans="2:15" outlineLevel="3" x14ac:dyDescent="0.2">
      <c r="B240" s="10"/>
      <c r="D240" s="10"/>
      <c r="E240" s="11"/>
      <c r="N240" s="13" t="s">
        <v>696</v>
      </c>
    </row>
    <row r="241" spans="1:15" outlineLevel="3" x14ac:dyDescent="0.2">
      <c r="B241" s="10"/>
      <c r="D241" s="10"/>
      <c r="E241" s="11"/>
      <c r="O241" s="5" t="s">
        <v>697</v>
      </c>
    </row>
    <row r="242" spans="1:15" outlineLevel="3" x14ac:dyDescent="0.2">
      <c r="B242" s="10"/>
      <c r="D242" s="10"/>
      <c r="E242" s="11"/>
      <c r="O242" s="5" t="s">
        <v>698</v>
      </c>
    </row>
    <row r="243" spans="1:15" outlineLevel="3" x14ac:dyDescent="0.2">
      <c r="B243" s="10"/>
      <c r="D243" s="10"/>
      <c r="E243" s="11"/>
      <c r="M243" s="5" t="s">
        <v>699</v>
      </c>
    </row>
    <row r="244" spans="1:15" outlineLevel="3" x14ac:dyDescent="0.2">
      <c r="B244" s="10"/>
      <c r="D244" s="10"/>
      <c r="E244" s="11"/>
      <c r="N244" s="13" t="s">
        <v>700</v>
      </c>
    </row>
    <row r="245" spans="1:15" outlineLevel="3" x14ac:dyDescent="0.2">
      <c r="B245" s="10"/>
      <c r="D245" s="10"/>
      <c r="E245" s="11"/>
      <c r="N245" s="13" t="s">
        <v>699</v>
      </c>
    </row>
    <row r="246" spans="1:15" outlineLevel="2" x14ac:dyDescent="0.2">
      <c r="A246" s="5">
        <v>1</v>
      </c>
      <c r="B246" s="10">
        <v>2</v>
      </c>
      <c r="C246" s="5">
        <v>5</v>
      </c>
      <c r="D246" s="10">
        <v>1</v>
      </c>
      <c r="E246" s="11">
        <v>0</v>
      </c>
      <c r="F246" s="5">
        <v>1</v>
      </c>
      <c r="G246" s="5">
        <v>4</v>
      </c>
      <c r="L246" s="5" t="s">
        <v>61</v>
      </c>
    </row>
    <row r="247" spans="1:15" outlineLevel="3" x14ac:dyDescent="0.2">
      <c r="B247" s="10"/>
      <c r="D247" s="10"/>
      <c r="E247" s="11"/>
      <c r="M247" s="5" t="s">
        <v>701</v>
      </c>
    </row>
    <row r="248" spans="1:15" outlineLevel="3" x14ac:dyDescent="0.2">
      <c r="B248" s="10"/>
      <c r="D248" s="10"/>
      <c r="E248" s="11"/>
      <c r="N248" s="13" t="s">
        <v>702</v>
      </c>
    </row>
    <row r="249" spans="1:15" outlineLevel="3" x14ac:dyDescent="0.2">
      <c r="B249" s="10"/>
      <c r="D249" s="10"/>
      <c r="E249" s="11"/>
      <c r="N249" s="13" t="s">
        <v>703</v>
      </c>
    </row>
    <row r="250" spans="1:15" outlineLevel="3" x14ac:dyDescent="0.2">
      <c r="B250" s="10"/>
      <c r="D250" s="10"/>
      <c r="E250" s="11"/>
      <c r="O250" s="5" t="s">
        <v>704</v>
      </c>
    </row>
    <row r="251" spans="1:15" outlineLevel="3" x14ac:dyDescent="0.2">
      <c r="B251" s="10"/>
      <c r="D251" s="10"/>
      <c r="E251" s="11"/>
      <c r="M251" s="5" t="s">
        <v>705</v>
      </c>
    </row>
    <row r="252" spans="1:15" outlineLevel="3" x14ac:dyDescent="0.2">
      <c r="B252" s="10"/>
      <c r="D252" s="10"/>
      <c r="E252" s="11"/>
      <c r="N252" s="13" t="s">
        <v>706</v>
      </c>
    </row>
    <row r="253" spans="1:15" outlineLevel="3" x14ac:dyDescent="0.2">
      <c r="B253" s="10"/>
      <c r="D253" s="10"/>
      <c r="E253" s="11"/>
      <c r="N253" s="13" t="s">
        <v>707</v>
      </c>
    </row>
    <row r="254" spans="1:15" outlineLevel="3" x14ac:dyDescent="0.2">
      <c r="B254" s="10"/>
      <c r="D254" s="10"/>
      <c r="E254" s="11"/>
      <c r="O254" s="5" t="s">
        <v>708</v>
      </c>
    </row>
    <row r="255" spans="1:15" outlineLevel="3" x14ac:dyDescent="0.2">
      <c r="B255" s="10"/>
      <c r="D255" s="10"/>
      <c r="E255" s="11"/>
      <c r="M255" s="5" t="s">
        <v>709</v>
      </c>
    </row>
    <row r="256" spans="1:15" outlineLevel="3" x14ac:dyDescent="0.2">
      <c r="B256" s="10"/>
      <c r="D256" s="10"/>
      <c r="E256" s="11"/>
      <c r="N256" s="13" t="s">
        <v>710</v>
      </c>
    </row>
    <row r="257" spans="2:15" outlineLevel="3" x14ac:dyDescent="0.2">
      <c r="B257" s="10"/>
      <c r="D257" s="10"/>
      <c r="E257" s="11"/>
      <c r="N257" s="13" t="s">
        <v>711</v>
      </c>
    </row>
    <row r="258" spans="2:15" outlineLevel="3" x14ac:dyDescent="0.2">
      <c r="B258" s="10"/>
      <c r="D258" s="10"/>
      <c r="E258" s="11"/>
      <c r="O258" s="5" t="s">
        <v>709</v>
      </c>
    </row>
    <row r="259" spans="2:15" outlineLevel="3" x14ac:dyDescent="0.2">
      <c r="B259" s="10"/>
      <c r="D259" s="10"/>
      <c r="E259" s="11"/>
      <c r="M259" s="5" t="s">
        <v>712</v>
      </c>
    </row>
    <row r="260" spans="2:15" outlineLevel="3" x14ac:dyDescent="0.2">
      <c r="B260" s="10"/>
      <c r="D260" s="10"/>
      <c r="E260" s="11"/>
      <c r="N260" s="13" t="s">
        <v>713</v>
      </c>
    </row>
    <row r="261" spans="2:15" outlineLevel="3" x14ac:dyDescent="0.2">
      <c r="B261" s="10"/>
      <c r="D261" s="10"/>
      <c r="E261" s="11"/>
      <c r="O261" s="5" t="s">
        <v>713</v>
      </c>
    </row>
    <row r="262" spans="2:15" outlineLevel="3" x14ac:dyDescent="0.2">
      <c r="B262" s="10"/>
      <c r="D262" s="10"/>
      <c r="E262" s="11"/>
      <c r="N262" s="13" t="s">
        <v>714</v>
      </c>
    </row>
    <row r="263" spans="2:15" outlineLevel="3" x14ac:dyDescent="0.2">
      <c r="B263" s="10"/>
      <c r="D263" s="10"/>
      <c r="E263" s="11"/>
      <c r="O263" s="5" t="s">
        <v>714</v>
      </c>
    </row>
    <row r="264" spans="2:15" outlineLevel="3" x14ac:dyDescent="0.2">
      <c r="B264" s="10"/>
      <c r="D264" s="10"/>
      <c r="E264" s="11"/>
      <c r="N264" s="13" t="s">
        <v>715</v>
      </c>
    </row>
    <row r="265" spans="2:15" outlineLevel="3" x14ac:dyDescent="0.2">
      <c r="B265" s="10"/>
      <c r="D265" s="10"/>
      <c r="E265" s="11"/>
      <c r="O265" s="5" t="s">
        <v>716</v>
      </c>
    </row>
    <row r="266" spans="2:15" outlineLevel="3" x14ac:dyDescent="0.2">
      <c r="B266" s="10"/>
      <c r="D266" s="10"/>
      <c r="E266" s="11"/>
      <c r="N266" s="13" t="s">
        <v>717</v>
      </c>
    </row>
    <row r="267" spans="2:15" outlineLevel="3" x14ac:dyDescent="0.2">
      <c r="B267" s="10"/>
      <c r="D267" s="10"/>
      <c r="E267" s="11"/>
      <c r="O267" s="5" t="s">
        <v>717</v>
      </c>
    </row>
    <row r="268" spans="2:15" outlineLevel="3" x14ac:dyDescent="0.2">
      <c r="B268" s="10"/>
      <c r="D268" s="10"/>
      <c r="E268" s="11"/>
      <c r="N268" s="13" t="s">
        <v>718</v>
      </c>
    </row>
    <row r="269" spans="2:15" outlineLevel="3" x14ac:dyDescent="0.2">
      <c r="B269" s="10"/>
      <c r="D269" s="10"/>
      <c r="E269" s="11"/>
      <c r="O269" s="5" t="s">
        <v>718</v>
      </c>
    </row>
    <row r="270" spans="2:15" outlineLevel="3" x14ac:dyDescent="0.2">
      <c r="B270" s="10"/>
      <c r="D270" s="10"/>
      <c r="E270" s="11"/>
      <c r="N270" s="13" t="s">
        <v>719</v>
      </c>
    </row>
    <row r="271" spans="2:15" outlineLevel="3" x14ac:dyDescent="0.2">
      <c r="B271" s="10"/>
      <c r="D271" s="10"/>
      <c r="E271" s="11"/>
      <c r="O271" s="5" t="s">
        <v>719</v>
      </c>
    </row>
    <row r="272" spans="2:15" outlineLevel="3" x14ac:dyDescent="0.2">
      <c r="B272" s="10"/>
      <c r="D272" s="10"/>
      <c r="E272" s="11"/>
      <c r="N272" s="13" t="s">
        <v>720</v>
      </c>
    </row>
    <row r="273" spans="2:15" outlineLevel="3" x14ac:dyDescent="0.2">
      <c r="B273" s="10"/>
      <c r="D273" s="10"/>
      <c r="E273" s="11"/>
      <c r="O273" s="5" t="s">
        <v>721</v>
      </c>
    </row>
    <row r="274" spans="2:15" outlineLevel="3" x14ac:dyDescent="0.2">
      <c r="B274" s="10"/>
      <c r="D274" s="10"/>
      <c r="E274" s="11"/>
      <c r="O274" s="5" t="s">
        <v>722</v>
      </c>
    </row>
    <row r="275" spans="2:15" outlineLevel="3" x14ac:dyDescent="0.2">
      <c r="B275" s="10"/>
      <c r="D275" s="10"/>
      <c r="E275" s="11"/>
      <c r="O275" s="5" t="s">
        <v>720</v>
      </c>
    </row>
    <row r="276" spans="2:15" outlineLevel="3" x14ac:dyDescent="0.2">
      <c r="B276" s="10"/>
      <c r="D276" s="10"/>
      <c r="E276" s="11"/>
      <c r="M276" s="5" t="s">
        <v>723</v>
      </c>
    </row>
    <row r="277" spans="2:15" outlineLevel="3" x14ac:dyDescent="0.2">
      <c r="B277" s="10"/>
      <c r="D277" s="10"/>
      <c r="E277" s="11"/>
      <c r="N277" s="13" t="s">
        <v>723</v>
      </c>
    </row>
    <row r="278" spans="2:15" outlineLevel="3" x14ac:dyDescent="0.2">
      <c r="B278" s="10"/>
      <c r="D278" s="10"/>
      <c r="E278" s="11"/>
      <c r="O278" s="5" t="s">
        <v>724</v>
      </c>
    </row>
    <row r="279" spans="2:15" outlineLevel="3" x14ac:dyDescent="0.2">
      <c r="B279" s="10"/>
      <c r="D279" s="10"/>
      <c r="E279" s="11"/>
      <c r="M279" s="5" t="s">
        <v>725</v>
      </c>
    </row>
    <row r="280" spans="2:15" outlineLevel="3" x14ac:dyDescent="0.2">
      <c r="B280" s="10"/>
      <c r="D280" s="10"/>
      <c r="E280" s="11"/>
      <c r="N280" s="13" t="s">
        <v>725</v>
      </c>
    </row>
    <row r="281" spans="2:15" outlineLevel="3" x14ac:dyDescent="0.2">
      <c r="B281" s="10"/>
      <c r="D281" s="10"/>
      <c r="E281" s="11"/>
      <c r="O281" s="5" t="s">
        <v>726</v>
      </c>
    </row>
    <row r="282" spans="2:15" outlineLevel="3" x14ac:dyDescent="0.2">
      <c r="B282" s="10"/>
      <c r="D282" s="10"/>
      <c r="E282" s="11"/>
      <c r="M282" s="5" t="s">
        <v>727</v>
      </c>
    </row>
    <row r="283" spans="2:15" outlineLevel="3" x14ac:dyDescent="0.2">
      <c r="B283" s="10"/>
      <c r="D283" s="10"/>
      <c r="E283" s="11"/>
      <c r="N283" s="13" t="s">
        <v>728</v>
      </c>
    </row>
    <row r="284" spans="2:15" outlineLevel="3" x14ac:dyDescent="0.2">
      <c r="B284" s="10"/>
      <c r="D284" s="10"/>
      <c r="E284" s="11"/>
      <c r="O284" s="5" t="s">
        <v>729</v>
      </c>
    </row>
    <row r="285" spans="2:15" outlineLevel="3" x14ac:dyDescent="0.2">
      <c r="B285" s="10"/>
      <c r="D285" s="10"/>
      <c r="E285" s="11"/>
      <c r="O285" s="5" t="s">
        <v>730</v>
      </c>
    </row>
    <row r="286" spans="2:15" outlineLevel="3" x14ac:dyDescent="0.2">
      <c r="B286" s="10"/>
      <c r="D286" s="10"/>
      <c r="E286" s="11"/>
      <c r="O286" s="5" t="s">
        <v>731</v>
      </c>
    </row>
    <row r="287" spans="2:15" outlineLevel="3" x14ac:dyDescent="0.2">
      <c r="B287" s="10"/>
      <c r="D287" s="10"/>
      <c r="E287" s="11"/>
      <c r="N287" s="13" t="s">
        <v>732</v>
      </c>
    </row>
    <row r="288" spans="2:15" outlineLevel="3" x14ac:dyDescent="0.2">
      <c r="B288" s="10"/>
      <c r="D288" s="10"/>
      <c r="E288" s="11"/>
      <c r="O288" s="5" t="s">
        <v>733</v>
      </c>
    </row>
    <row r="289" spans="1:15" outlineLevel="3" x14ac:dyDescent="0.2">
      <c r="B289" s="10"/>
      <c r="D289" s="10"/>
      <c r="E289" s="11"/>
      <c r="O289" s="5" t="s">
        <v>732</v>
      </c>
    </row>
    <row r="290" spans="1:15" outlineLevel="2" x14ac:dyDescent="0.2">
      <c r="A290" s="5">
        <v>1</v>
      </c>
      <c r="B290" s="10">
        <v>2</v>
      </c>
      <c r="C290" s="5">
        <v>5</v>
      </c>
      <c r="D290" s="10">
        <v>1</v>
      </c>
      <c r="E290" s="11">
        <v>0</v>
      </c>
      <c r="F290" s="5">
        <v>1</v>
      </c>
      <c r="G290" s="5">
        <v>5</v>
      </c>
      <c r="L290" s="5" t="s">
        <v>62</v>
      </c>
    </row>
    <row r="291" spans="1:15" outlineLevel="3" x14ac:dyDescent="0.2">
      <c r="B291" s="10"/>
      <c r="D291" s="10"/>
      <c r="E291" s="11"/>
      <c r="M291" s="5" t="s">
        <v>734</v>
      </c>
    </row>
    <row r="292" spans="1:15" outlineLevel="3" x14ac:dyDescent="0.2">
      <c r="B292" s="10"/>
      <c r="D292" s="10"/>
      <c r="E292" s="11"/>
      <c r="N292" s="13" t="s">
        <v>734</v>
      </c>
    </row>
    <row r="293" spans="1:15" outlineLevel="3" x14ac:dyDescent="0.2">
      <c r="B293" s="10"/>
      <c r="D293" s="10"/>
      <c r="E293" s="11"/>
      <c r="O293" s="5" t="s">
        <v>734</v>
      </c>
    </row>
    <row r="294" spans="1:15" outlineLevel="3" x14ac:dyDescent="0.2">
      <c r="B294" s="10"/>
      <c r="D294" s="10"/>
      <c r="E294" s="11"/>
      <c r="O294" s="5" t="s">
        <v>735</v>
      </c>
    </row>
    <row r="295" spans="1:15" outlineLevel="3" x14ac:dyDescent="0.2">
      <c r="B295" s="10"/>
      <c r="D295" s="10"/>
      <c r="E295" s="11"/>
      <c r="M295" s="5" t="s">
        <v>736</v>
      </c>
    </row>
    <row r="296" spans="1:15" outlineLevel="3" x14ac:dyDescent="0.2">
      <c r="B296" s="10"/>
      <c r="D296" s="10"/>
      <c r="E296" s="11"/>
      <c r="N296" s="13" t="s">
        <v>737</v>
      </c>
    </row>
    <row r="297" spans="1:15" outlineLevel="3" x14ac:dyDescent="0.2">
      <c r="B297" s="10"/>
      <c r="D297" s="10"/>
      <c r="E297" s="11"/>
      <c r="O297" s="5" t="s">
        <v>737</v>
      </c>
    </row>
    <row r="298" spans="1:15" outlineLevel="3" x14ac:dyDescent="0.2">
      <c r="B298" s="10"/>
      <c r="D298" s="10"/>
      <c r="E298" s="11"/>
      <c r="N298" s="13" t="s">
        <v>738</v>
      </c>
    </row>
    <row r="299" spans="1:15" outlineLevel="3" x14ac:dyDescent="0.2">
      <c r="B299" s="10"/>
      <c r="D299" s="10"/>
      <c r="E299" s="11"/>
      <c r="O299" s="5" t="s">
        <v>738</v>
      </c>
    </row>
    <row r="300" spans="1:15" outlineLevel="3" x14ac:dyDescent="0.2">
      <c r="B300" s="10"/>
      <c r="D300" s="10"/>
      <c r="E300" s="11"/>
      <c r="N300" s="13" t="s">
        <v>739</v>
      </c>
    </row>
    <row r="301" spans="1:15" outlineLevel="3" x14ac:dyDescent="0.2">
      <c r="B301" s="10"/>
      <c r="D301" s="10"/>
      <c r="E301" s="11"/>
      <c r="O301" s="5" t="s">
        <v>739</v>
      </c>
    </row>
    <row r="302" spans="1:15" outlineLevel="3" x14ac:dyDescent="0.2">
      <c r="B302" s="10"/>
      <c r="D302" s="10"/>
      <c r="E302" s="11"/>
      <c r="N302" s="13" t="s">
        <v>740</v>
      </c>
    </row>
    <row r="303" spans="1:15" outlineLevel="3" x14ac:dyDescent="0.2">
      <c r="B303" s="10"/>
      <c r="D303" s="10"/>
      <c r="E303" s="11"/>
      <c r="O303" s="5" t="s">
        <v>741</v>
      </c>
    </row>
    <row r="304" spans="1:15" outlineLevel="3" x14ac:dyDescent="0.2">
      <c r="B304" s="10"/>
      <c r="D304" s="10"/>
      <c r="E304" s="11"/>
      <c r="O304" s="5" t="s">
        <v>742</v>
      </c>
    </row>
    <row r="305" spans="1:15" outlineLevel="3" x14ac:dyDescent="0.2">
      <c r="B305" s="10"/>
      <c r="D305" s="10"/>
      <c r="E305" s="11"/>
      <c r="O305" s="5" t="s">
        <v>743</v>
      </c>
    </row>
    <row r="306" spans="1:15" outlineLevel="3" x14ac:dyDescent="0.2">
      <c r="B306" s="10"/>
      <c r="D306" s="10"/>
      <c r="E306" s="11"/>
      <c r="O306" s="5" t="s">
        <v>744</v>
      </c>
    </row>
    <row r="307" spans="1:15" outlineLevel="3" x14ac:dyDescent="0.2">
      <c r="B307" s="10"/>
      <c r="D307" s="10"/>
      <c r="E307" s="11"/>
      <c r="O307" s="5" t="s">
        <v>745</v>
      </c>
    </row>
    <row r="308" spans="1:15" outlineLevel="3" x14ac:dyDescent="0.2">
      <c r="B308" s="10"/>
      <c r="D308" s="10"/>
      <c r="E308" s="11"/>
      <c r="O308" s="5" t="s">
        <v>746</v>
      </c>
    </row>
    <row r="309" spans="1:15" outlineLevel="3" x14ac:dyDescent="0.2">
      <c r="B309" s="10"/>
      <c r="D309" s="10"/>
      <c r="E309" s="11"/>
      <c r="O309" s="5" t="s">
        <v>747</v>
      </c>
    </row>
    <row r="310" spans="1:15" outlineLevel="2" x14ac:dyDescent="0.2">
      <c r="A310" s="5">
        <v>1</v>
      </c>
      <c r="B310" s="10">
        <v>2</v>
      </c>
      <c r="C310" s="5">
        <v>5</v>
      </c>
      <c r="D310" s="10">
        <v>1</v>
      </c>
      <c r="E310" s="11">
        <v>0</v>
      </c>
      <c r="F310" s="5">
        <v>1</v>
      </c>
      <c r="G310" s="5">
        <v>6</v>
      </c>
      <c r="L310" s="5" t="s">
        <v>63</v>
      </c>
    </row>
    <row r="311" spans="1:15" outlineLevel="3" x14ac:dyDescent="0.2">
      <c r="B311" s="10"/>
      <c r="D311" s="10"/>
      <c r="E311" s="11"/>
      <c r="M311" s="5" t="s">
        <v>748</v>
      </c>
    </row>
    <row r="312" spans="1:15" outlineLevel="3" x14ac:dyDescent="0.2">
      <c r="B312" s="10"/>
      <c r="D312" s="10"/>
      <c r="E312" s="11"/>
      <c r="N312" s="13" t="s">
        <v>748</v>
      </c>
    </row>
    <row r="313" spans="1:15" outlineLevel="3" x14ac:dyDescent="0.2">
      <c r="B313" s="10"/>
      <c r="D313" s="10"/>
      <c r="E313" s="11"/>
      <c r="O313" s="5" t="s">
        <v>749</v>
      </c>
    </row>
    <row r="314" spans="1:15" outlineLevel="3" x14ac:dyDescent="0.2">
      <c r="B314" s="10"/>
      <c r="D314" s="10"/>
      <c r="E314" s="11"/>
      <c r="O314" s="5" t="s">
        <v>750</v>
      </c>
    </row>
    <row r="315" spans="1:15" outlineLevel="3" x14ac:dyDescent="0.2">
      <c r="B315" s="10"/>
      <c r="D315" s="10"/>
      <c r="E315" s="11"/>
      <c r="O315" s="5" t="s">
        <v>751</v>
      </c>
    </row>
    <row r="316" spans="1:15" outlineLevel="3" x14ac:dyDescent="0.2">
      <c r="B316" s="10"/>
      <c r="D316" s="10"/>
      <c r="E316" s="11"/>
      <c r="O316" s="5" t="s">
        <v>752</v>
      </c>
    </row>
    <row r="317" spans="1:15" outlineLevel="3" x14ac:dyDescent="0.2">
      <c r="B317" s="10"/>
      <c r="D317" s="10"/>
      <c r="E317" s="11"/>
      <c r="M317" s="5" t="s">
        <v>753</v>
      </c>
    </row>
    <row r="318" spans="1:15" outlineLevel="3" x14ac:dyDescent="0.2">
      <c r="B318" s="10"/>
      <c r="D318" s="10"/>
      <c r="E318" s="11"/>
      <c r="N318" s="13" t="s">
        <v>753</v>
      </c>
    </row>
    <row r="319" spans="1:15" outlineLevel="3" x14ac:dyDescent="0.2">
      <c r="B319" s="10"/>
      <c r="D319" s="10"/>
      <c r="E319" s="11"/>
      <c r="O319" s="5" t="s">
        <v>754</v>
      </c>
    </row>
    <row r="320" spans="1:15" outlineLevel="3" x14ac:dyDescent="0.2">
      <c r="B320" s="10"/>
      <c r="D320" s="10"/>
      <c r="E320" s="11"/>
      <c r="M320" s="5" t="s">
        <v>755</v>
      </c>
    </row>
    <row r="321" spans="2:15" outlineLevel="3" x14ac:dyDescent="0.2">
      <c r="B321" s="10"/>
      <c r="D321" s="10"/>
      <c r="E321" s="11"/>
      <c r="N321" s="13" t="s">
        <v>755</v>
      </c>
    </row>
    <row r="322" spans="2:15" outlineLevel="3" x14ac:dyDescent="0.2">
      <c r="B322" s="10"/>
      <c r="D322" s="10"/>
      <c r="E322" s="11"/>
      <c r="O322" s="5" t="s">
        <v>756</v>
      </c>
    </row>
    <row r="323" spans="2:15" outlineLevel="3" x14ac:dyDescent="0.2">
      <c r="B323" s="10"/>
      <c r="D323" s="10"/>
      <c r="E323" s="11"/>
      <c r="M323" s="5" t="s">
        <v>757</v>
      </c>
    </row>
    <row r="324" spans="2:15" outlineLevel="3" x14ac:dyDescent="0.2">
      <c r="B324" s="10"/>
      <c r="D324" s="10"/>
      <c r="E324" s="11"/>
      <c r="N324" s="13" t="s">
        <v>757</v>
      </c>
    </row>
    <row r="325" spans="2:15" outlineLevel="3" x14ac:dyDescent="0.2">
      <c r="B325" s="10"/>
      <c r="D325" s="10"/>
      <c r="E325" s="11"/>
      <c r="O325" s="5" t="s">
        <v>758</v>
      </c>
    </row>
    <row r="326" spans="2:15" outlineLevel="3" x14ac:dyDescent="0.2">
      <c r="B326" s="10"/>
      <c r="D326" s="10"/>
      <c r="E326" s="11"/>
      <c r="M326" s="5" t="s">
        <v>759</v>
      </c>
    </row>
    <row r="327" spans="2:15" outlineLevel="3" x14ac:dyDescent="0.2">
      <c r="B327" s="10"/>
      <c r="D327" s="10"/>
      <c r="E327" s="11"/>
      <c r="N327" s="13" t="s">
        <v>760</v>
      </c>
    </row>
    <row r="328" spans="2:15" outlineLevel="3" x14ac:dyDescent="0.2">
      <c r="B328" s="10"/>
      <c r="D328" s="10"/>
      <c r="E328" s="11"/>
      <c r="O328" s="5" t="s">
        <v>761</v>
      </c>
    </row>
    <row r="329" spans="2:15" outlineLevel="3" x14ac:dyDescent="0.2">
      <c r="B329" s="10"/>
      <c r="D329" s="10"/>
      <c r="E329" s="11"/>
      <c r="N329" s="13" t="s">
        <v>762</v>
      </c>
    </row>
    <row r="330" spans="2:15" outlineLevel="3" x14ac:dyDescent="0.2">
      <c r="B330" s="10"/>
      <c r="D330" s="10"/>
      <c r="E330" s="11"/>
      <c r="N330" s="13" t="s">
        <v>763</v>
      </c>
    </row>
    <row r="331" spans="2:15" outlineLevel="3" x14ac:dyDescent="0.2">
      <c r="B331" s="10"/>
      <c r="D331" s="10"/>
      <c r="E331" s="11"/>
      <c r="O331" s="5" t="s">
        <v>764</v>
      </c>
    </row>
    <row r="332" spans="2:15" outlineLevel="3" x14ac:dyDescent="0.2">
      <c r="B332" s="10"/>
      <c r="D332" s="10"/>
      <c r="E332" s="11"/>
      <c r="N332" s="13" t="s">
        <v>765</v>
      </c>
    </row>
    <row r="333" spans="2:15" outlineLevel="3" x14ac:dyDescent="0.2">
      <c r="B333" s="10"/>
      <c r="D333" s="10"/>
      <c r="E333" s="11"/>
      <c r="O333" s="5" t="s">
        <v>766</v>
      </c>
    </row>
    <row r="334" spans="2:15" outlineLevel="3" x14ac:dyDescent="0.2">
      <c r="B334" s="10"/>
      <c r="D334" s="10"/>
      <c r="E334" s="11"/>
      <c r="O334" s="5" t="s">
        <v>767</v>
      </c>
    </row>
    <row r="335" spans="2:15" outlineLevel="3" x14ac:dyDescent="0.2">
      <c r="B335" s="10"/>
      <c r="D335" s="10"/>
      <c r="E335" s="11"/>
      <c r="N335" s="13" t="s">
        <v>768</v>
      </c>
    </row>
    <row r="336" spans="2:15" outlineLevel="3" x14ac:dyDescent="0.2">
      <c r="B336" s="10"/>
      <c r="D336" s="10"/>
      <c r="E336" s="11"/>
      <c r="O336" s="5" t="s">
        <v>769</v>
      </c>
    </row>
    <row r="337" spans="1:15" outlineLevel="3" x14ac:dyDescent="0.2">
      <c r="B337" s="10"/>
      <c r="D337" s="10"/>
      <c r="E337" s="11"/>
      <c r="N337" s="13" t="s">
        <v>770</v>
      </c>
    </row>
    <row r="338" spans="1:15" outlineLevel="3" x14ac:dyDescent="0.2">
      <c r="B338" s="10"/>
      <c r="D338" s="10"/>
      <c r="E338" s="11"/>
      <c r="O338" s="5" t="s">
        <v>771</v>
      </c>
    </row>
    <row r="339" spans="1:15" outlineLevel="3" x14ac:dyDescent="0.2">
      <c r="B339" s="10"/>
      <c r="D339" s="10"/>
      <c r="E339" s="11"/>
      <c r="N339" s="13" t="s">
        <v>772</v>
      </c>
    </row>
    <row r="340" spans="1:15" outlineLevel="3" x14ac:dyDescent="0.2">
      <c r="B340" s="10"/>
      <c r="D340" s="10"/>
      <c r="E340" s="11"/>
      <c r="O340" s="5" t="s">
        <v>773</v>
      </c>
    </row>
    <row r="341" spans="1:15" outlineLevel="3" x14ac:dyDescent="0.2">
      <c r="B341" s="10"/>
      <c r="D341" s="10"/>
      <c r="E341" s="11"/>
      <c r="N341" s="13" t="s">
        <v>774</v>
      </c>
    </row>
    <row r="342" spans="1:15" outlineLevel="3" x14ac:dyDescent="0.2">
      <c r="B342" s="10"/>
      <c r="D342" s="10"/>
      <c r="E342" s="11"/>
      <c r="O342" s="5" t="s">
        <v>774</v>
      </c>
    </row>
    <row r="343" spans="1:15" outlineLevel="3" x14ac:dyDescent="0.2">
      <c r="B343" s="10"/>
      <c r="D343" s="10"/>
      <c r="E343" s="11"/>
      <c r="N343" s="13" t="s">
        <v>775</v>
      </c>
    </row>
    <row r="344" spans="1:15" outlineLevel="3" x14ac:dyDescent="0.2">
      <c r="B344" s="10"/>
      <c r="D344" s="10"/>
      <c r="E344" s="11"/>
      <c r="O344" s="5" t="s">
        <v>776</v>
      </c>
    </row>
    <row r="345" spans="1:15" outlineLevel="3" x14ac:dyDescent="0.2">
      <c r="B345" s="10"/>
      <c r="D345" s="10"/>
      <c r="E345" s="11"/>
      <c r="M345" s="5" t="s">
        <v>777</v>
      </c>
    </row>
    <row r="346" spans="1:15" outlineLevel="3" x14ac:dyDescent="0.2">
      <c r="B346" s="10"/>
      <c r="D346" s="10"/>
      <c r="E346" s="11"/>
      <c r="N346" s="13" t="s">
        <v>778</v>
      </c>
    </row>
    <row r="347" spans="1:15" outlineLevel="3" x14ac:dyDescent="0.2">
      <c r="B347" s="10"/>
      <c r="D347" s="10"/>
      <c r="E347" s="11"/>
      <c r="N347" s="13" t="s">
        <v>779</v>
      </c>
    </row>
    <row r="348" spans="1:15" outlineLevel="3" x14ac:dyDescent="0.2">
      <c r="B348" s="10"/>
      <c r="D348" s="10"/>
      <c r="E348" s="11"/>
      <c r="O348" s="5" t="s">
        <v>780</v>
      </c>
    </row>
    <row r="349" spans="1:15" outlineLevel="3" x14ac:dyDescent="0.2">
      <c r="B349" s="10"/>
      <c r="D349" s="10"/>
      <c r="E349" s="11"/>
      <c r="O349" s="5" t="s">
        <v>781</v>
      </c>
    </row>
    <row r="350" spans="1:15" outlineLevel="2" x14ac:dyDescent="0.2">
      <c r="A350" s="5">
        <v>1</v>
      </c>
      <c r="B350" s="10">
        <v>2</v>
      </c>
      <c r="C350" s="5">
        <v>5</v>
      </c>
      <c r="D350" s="10">
        <v>1</v>
      </c>
      <c r="E350" s="11">
        <v>0</v>
      </c>
      <c r="F350" s="5">
        <v>1</v>
      </c>
      <c r="G350" s="5">
        <v>7</v>
      </c>
      <c r="L350" s="5" t="s">
        <v>64</v>
      </c>
    </row>
    <row r="351" spans="1:15" outlineLevel="3" x14ac:dyDescent="0.2">
      <c r="B351" s="10"/>
      <c r="D351" s="10"/>
      <c r="E351" s="11"/>
      <c r="M351" s="5" t="s">
        <v>64</v>
      </c>
    </row>
    <row r="352" spans="1:15" outlineLevel="3" x14ac:dyDescent="0.2">
      <c r="B352" s="10"/>
      <c r="D352" s="10"/>
      <c r="E352" s="11"/>
      <c r="N352" s="13" t="s">
        <v>782</v>
      </c>
    </row>
    <row r="353" spans="1:15" outlineLevel="3" x14ac:dyDescent="0.2">
      <c r="B353" s="10"/>
      <c r="D353" s="10"/>
      <c r="E353" s="11"/>
      <c r="O353" s="5" t="s">
        <v>783</v>
      </c>
    </row>
    <row r="354" spans="1:15" outlineLevel="3" x14ac:dyDescent="0.2">
      <c r="B354" s="10"/>
      <c r="D354" s="10"/>
      <c r="E354" s="11"/>
      <c r="N354" s="13" t="s">
        <v>784</v>
      </c>
    </row>
    <row r="355" spans="1:15" outlineLevel="3" x14ac:dyDescent="0.2">
      <c r="B355" s="10"/>
      <c r="D355" s="10"/>
      <c r="E355" s="11"/>
      <c r="O355" s="5" t="s">
        <v>785</v>
      </c>
    </row>
    <row r="356" spans="1:15" outlineLevel="3" x14ac:dyDescent="0.2">
      <c r="B356" s="10"/>
      <c r="D356" s="10"/>
      <c r="E356" s="11"/>
      <c r="N356" s="13" t="s">
        <v>786</v>
      </c>
    </row>
    <row r="357" spans="1:15" outlineLevel="3" x14ac:dyDescent="0.2">
      <c r="B357" s="10"/>
      <c r="D357" s="10"/>
      <c r="E357" s="11"/>
      <c r="N357" s="13" t="s">
        <v>787</v>
      </c>
    </row>
    <row r="358" spans="1:15" outlineLevel="3" x14ac:dyDescent="0.2">
      <c r="B358" s="10"/>
      <c r="D358" s="10"/>
      <c r="E358" s="11"/>
      <c r="O358" s="5" t="s">
        <v>788</v>
      </c>
    </row>
    <row r="359" spans="1:15" outlineLevel="3" x14ac:dyDescent="0.2">
      <c r="B359" s="10"/>
      <c r="D359" s="10"/>
      <c r="E359" s="11"/>
      <c r="N359" s="13" t="s">
        <v>789</v>
      </c>
    </row>
    <row r="360" spans="1:15" outlineLevel="3" x14ac:dyDescent="0.2">
      <c r="B360" s="10"/>
      <c r="D360" s="10"/>
      <c r="E360" s="11"/>
      <c r="O360" s="5" t="s">
        <v>790</v>
      </c>
    </row>
    <row r="361" spans="1:15" outlineLevel="3" x14ac:dyDescent="0.2">
      <c r="B361" s="10"/>
      <c r="D361" s="10"/>
      <c r="E361" s="11"/>
      <c r="N361" s="13" t="s">
        <v>791</v>
      </c>
    </row>
    <row r="362" spans="1:15" outlineLevel="3" x14ac:dyDescent="0.2">
      <c r="B362" s="10"/>
      <c r="D362" s="10"/>
      <c r="E362" s="11"/>
      <c r="O362" s="5" t="s">
        <v>791</v>
      </c>
    </row>
    <row r="363" spans="1:15" outlineLevel="2" x14ac:dyDescent="0.2">
      <c r="A363" s="5">
        <v>1</v>
      </c>
      <c r="B363" s="10">
        <v>2</v>
      </c>
      <c r="C363" s="5">
        <v>5</v>
      </c>
      <c r="D363" s="10">
        <v>1</v>
      </c>
      <c r="E363" s="11">
        <v>0</v>
      </c>
      <c r="F363" s="5">
        <v>1</v>
      </c>
      <c r="G363" s="5">
        <v>8</v>
      </c>
      <c r="L363" s="5" t="s">
        <v>65</v>
      </c>
    </row>
    <row r="364" spans="1:15" outlineLevel="3" x14ac:dyDescent="0.2">
      <c r="B364" s="10"/>
      <c r="D364" s="10"/>
      <c r="E364" s="11"/>
      <c r="M364" s="5" t="s">
        <v>65</v>
      </c>
    </row>
    <row r="365" spans="1:15" outlineLevel="3" x14ac:dyDescent="0.2">
      <c r="B365" s="10"/>
      <c r="D365" s="10"/>
      <c r="E365" s="11"/>
      <c r="N365" s="13" t="s">
        <v>792</v>
      </c>
    </row>
    <row r="366" spans="1:15" outlineLevel="3" x14ac:dyDescent="0.2">
      <c r="B366" s="10"/>
      <c r="D366" s="10"/>
      <c r="E366" s="11"/>
      <c r="O366" s="5" t="s">
        <v>792</v>
      </c>
    </row>
    <row r="367" spans="1:15" outlineLevel="3" x14ac:dyDescent="0.2">
      <c r="B367" s="10"/>
      <c r="D367" s="10"/>
      <c r="E367" s="11"/>
      <c r="N367" s="13" t="s">
        <v>793</v>
      </c>
    </row>
    <row r="368" spans="1:15" outlineLevel="3" x14ac:dyDescent="0.2">
      <c r="B368" s="10"/>
      <c r="D368" s="10"/>
      <c r="E368" s="11"/>
      <c r="O368" s="5" t="s">
        <v>794</v>
      </c>
    </row>
    <row r="369" spans="1:15" outlineLevel="3" x14ac:dyDescent="0.2">
      <c r="B369" s="10"/>
      <c r="D369" s="10"/>
      <c r="E369" s="11"/>
      <c r="N369" s="13" t="s">
        <v>795</v>
      </c>
    </row>
    <row r="370" spans="1:15" outlineLevel="3" x14ac:dyDescent="0.2">
      <c r="B370" s="10"/>
      <c r="D370" s="10"/>
      <c r="E370" s="11"/>
      <c r="N370" s="13" t="s">
        <v>796</v>
      </c>
    </row>
    <row r="371" spans="1:15" outlineLevel="2" x14ac:dyDescent="0.2">
      <c r="A371" s="5">
        <v>1</v>
      </c>
      <c r="B371" s="10">
        <v>2</v>
      </c>
      <c r="C371" s="5">
        <v>5</v>
      </c>
      <c r="D371" s="10">
        <v>1</v>
      </c>
      <c r="E371" s="11">
        <v>0</v>
      </c>
      <c r="F371" s="5">
        <v>1</v>
      </c>
      <c r="G371" s="5">
        <v>9</v>
      </c>
      <c r="L371" s="5" t="s">
        <v>66</v>
      </c>
    </row>
    <row r="372" spans="1:15" outlineLevel="3" x14ac:dyDescent="0.2">
      <c r="B372" s="10"/>
      <c r="D372" s="10"/>
      <c r="E372" s="11"/>
      <c r="M372" s="5" t="s">
        <v>797</v>
      </c>
    </row>
    <row r="373" spans="1:15" outlineLevel="3" x14ac:dyDescent="0.2">
      <c r="B373" s="10"/>
      <c r="D373" s="10"/>
      <c r="E373" s="11"/>
      <c r="N373" s="13" t="s">
        <v>798</v>
      </c>
    </row>
    <row r="374" spans="1:15" outlineLevel="3" x14ac:dyDescent="0.2">
      <c r="B374" s="10"/>
      <c r="D374" s="10"/>
      <c r="E374" s="11"/>
      <c r="N374" s="13" t="s">
        <v>799</v>
      </c>
    </row>
    <row r="375" spans="1:15" outlineLevel="3" x14ac:dyDescent="0.2">
      <c r="B375" s="10"/>
      <c r="D375" s="10"/>
      <c r="E375" s="11"/>
      <c r="O375" s="5" t="s">
        <v>800</v>
      </c>
    </row>
    <row r="376" spans="1:15" outlineLevel="3" x14ac:dyDescent="0.2">
      <c r="B376" s="10"/>
      <c r="D376" s="10"/>
      <c r="E376" s="11"/>
      <c r="N376" s="13" t="s">
        <v>801</v>
      </c>
    </row>
    <row r="377" spans="1:15" outlineLevel="3" x14ac:dyDescent="0.2">
      <c r="B377" s="10"/>
      <c r="D377" s="10"/>
      <c r="E377" s="11"/>
      <c r="O377" s="5" t="s">
        <v>802</v>
      </c>
    </row>
    <row r="378" spans="1:15" outlineLevel="3" x14ac:dyDescent="0.2">
      <c r="B378" s="10"/>
      <c r="D378" s="10"/>
      <c r="E378" s="11"/>
      <c r="N378" s="13" t="s">
        <v>803</v>
      </c>
    </row>
    <row r="379" spans="1:15" outlineLevel="3" x14ac:dyDescent="0.2">
      <c r="B379" s="10"/>
      <c r="D379" s="10"/>
      <c r="E379" s="11"/>
      <c r="O379" s="5" t="s">
        <v>803</v>
      </c>
    </row>
    <row r="380" spans="1:15" outlineLevel="3" x14ac:dyDescent="0.2">
      <c r="B380" s="10"/>
      <c r="D380" s="10"/>
      <c r="E380" s="11"/>
      <c r="M380" s="5" t="s">
        <v>804</v>
      </c>
    </row>
    <row r="381" spans="1:15" outlineLevel="3" x14ac:dyDescent="0.2">
      <c r="B381" s="10"/>
      <c r="D381" s="10"/>
      <c r="E381" s="11"/>
      <c r="N381" s="13" t="s">
        <v>805</v>
      </c>
    </row>
    <row r="382" spans="1:15" outlineLevel="3" x14ac:dyDescent="0.2">
      <c r="B382" s="10"/>
      <c r="D382" s="10"/>
      <c r="E382" s="11"/>
      <c r="O382" s="5" t="s">
        <v>806</v>
      </c>
    </row>
    <row r="383" spans="1:15" outlineLevel="3" x14ac:dyDescent="0.2">
      <c r="B383" s="10"/>
      <c r="D383" s="10"/>
      <c r="E383" s="11"/>
      <c r="O383" s="5" t="s">
        <v>807</v>
      </c>
    </row>
    <row r="384" spans="1:15" outlineLevel="3" x14ac:dyDescent="0.2">
      <c r="B384" s="10"/>
      <c r="D384" s="10"/>
      <c r="E384" s="11"/>
      <c r="N384" s="13" t="s">
        <v>808</v>
      </c>
    </row>
    <row r="385" spans="2:15" outlineLevel="3" x14ac:dyDescent="0.2">
      <c r="B385" s="10"/>
      <c r="D385" s="10"/>
      <c r="E385" s="11"/>
      <c r="O385" s="5" t="s">
        <v>809</v>
      </c>
    </row>
    <row r="386" spans="2:15" outlineLevel="3" x14ac:dyDescent="0.2">
      <c r="B386" s="10"/>
      <c r="D386" s="10"/>
      <c r="E386" s="11"/>
      <c r="O386" s="5" t="s">
        <v>810</v>
      </c>
    </row>
    <row r="387" spans="2:15" outlineLevel="3" x14ac:dyDescent="0.2">
      <c r="B387" s="10"/>
      <c r="D387" s="10"/>
      <c r="E387" s="11"/>
      <c r="N387" s="13" t="s">
        <v>811</v>
      </c>
    </row>
    <row r="388" spans="2:15" outlineLevel="3" x14ac:dyDescent="0.2">
      <c r="B388" s="10"/>
      <c r="D388" s="10"/>
      <c r="E388" s="11"/>
      <c r="O388" s="5" t="s">
        <v>812</v>
      </c>
    </row>
    <row r="389" spans="2:15" outlineLevel="3" x14ac:dyDescent="0.2">
      <c r="B389" s="10"/>
      <c r="D389" s="10"/>
      <c r="E389" s="11"/>
      <c r="O389" s="5" t="s">
        <v>813</v>
      </c>
    </row>
    <row r="390" spans="2:15" outlineLevel="3" x14ac:dyDescent="0.2">
      <c r="B390" s="10"/>
      <c r="D390" s="10"/>
      <c r="E390" s="11"/>
      <c r="O390" s="5" t="s">
        <v>814</v>
      </c>
    </row>
    <row r="391" spans="2:15" outlineLevel="3" x14ac:dyDescent="0.2">
      <c r="B391" s="10"/>
      <c r="D391" s="10"/>
      <c r="E391" s="11"/>
      <c r="O391" s="5" t="s">
        <v>815</v>
      </c>
    </row>
    <row r="392" spans="2:15" outlineLevel="3" x14ac:dyDescent="0.2">
      <c r="B392" s="10"/>
      <c r="D392" s="10"/>
      <c r="E392" s="11"/>
      <c r="O392" s="5" t="s">
        <v>816</v>
      </c>
    </row>
    <row r="393" spans="2:15" outlineLevel="3" x14ac:dyDescent="0.2">
      <c r="B393" s="10"/>
      <c r="D393" s="10"/>
      <c r="E393" s="11"/>
      <c r="O393" s="5" t="s">
        <v>817</v>
      </c>
    </row>
    <row r="394" spans="2:15" outlineLevel="3" x14ac:dyDescent="0.2">
      <c r="B394" s="10"/>
      <c r="D394" s="10"/>
      <c r="E394" s="11"/>
      <c r="O394" s="5" t="s">
        <v>818</v>
      </c>
    </row>
    <row r="395" spans="2:15" outlineLevel="3" x14ac:dyDescent="0.2">
      <c r="B395" s="10"/>
      <c r="D395" s="10"/>
      <c r="E395" s="11"/>
      <c r="O395" s="5" t="s">
        <v>819</v>
      </c>
    </row>
    <row r="396" spans="2:15" outlineLevel="3" x14ac:dyDescent="0.2">
      <c r="B396" s="10"/>
      <c r="D396" s="10"/>
      <c r="E396" s="11"/>
      <c r="O396" s="5" t="s">
        <v>820</v>
      </c>
    </row>
    <row r="397" spans="2:15" outlineLevel="3" x14ac:dyDescent="0.2">
      <c r="B397" s="10"/>
      <c r="D397" s="10"/>
      <c r="E397" s="11"/>
      <c r="M397" s="5" t="s">
        <v>821</v>
      </c>
    </row>
    <row r="398" spans="2:15" outlineLevel="3" x14ac:dyDescent="0.2">
      <c r="B398" s="10"/>
      <c r="D398" s="10"/>
      <c r="E398" s="11"/>
      <c r="N398" s="13" t="s">
        <v>821</v>
      </c>
    </row>
    <row r="399" spans="2:15" outlineLevel="3" x14ac:dyDescent="0.2">
      <c r="B399" s="10"/>
      <c r="D399" s="10"/>
      <c r="E399" s="11"/>
      <c r="O399" s="5" t="s">
        <v>822</v>
      </c>
    </row>
    <row r="400" spans="2:15" outlineLevel="3" x14ac:dyDescent="0.2">
      <c r="B400" s="10"/>
      <c r="D400" s="10"/>
      <c r="E400" s="11"/>
      <c r="O400" s="5" t="s">
        <v>823</v>
      </c>
    </row>
    <row r="401" spans="2:15" outlineLevel="3" x14ac:dyDescent="0.2">
      <c r="B401" s="10"/>
      <c r="D401" s="10"/>
      <c r="E401" s="11"/>
      <c r="O401" s="5" t="s">
        <v>824</v>
      </c>
    </row>
    <row r="402" spans="2:15" outlineLevel="3" x14ac:dyDescent="0.2">
      <c r="B402" s="10"/>
      <c r="D402" s="10"/>
      <c r="E402" s="11"/>
      <c r="O402" s="5" t="s">
        <v>825</v>
      </c>
    </row>
    <row r="403" spans="2:15" outlineLevel="3" x14ac:dyDescent="0.2">
      <c r="B403" s="10"/>
      <c r="D403" s="10"/>
      <c r="E403" s="11"/>
      <c r="O403" s="5" t="s">
        <v>826</v>
      </c>
    </row>
    <row r="404" spans="2:15" outlineLevel="3" x14ac:dyDescent="0.2">
      <c r="B404" s="10"/>
      <c r="D404" s="10"/>
      <c r="E404" s="11"/>
      <c r="O404" s="5" t="s">
        <v>827</v>
      </c>
    </row>
    <row r="405" spans="2:15" outlineLevel="3" x14ac:dyDescent="0.2">
      <c r="B405" s="10"/>
      <c r="D405" s="10"/>
      <c r="E405" s="11"/>
      <c r="O405" s="5" t="s">
        <v>828</v>
      </c>
    </row>
    <row r="406" spans="2:15" outlineLevel="3" x14ac:dyDescent="0.2">
      <c r="B406" s="10"/>
      <c r="D406" s="10"/>
      <c r="E406" s="11"/>
      <c r="M406" s="5" t="s">
        <v>829</v>
      </c>
    </row>
    <row r="407" spans="2:15" outlineLevel="3" x14ac:dyDescent="0.2">
      <c r="B407" s="10"/>
      <c r="D407" s="10"/>
      <c r="E407" s="11"/>
      <c r="N407" s="13" t="s">
        <v>829</v>
      </c>
    </row>
    <row r="408" spans="2:15" outlineLevel="3" x14ac:dyDescent="0.2">
      <c r="B408" s="10"/>
      <c r="D408" s="10"/>
      <c r="E408" s="11"/>
      <c r="O408" s="5" t="s">
        <v>830</v>
      </c>
    </row>
    <row r="409" spans="2:15" outlineLevel="3" x14ac:dyDescent="0.2">
      <c r="B409" s="10"/>
      <c r="D409" s="10"/>
      <c r="E409" s="11"/>
      <c r="M409" s="5" t="s">
        <v>831</v>
      </c>
    </row>
    <row r="410" spans="2:15" outlineLevel="3" x14ac:dyDescent="0.2">
      <c r="B410" s="10"/>
      <c r="D410" s="10"/>
      <c r="E410" s="11"/>
      <c r="N410" s="13" t="s">
        <v>831</v>
      </c>
    </row>
    <row r="411" spans="2:15" outlineLevel="3" x14ac:dyDescent="0.2">
      <c r="B411" s="10"/>
      <c r="D411" s="10"/>
      <c r="E411" s="11"/>
      <c r="O411" s="5" t="s">
        <v>832</v>
      </c>
    </row>
    <row r="412" spans="2:15" outlineLevel="3" x14ac:dyDescent="0.2">
      <c r="B412" s="10"/>
      <c r="D412" s="10"/>
      <c r="E412" s="11"/>
      <c r="O412" s="5" t="s">
        <v>833</v>
      </c>
    </row>
    <row r="413" spans="2:15" outlineLevel="3" x14ac:dyDescent="0.2">
      <c r="B413" s="10"/>
      <c r="D413" s="10"/>
      <c r="E413" s="11"/>
      <c r="M413" s="5" t="s">
        <v>834</v>
      </c>
    </row>
    <row r="414" spans="2:15" outlineLevel="3" x14ac:dyDescent="0.2">
      <c r="B414" s="10"/>
      <c r="D414" s="10"/>
      <c r="E414" s="11"/>
      <c r="N414" s="13" t="s">
        <v>835</v>
      </c>
    </row>
    <row r="415" spans="2:15" outlineLevel="3" x14ac:dyDescent="0.2">
      <c r="B415" s="10"/>
      <c r="D415" s="10"/>
      <c r="E415" s="11"/>
      <c r="O415" s="5" t="s">
        <v>836</v>
      </c>
    </row>
    <row r="416" spans="2:15" outlineLevel="3" x14ac:dyDescent="0.2">
      <c r="B416" s="10"/>
      <c r="D416" s="10"/>
      <c r="E416" s="11"/>
      <c r="O416" s="5" t="s">
        <v>837</v>
      </c>
    </row>
    <row r="417" spans="2:15" outlineLevel="3" x14ac:dyDescent="0.2">
      <c r="B417" s="10"/>
      <c r="D417" s="10"/>
      <c r="E417" s="11"/>
      <c r="O417" s="5" t="s">
        <v>838</v>
      </c>
    </row>
    <row r="418" spans="2:15" outlineLevel="3" x14ac:dyDescent="0.2">
      <c r="B418" s="10"/>
      <c r="D418" s="10"/>
      <c r="E418" s="11"/>
      <c r="O418" s="5" t="s">
        <v>839</v>
      </c>
    </row>
    <row r="419" spans="2:15" outlineLevel="3" x14ac:dyDescent="0.2">
      <c r="B419" s="10"/>
      <c r="D419" s="10"/>
      <c r="E419" s="11"/>
      <c r="O419" s="5" t="s">
        <v>840</v>
      </c>
    </row>
    <row r="420" spans="2:15" outlineLevel="3" x14ac:dyDescent="0.2">
      <c r="B420" s="10"/>
      <c r="D420" s="10"/>
      <c r="E420" s="11"/>
      <c r="O420" s="5" t="s">
        <v>841</v>
      </c>
    </row>
    <row r="421" spans="2:15" outlineLevel="3" x14ac:dyDescent="0.2">
      <c r="B421" s="10"/>
      <c r="D421" s="10"/>
      <c r="E421" s="11"/>
      <c r="O421" s="5" t="s">
        <v>842</v>
      </c>
    </row>
    <row r="422" spans="2:15" outlineLevel="3" x14ac:dyDescent="0.2">
      <c r="B422" s="10"/>
      <c r="D422" s="10"/>
      <c r="E422" s="11"/>
      <c r="O422" s="5" t="s">
        <v>843</v>
      </c>
    </row>
    <row r="423" spans="2:15" outlineLevel="3" x14ac:dyDescent="0.2">
      <c r="B423" s="10"/>
      <c r="D423" s="10"/>
      <c r="E423" s="11"/>
      <c r="O423" s="5" t="s">
        <v>844</v>
      </c>
    </row>
    <row r="424" spans="2:15" outlineLevel="3" x14ac:dyDescent="0.2">
      <c r="B424" s="10"/>
      <c r="D424" s="10"/>
      <c r="E424" s="11"/>
      <c r="N424" s="13" t="s">
        <v>845</v>
      </c>
    </row>
    <row r="425" spans="2:15" outlineLevel="3" x14ac:dyDescent="0.2">
      <c r="B425" s="10"/>
      <c r="D425" s="10"/>
      <c r="E425" s="11"/>
      <c r="O425" s="5" t="s">
        <v>846</v>
      </c>
    </row>
    <row r="426" spans="2:15" outlineLevel="3" x14ac:dyDescent="0.2">
      <c r="B426" s="10"/>
      <c r="D426" s="10"/>
      <c r="E426" s="11"/>
      <c r="O426" s="5" t="s">
        <v>847</v>
      </c>
    </row>
    <row r="427" spans="2:15" outlineLevel="3" x14ac:dyDescent="0.2">
      <c r="B427" s="10"/>
      <c r="D427" s="10"/>
      <c r="E427" s="11"/>
      <c r="O427" s="5" t="s">
        <v>848</v>
      </c>
    </row>
    <row r="428" spans="2:15" outlineLevel="3" x14ac:dyDescent="0.2">
      <c r="B428" s="10"/>
      <c r="D428" s="10"/>
      <c r="E428" s="11"/>
      <c r="O428" s="5" t="s">
        <v>849</v>
      </c>
    </row>
    <row r="429" spans="2:15" outlineLevel="3" x14ac:dyDescent="0.2">
      <c r="B429" s="10"/>
      <c r="D429" s="10"/>
      <c r="E429" s="11"/>
      <c r="O429" s="5" t="s">
        <v>850</v>
      </c>
    </row>
    <row r="430" spans="2:15" outlineLevel="3" x14ac:dyDescent="0.2">
      <c r="B430" s="10"/>
      <c r="D430" s="10"/>
      <c r="E430" s="11"/>
      <c r="N430" s="13" t="s">
        <v>851</v>
      </c>
    </row>
    <row r="431" spans="2:15" outlineLevel="3" x14ac:dyDescent="0.2">
      <c r="B431" s="10"/>
      <c r="D431" s="10"/>
      <c r="E431" s="11"/>
      <c r="O431" s="5" t="s">
        <v>851</v>
      </c>
    </row>
    <row r="432" spans="2:15" outlineLevel="3" x14ac:dyDescent="0.2">
      <c r="B432" s="10"/>
      <c r="D432" s="10"/>
      <c r="E432" s="11"/>
      <c r="M432" s="5" t="s">
        <v>852</v>
      </c>
    </row>
    <row r="433" spans="1:15" outlineLevel="3" x14ac:dyDescent="0.2">
      <c r="B433" s="10"/>
      <c r="D433" s="10"/>
      <c r="E433" s="11"/>
      <c r="N433" s="13" t="s">
        <v>852</v>
      </c>
    </row>
    <row r="434" spans="1:15" outlineLevel="3" x14ac:dyDescent="0.2">
      <c r="B434" s="10"/>
      <c r="D434" s="10"/>
      <c r="E434" s="11"/>
      <c r="O434" s="5" t="s">
        <v>852</v>
      </c>
    </row>
    <row r="435" spans="1:15" outlineLevel="3" x14ac:dyDescent="0.2">
      <c r="B435" s="10"/>
      <c r="D435" s="10"/>
      <c r="E435" s="11"/>
      <c r="M435" s="5" t="s">
        <v>853</v>
      </c>
    </row>
    <row r="436" spans="1:15" outlineLevel="3" x14ac:dyDescent="0.2">
      <c r="B436" s="10"/>
      <c r="D436" s="10"/>
      <c r="E436" s="11"/>
      <c r="N436" s="13" t="s">
        <v>854</v>
      </c>
    </row>
    <row r="437" spans="1:15" outlineLevel="3" x14ac:dyDescent="0.2">
      <c r="B437" s="10"/>
      <c r="D437" s="10"/>
      <c r="E437" s="11"/>
      <c r="N437" s="13" t="s">
        <v>855</v>
      </c>
    </row>
    <row r="438" spans="1:15" outlineLevel="3" x14ac:dyDescent="0.2">
      <c r="B438" s="10"/>
      <c r="D438" s="10"/>
      <c r="E438" s="11"/>
      <c r="O438" s="5" t="s">
        <v>856</v>
      </c>
    </row>
    <row r="439" spans="1:15" outlineLevel="2" x14ac:dyDescent="0.2">
      <c r="A439" s="5">
        <v>1</v>
      </c>
      <c r="B439" s="10">
        <v>2</v>
      </c>
      <c r="C439" s="5">
        <v>5</v>
      </c>
      <c r="D439" s="10">
        <v>1</v>
      </c>
      <c r="E439" s="11">
        <v>0</v>
      </c>
      <c r="F439" s="5">
        <v>2</v>
      </c>
      <c r="K439" s="5" t="s">
        <v>67</v>
      </c>
    </row>
    <row r="440" spans="1:15" outlineLevel="2" x14ac:dyDescent="0.2">
      <c r="A440" s="5">
        <v>1</v>
      </c>
      <c r="B440" s="10">
        <v>2</v>
      </c>
      <c r="C440" s="5">
        <v>5</v>
      </c>
      <c r="D440" s="10">
        <v>1</v>
      </c>
      <c r="E440" s="11">
        <v>0</v>
      </c>
      <c r="F440" s="5">
        <v>2</v>
      </c>
      <c r="G440" s="5">
        <v>1</v>
      </c>
      <c r="L440" s="5" t="s">
        <v>68</v>
      </c>
    </row>
    <row r="441" spans="1:15" outlineLevel="3" x14ac:dyDescent="0.2">
      <c r="B441" s="10"/>
      <c r="D441" s="10"/>
      <c r="E441" s="11"/>
      <c r="M441" s="5" t="s">
        <v>857</v>
      </c>
    </row>
    <row r="442" spans="1:15" outlineLevel="3" x14ac:dyDescent="0.2">
      <c r="B442" s="10"/>
      <c r="D442" s="10"/>
      <c r="E442" s="11"/>
      <c r="N442" s="13" t="s">
        <v>858</v>
      </c>
    </row>
    <row r="443" spans="1:15" outlineLevel="3" x14ac:dyDescent="0.2">
      <c r="B443" s="10"/>
      <c r="D443" s="10"/>
      <c r="E443" s="11"/>
      <c r="O443" s="5" t="s">
        <v>858</v>
      </c>
    </row>
    <row r="444" spans="1:15" outlineLevel="3" x14ac:dyDescent="0.2">
      <c r="B444" s="10"/>
      <c r="D444" s="10"/>
      <c r="E444" s="11"/>
      <c r="N444" s="13" t="s">
        <v>859</v>
      </c>
    </row>
    <row r="445" spans="1:15" outlineLevel="3" x14ac:dyDescent="0.2">
      <c r="B445" s="10"/>
      <c r="D445" s="10"/>
      <c r="E445" s="11"/>
      <c r="O445" s="5" t="s">
        <v>859</v>
      </c>
    </row>
    <row r="446" spans="1:15" outlineLevel="3" x14ac:dyDescent="0.2">
      <c r="B446" s="10"/>
      <c r="D446" s="10"/>
      <c r="E446" s="11"/>
      <c r="M446" s="5" t="s">
        <v>860</v>
      </c>
    </row>
    <row r="447" spans="1:15" outlineLevel="3" x14ac:dyDescent="0.2">
      <c r="B447" s="10"/>
      <c r="D447" s="10"/>
      <c r="E447" s="11"/>
      <c r="N447" s="13" t="s">
        <v>861</v>
      </c>
    </row>
    <row r="448" spans="1:15" outlineLevel="3" x14ac:dyDescent="0.2">
      <c r="B448" s="10"/>
      <c r="D448" s="10"/>
      <c r="E448" s="11"/>
      <c r="N448" s="13" t="s">
        <v>862</v>
      </c>
    </row>
    <row r="449" spans="2:15" outlineLevel="3" x14ac:dyDescent="0.2">
      <c r="B449" s="10"/>
      <c r="D449" s="10"/>
      <c r="E449" s="11"/>
      <c r="O449" s="5" t="s">
        <v>862</v>
      </c>
    </row>
    <row r="450" spans="2:15" outlineLevel="3" x14ac:dyDescent="0.2">
      <c r="B450" s="10"/>
      <c r="D450" s="10"/>
      <c r="E450" s="11"/>
      <c r="N450" s="13" t="s">
        <v>863</v>
      </c>
    </row>
    <row r="451" spans="2:15" outlineLevel="3" x14ac:dyDescent="0.2">
      <c r="B451" s="10"/>
      <c r="D451" s="10"/>
      <c r="E451" s="11"/>
      <c r="O451" s="5" t="s">
        <v>863</v>
      </c>
    </row>
    <row r="452" spans="2:15" outlineLevel="3" x14ac:dyDescent="0.2">
      <c r="B452" s="10"/>
      <c r="D452" s="10"/>
      <c r="E452" s="11"/>
      <c r="N452" s="13" t="s">
        <v>864</v>
      </c>
    </row>
    <row r="453" spans="2:15" outlineLevel="3" x14ac:dyDescent="0.2">
      <c r="B453" s="10"/>
      <c r="D453" s="10"/>
      <c r="E453" s="11"/>
      <c r="M453" s="5" t="s">
        <v>865</v>
      </c>
    </row>
    <row r="454" spans="2:15" outlineLevel="3" x14ac:dyDescent="0.2">
      <c r="B454" s="10"/>
      <c r="D454" s="10"/>
      <c r="E454" s="11"/>
      <c r="N454" s="13" t="s">
        <v>865</v>
      </c>
    </row>
    <row r="455" spans="2:15" outlineLevel="3" x14ac:dyDescent="0.2">
      <c r="B455" s="10"/>
      <c r="D455" s="10"/>
      <c r="E455" s="11"/>
      <c r="O455" s="5" t="s">
        <v>866</v>
      </c>
    </row>
    <row r="456" spans="2:15" outlineLevel="3" x14ac:dyDescent="0.2">
      <c r="B456" s="10"/>
      <c r="D456" s="10"/>
      <c r="E456" s="11"/>
      <c r="O456" s="5" t="s">
        <v>867</v>
      </c>
    </row>
    <row r="457" spans="2:15" outlineLevel="3" x14ac:dyDescent="0.2">
      <c r="B457" s="10"/>
      <c r="D457" s="10"/>
      <c r="E457" s="11"/>
      <c r="O457" s="5" t="s">
        <v>868</v>
      </c>
    </row>
    <row r="458" spans="2:15" outlineLevel="3" x14ac:dyDescent="0.2">
      <c r="B458" s="10"/>
      <c r="D458" s="10"/>
      <c r="E458" s="11"/>
      <c r="M458" s="5" t="s">
        <v>869</v>
      </c>
    </row>
    <row r="459" spans="2:15" outlineLevel="3" x14ac:dyDescent="0.2">
      <c r="B459" s="10"/>
      <c r="D459" s="10"/>
      <c r="E459" s="11"/>
      <c r="N459" s="13" t="s">
        <v>869</v>
      </c>
    </row>
    <row r="460" spans="2:15" outlineLevel="3" x14ac:dyDescent="0.2">
      <c r="B460" s="10"/>
      <c r="D460" s="10"/>
      <c r="E460" s="11"/>
      <c r="O460" s="5" t="s">
        <v>869</v>
      </c>
    </row>
    <row r="461" spans="2:15" outlineLevel="3" x14ac:dyDescent="0.2">
      <c r="B461" s="10"/>
      <c r="D461" s="10"/>
      <c r="E461" s="11"/>
      <c r="M461" s="5" t="s">
        <v>870</v>
      </c>
    </row>
    <row r="462" spans="2:15" outlineLevel="3" x14ac:dyDescent="0.2">
      <c r="B462" s="10"/>
      <c r="D462" s="10"/>
      <c r="E462" s="11"/>
      <c r="N462" s="13" t="s">
        <v>871</v>
      </c>
    </row>
    <row r="463" spans="2:15" outlineLevel="3" x14ac:dyDescent="0.2">
      <c r="B463" s="10"/>
      <c r="D463" s="10"/>
      <c r="E463" s="11"/>
      <c r="O463" s="5" t="s">
        <v>872</v>
      </c>
    </row>
    <row r="464" spans="2:15" outlineLevel="3" x14ac:dyDescent="0.2">
      <c r="B464" s="10"/>
      <c r="D464" s="10"/>
      <c r="E464" s="11"/>
      <c r="O464" s="5" t="s">
        <v>873</v>
      </c>
    </row>
    <row r="465" spans="2:15" outlineLevel="3" x14ac:dyDescent="0.2">
      <c r="B465" s="10"/>
      <c r="D465" s="10"/>
      <c r="E465" s="11"/>
      <c r="N465" s="13" t="s">
        <v>874</v>
      </c>
    </row>
    <row r="466" spans="2:15" outlineLevel="3" x14ac:dyDescent="0.2">
      <c r="B466" s="10"/>
      <c r="D466" s="10"/>
      <c r="E466" s="11"/>
      <c r="O466" s="5" t="s">
        <v>875</v>
      </c>
    </row>
    <row r="467" spans="2:15" outlineLevel="3" x14ac:dyDescent="0.2">
      <c r="B467" s="10"/>
      <c r="D467" s="10"/>
      <c r="E467" s="11"/>
      <c r="N467" s="13" t="s">
        <v>876</v>
      </c>
    </row>
    <row r="468" spans="2:15" outlineLevel="3" x14ac:dyDescent="0.2">
      <c r="B468" s="10"/>
      <c r="D468" s="10"/>
      <c r="E468" s="11"/>
      <c r="O468" s="5" t="s">
        <v>876</v>
      </c>
    </row>
    <row r="469" spans="2:15" outlineLevel="3" x14ac:dyDescent="0.2">
      <c r="B469" s="10"/>
      <c r="D469" s="10"/>
      <c r="E469" s="11"/>
      <c r="N469" s="13" t="s">
        <v>877</v>
      </c>
    </row>
    <row r="470" spans="2:15" outlineLevel="3" x14ac:dyDescent="0.2">
      <c r="B470" s="10"/>
      <c r="D470" s="10"/>
      <c r="E470" s="11"/>
      <c r="O470" s="5" t="s">
        <v>877</v>
      </c>
    </row>
    <row r="471" spans="2:15" outlineLevel="3" x14ac:dyDescent="0.2">
      <c r="B471" s="10"/>
      <c r="D471" s="10"/>
      <c r="E471" s="11"/>
      <c r="N471" s="13" t="s">
        <v>878</v>
      </c>
    </row>
    <row r="472" spans="2:15" outlineLevel="3" x14ac:dyDescent="0.2">
      <c r="B472" s="10"/>
      <c r="D472" s="10"/>
      <c r="E472" s="11"/>
      <c r="O472" s="5" t="s">
        <v>879</v>
      </c>
    </row>
    <row r="473" spans="2:15" outlineLevel="3" x14ac:dyDescent="0.2">
      <c r="B473" s="10"/>
      <c r="D473" s="10"/>
      <c r="E473" s="11"/>
      <c r="M473" s="5" t="s">
        <v>880</v>
      </c>
    </row>
    <row r="474" spans="2:15" outlineLevel="3" x14ac:dyDescent="0.2">
      <c r="B474" s="10"/>
      <c r="D474" s="10"/>
      <c r="E474" s="11"/>
      <c r="N474" s="13" t="s">
        <v>881</v>
      </c>
    </row>
    <row r="475" spans="2:15" outlineLevel="3" x14ac:dyDescent="0.2">
      <c r="B475" s="10"/>
      <c r="D475" s="10"/>
      <c r="E475" s="11"/>
      <c r="O475" s="5" t="s">
        <v>882</v>
      </c>
    </row>
    <row r="476" spans="2:15" outlineLevel="3" x14ac:dyDescent="0.2">
      <c r="B476" s="10"/>
      <c r="D476" s="10"/>
      <c r="E476" s="11"/>
      <c r="N476" s="13" t="s">
        <v>883</v>
      </c>
    </row>
    <row r="477" spans="2:15" outlineLevel="3" x14ac:dyDescent="0.2">
      <c r="B477" s="10"/>
      <c r="D477" s="10"/>
      <c r="E477" s="11"/>
      <c r="O477" s="5" t="s">
        <v>884</v>
      </c>
    </row>
    <row r="478" spans="2:15" outlineLevel="3" x14ac:dyDescent="0.2">
      <c r="B478" s="10"/>
      <c r="D478" s="10"/>
      <c r="E478" s="11"/>
      <c r="O478" s="5" t="s">
        <v>885</v>
      </c>
    </row>
    <row r="479" spans="2:15" outlineLevel="3" x14ac:dyDescent="0.2">
      <c r="B479" s="10"/>
      <c r="D479" s="10"/>
      <c r="E479" s="11"/>
      <c r="O479" s="5" t="s">
        <v>886</v>
      </c>
    </row>
    <row r="480" spans="2:15" outlineLevel="3" x14ac:dyDescent="0.2">
      <c r="B480" s="10"/>
      <c r="D480" s="10"/>
      <c r="E480" s="11"/>
      <c r="N480" s="13" t="s">
        <v>887</v>
      </c>
    </row>
    <row r="481" spans="2:15" outlineLevel="3" x14ac:dyDescent="0.2">
      <c r="B481" s="10"/>
      <c r="D481" s="10"/>
      <c r="E481" s="11"/>
      <c r="O481" s="5" t="s">
        <v>888</v>
      </c>
    </row>
    <row r="482" spans="2:15" outlineLevel="3" x14ac:dyDescent="0.2">
      <c r="B482" s="10"/>
      <c r="D482" s="10"/>
      <c r="E482" s="11"/>
      <c r="O482" s="5" t="s">
        <v>889</v>
      </c>
    </row>
    <row r="483" spans="2:15" outlineLevel="3" x14ac:dyDescent="0.2">
      <c r="B483" s="10"/>
      <c r="D483" s="10"/>
      <c r="E483" s="11"/>
      <c r="N483" s="13" t="s">
        <v>890</v>
      </c>
    </row>
    <row r="484" spans="2:15" outlineLevel="3" x14ac:dyDescent="0.2">
      <c r="B484" s="10"/>
      <c r="D484" s="10"/>
      <c r="E484" s="11"/>
      <c r="O484" s="5" t="s">
        <v>891</v>
      </c>
    </row>
    <row r="485" spans="2:15" outlineLevel="3" x14ac:dyDescent="0.2">
      <c r="B485" s="10"/>
      <c r="D485" s="10"/>
      <c r="E485" s="11"/>
      <c r="O485" s="5" t="s">
        <v>892</v>
      </c>
    </row>
    <row r="486" spans="2:15" outlineLevel="3" x14ac:dyDescent="0.2">
      <c r="B486" s="10"/>
      <c r="D486" s="10"/>
      <c r="E486" s="11"/>
      <c r="N486" s="13" t="s">
        <v>893</v>
      </c>
    </row>
    <row r="487" spans="2:15" outlineLevel="3" x14ac:dyDescent="0.2">
      <c r="B487" s="10"/>
      <c r="D487" s="10"/>
      <c r="E487" s="11"/>
      <c r="O487" s="5" t="s">
        <v>894</v>
      </c>
    </row>
    <row r="488" spans="2:15" outlineLevel="3" x14ac:dyDescent="0.2">
      <c r="B488" s="10"/>
      <c r="D488" s="10"/>
      <c r="E488" s="11"/>
      <c r="O488" s="5" t="s">
        <v>895</v>
      </c>
    </row>
    <row r="489" spans="2:15" outlineLevel="3" x14ac:dyDescent="0.2">
      <c r="B489" s="10"/>
      <c r="D489" s="10"/>
      <c r="E489" s="11"/>
      <c r="O489" s="5" t="s">
        <v>896</v>
      </c>
    </row>
    <row r="490" spans="2:15" outlineLevel="3" x14ac:dyDescent="0.2">
      <c r="B490" s="10"/>
      <c r="D490" s="10"/>
      <c r="E490" s="11"/>
      <c r="O490" s="5" t="s">
        <v>897</v>
      </c>
    </row>
    <row r="491" spans="2:15" outlineLevel="3" x14ac:dyDescent="0.2">
      <c r="B491" s="10"/>
      <c r="D491" s="10"/>
      <c r="E491" s="11"/>
      <c r="O491" s="5" t="s">
        <v>898</v>
      </c>
    </row>
    <row r="492" spans="2:15" outlineLevel="3" x14ac:dyDescent="0.2">
      <c r="B492" s="10"/>
      <c r="D492" s="10"/>
      <c r="E492" s="11"/>
      <c r="N492" s="13" t="s">
        <v>899</v>
      </c>
    </row>
    <row r="493" spans="2:15" outlineLevel="3" x14ac:dyDescent="0.2">
      <c r="B493" s="10"/>
      <c r="D493" s="10"/>
      <c r="E493" s="11"/>
      <c r="O493" s="5" t="s">
        <v>899</v>
      </c>
    </row>
    <row r="494" spans="2:15" outlineLevel="3" x14ac:dyDescent="0.2">
      <c r="B494" s="10"/>
      <c r="D494" s="10"/>
      <c r="E494" s="11"/>
      <c r="N494" s="13" t="s">
        <v>900</v>
      </c>
    </row>
    <row r="495" spans="2:15" outlineLevel="3" x14ac:dyDescent="0.2">
      <c r="B495" s="10"/>
      <c r="D495" s="10"/>
      <c r="E495" s="11"/>
      <c r="O495" s="5" t="s">
        <v>901</v>
      </c>
    </row>
    <row r="496" spans="2:15" outlineLevel="3" x14ac:dyDescent="0.2">
      <c r="B496" s="10"/>
      <c r="D496" s="10"/>
      <c r="E496" s="11"/>
      <c r="O496" s="5" t="s">
        <v>902</v>
      </c>
    </row>
    <row r="497" spans="1:15" outlineLevel="3" x14ac:dyDescent="0.2">
      <c r="B497" s="10"/>
      <c r="D497" s="10"/>
      <c r="E497" s="11"/>
      <c r="O497" s="5" t="s">
        <v>900</v>
      </c>
    </row>
    <row r="498" spans="1:15" outlineLevel="2" x14ac:dyDescent="0.2">
      <c r="A498" s="5">
        <v>1</v>
      </c>
      <c r="B498" s="10">
        <v>2</v>
      </c>
      <c r="C498" s="5">
        <v>5</v>
      </c>
      <c r="D498" s="10">
        <v>1</v>
      </c>
      <c r="E498" s="11">
        <v>0</v>
      </c>
      <c r="F498" s="5">
        <v>2</v>
      </c>
      <c r="G498" s="5">
        <v>2</v>
      </c>
      <c r="L498" s="5" t="s">
        <v>69</v>
      </c>
    </row>
    <row r="499" spans="1:15" outlineLevel="3" x14ac:dyDescent="0.2">
      <c r="B499" s="10"/>
      <c r="D499" s="10"/>
      <c r="E499" s="11"/>
      <c r="M499" s="5" t="s">
        <v>903</v>
      </c>
    </row>
    <row r="500" spans="1:15" outlineLevel="3" x14ac:dyDescent="0.2">
      <c r="B500" s="10"/>
      <c r="D500" s="10"/>
      <c r="E500" s="11"/>
      <c r="N500" s="13" t="s">
        <v>904</v>
      </c>
    </row>
    <row r="501" spans="1:15" outlineLevel="3" x14ac:dyDescent="0.2">
      <c r="B501" s="10"/>
      <c r="D501" s="10"/>
      <c r="E501" s="11"/>
      <c r="O501" s="5" t="s">
        <v>905</v>
      </c>
    </row>
    <row r="502" spans="1:15" outlineLevel="3" x14ac:dyDescent="0.2">
      <c r="B502" s="10"/>
      <c r="D502" s="10"/>
      <c r="E502" s="11"/>
      <c r="O502" s="5" t="s">
        <v>906</v>
      </c>
    </row>
    <row r="503" spans="1:15" outlineLevel="3" x14ac:dyDescent="0.2">
      <c r="B503" s="10"/>
      <c r="D503" s="10"/>
      <c r="E503" s="11"/>
      <c r="N503" s="13" t="s">
        <v>907</v>
      </c>
    </row>
    <row r="504" spans="1:15" outlineLevel="3" x14ac:dyDescent="0.2">
      <c r="B504" s="10"/>
      <c r="D504" s="10"/>
      <c r="E504" s="11"/>
      <c r="O504" s="5" t="s">
        <v>907</v>
      </c>
    </row>
    <row r="505" spans="1:15" outlineLevel="3" x14ac:dyDescent="0.2">
      <c r="B505" s="10"/>
      <c r="D505" s="10"/>
      <c r="E505" s="11"/>
      <c r="M505" s="5" t="s">
        <v>908</v>
      </c>
    </row>
    <row r="506" spans="1:15" outlineLevel="3" x14ac:dyDescent="0.2">
      <c r="B506" s="10"/>
      <c r="D506" s="10"/>
      <c r="E506" s="11"/>
      <c r="N506" s="13" t="s">
        <v>909</v>
      </c>
    </row>
    <row r="507" spans="1:15" outlineLevel="3" x14ac:dyDescent="0.2">
      <c r="B507" s="10"/>
      <c r="D507" s="10"/>
      <c r="E507" s="11"/>
      <c r="N507" s="13" t="s">
        <v>910</v>
      </c>
    </row>
    <row r="508" spans="1:15" outlineLevel="3" x14ac:dyDescent="0.2">
      <c r="B508" s="10"/>
      <c r="D508" s="10"/>
      <c r="E508" s="11"/>
      <c r="N508" s="13" t="s">
        <v>911</v>
      </c>
    </row>
    <row r="509" spans="1:15" outlineLevel="3" x14ac:dyDescent="0.2">
      <c r="B509" s="10"/>
      <c r="D509" s="10"/>
      <c r="E509" s="11"/>
      <c r="N509" s="13" t="s">
        <v>912</v>
      </c>
    </row>
    <row r="510" spans="1:15" outlineLevel="2" x14ac:dyDescent="0.2">
      <c r="A510" s="5">
        <v>1</v>
      </c>
      <c r="B510" s="10">
        <v>2</v>
      </c>
      <c r="C510" s="5">
        <v>5</v>
      </c>
      <c r="D510" s="10">
        <v>1</v>
      </c>
      <c r="E510" s="11">
        <v>0</v>
      </c>
      <c r="F510" s="5">
        <v>2</v>
      </c>
      <c r="G510" s="5">
        <v>3</v>
      </c>
      <c r="L510" s="5" t="s">
        <v>70</v>
      </c>
    </row>
    <row r="511" spans="1:15" outlineLevel="3" x14ac:dyDescent="0.2">
      <c r="B511" s="10"/>
      <c r="D511" s="10"/>
      <c r="E511" s="11"/>
      <c r="M511" s="5" t="s">
        <v>913</v>
      </c>
    </row>
    <row r="512" spans="1:15" outlineLevel="3" x14ac:dyDescent="0.2">
      <c r="B512" s="10"/>
      <c r="D512" s="10"/>
      <c r="E512" s="11"/>
      <c r="N512" s="13" t="s">
        <v>913</v>
      </c>
    </row>
    <row r="513" spans="1:15" outlineLevel="3" x14ac:dyDescent="0.2">
      <c r="B513" s="10"/>
      <c r="D513" s="10"/>
      <c r="E513" s="11"/>
      <c r="O513" s="5" t="s">
        <v>914</v>
      </c>
    </row>
    <row r="514" spans="1:15" outlineLevel="3" x14ac:dyDescent="0.2">
      <c r="B514" s="10"/>
      <c r="D514" s="10"/>
      <c r="E514" s="11"/>
      <c r="M514" s="5" t="s">
        <v>915</v>
      </c>
    </row>
    <row r="515" spans="1:15" outlineLevel="3" x14ac:dyDescent="0.2">
      <c r="B515" s="10"/>
      <c r="D515" s="10"/>
      <c r="E515" s="11"/>
      <c r="N515" s="13" t="s">
        <v>916</v>
      </c>
    </row>
    <row r="516" spans="1:15" outlineLevel="3" x14ac:dyDescent="0.2">
      <c r="B516" s="10"/>
      <c r="D516" s="10"/>
      <c r="E516" s="11"/>
      <c r="O516" s="5" t="s">
        <v>917</v>
      </c>
    </row>
    <row r="517" spans="1:15" outlineLevel="3" x14ac:dyDescent="0.2">
      <c r="B517" s="10"/>
      <c r="D517" s="10"/>
      <c r="E517" s="11"/>
      <c r="O517" s="5" t="s">
        <v>918</v>
      </c>
    </row>
    <row r="518" spans="1:15" outlineLevel="3" x14ac:dyDescent="0.2">
      <c r="B518" s="10"/>
      <c r="D518" s="10"/>
      <c r="E518" s="11"/>
      <c r="N518" s="13" t="s">
        <v>919</v>
      </c>
    </row>
    <row r="519" spans="1:15" outlineLevel="3" x14ac:dyDescent="0.2">
      <c r="B519" s="10"/>
      <c r="D519" s="10"/>
      <c r="E519" s="11"/>
      <c r="O519" s="5" t="s">
        <v>920</v>
      </c>
    </row>
    <row r="520" spans="1:15" outlineLevel="3" x14ac:dyDescent="0.2">
      <c r="B520" s="10"/>
      <c r="D520" s="10"/>
      <c r="E520" s="11"/>
      <c r="M520" s="5" t="s">
        <v>921</v>
      </c>
    </row>
    <row r="521" spans="1:15" outlineLevel="3" x14ac:dyDescent="0.2">
      <c r="B521" s="10"/>
      <c r="D521" s="10"/>
      <c r="E521" s="11"/>
      <c r="N521" s="13" t="s">
        <v>922</v>
      </c>
    </row>
    <row r="522" spans="1:15" outlineLevel="3" x14ac:dyDescent="0.2">
      <c r="B522" s="10"/>
      <c r="D522" s="10"/>
      <c r="E522" s="11"/>
      <c r="N522" s="13" t="s">
        <v>923</v>
      </c>
    </row>
    <row r="523" spans="1:15" outlineLevel="2" x14ac:dyDescent="0.2">
      <c r="A523" s="5">
        <v>1</v>
      </c>
      <c r="B523" s="10">
        <v>2</v>
      </c>
      <c r="C523" s="5">
        <v>5</v>
      </c>
      <c r="D523" s="10">
        <v>1</v>
      </c>
      <c r="E523" s="11">
        <v>0</v>
      </c>
      <c r="F523" s="5">
        <v>2</v>
      </c>
      <c r="G523" s="5">
        <v>4</v>
      </c>
      <c r="L523" s="5" t="s">
        <v>71</v>
      </c>
    </row>
    <row r="524" spans="1:15" outlineLevel="3" x14ac:dyDescent="0.2">
      <c r="B524" s="10"/>
      <c r="D524" s="10"/>
      <c r="E524" s="11"/>
      <c r="M524" s="5" t="s">
        <v>924</v>
      </c>
    </row>
    <row r="525" spans="1:15" outlineLevel="3" x14ac:dyDescent="0.2">
      <c r="B525" s="10"/>
      <c r="D525" s="10"/>
      <c r="E525" s="11"/>
      <c r="N525" s="13" t="s">
        <v>925</v>
      </c>
    </row>
    <row r="526" spans="1:15" outlineLevel="3" x14ac:dyDescent="0.2">
      <c r="B526" s="10"/>
      <c r="D526" s="10"/>
      <c r="E526" s="11"/>
      <c r="O526" s="5" t="s">
        <v>926</v>
      </c>
    </row>
    <row r="527" spans="1:15" outlineLevel="3" x14ac:dyDescent="0.2">
      <c r="B527" s="10"/>
      <c r="D527" s="10"/>
      <c r="E527" s="11"/>
      <c r="N527" s="13" t="s">
        <v>927</v>
      </c>
    </row>
    <row r="528" spans="1:15" outlineLevel="3" x14ac:dyDescent="0.2">
      <c r="B528" s="10"/>
      <c r="D528" s="10"/>
      <c r="E528" s="11"/>
      <c r="N528" s="13" t="s">
        <v>928</v>
      </c>
    </row>
    <row r="529" spans="1:15" outlineLevel="3" x14ac:dyDescent="0.2">
      <c r="B529" s="10"/>
      <c r="D529" s="10"/>
      <c r="E529" s="11"/>
      <c r="O529" s="5" t="s">
        <v>928</v>
      </c>
    </row>
    <row r="530" spans="1:15" outlineLevel="3" x14ac:dyDescent="0.2">
      <c r="B530" s="10"/>
      <c r="D530" s="10"/>
      <c r="E530" s="11"/>
      <c r="N530" s="13" t="s">
        <v>929</v>
      </c>
    </row>
    <row r="531" spans="1:15" outlineLevel="3" x14ac:dyDescent="0.2">
      <c r="B531" s="10"/>
      <c r="D531" s="10"/>
      <c r="E531" s="11"/>
      <c r="O531" s="5" t="s">
        <v>929</v>
      </c>
    </row>
    <row r="532" spans="1:15" outlineLevel="3" x14ac:dyDescent="0.2">
      <c r="B532" s="10"/>
      <c r="D532" s="10"/>
      <c r="E532" s="11"/>
      <c r="N532" s="13" t="s">
        <v>930</v>
      </c>
    </row>
    <row r="533" spans="1:15" outlineLevel="3" x14ac:dyDescent="0.2">
      <c r="B533" s="10"/>
      <c r="D533" s="10"/>
      <c r="E533" s="11"/>
      <c r="M533" s="5" t="s">
        <v>931</v>
      </c>
    </row>
    <row r="534" spans="1:15" outlineLevel="3" x14ac:dyDescent="0.2">
      <c r="B534" s="10"/>
      <c r="D534" s="10"/>
      <c r="E534" s="11"/>
      <c r="N534" s="13" t="s">
        <v>932</v>
      </c>
    </row>
    <row r="535" spans="1:15" outlineLevel="3" x14ac:dyDescent="0.2">
      <c r="B535" s="10"/>
      <c r="D535" s="10"/>
      <c r="E535" s="11"/>
      <c r="N535" s="13" t="s">
        <v>933</v>
      </c>
    </row>
    <row r="536" spans="1:15" outlineLevel="2" x14ac:dyDescent="0.2">
      <c r="A536" s="5">
        <v>1</v>
      </c>
      <c r="B536" s="10">
        <v>2</v>
      </c>
      <c r="C536" s="5">
        <v>5</v>
      </c>
      <c r="D536" s="10">
        <v>1</v>
      </c>
      <c r="E536" s="11">
        <v>0</v>
      </c>
      <c r="F536" s="5">
        <v>2</v>
      </c>
      <c r="G536" s="5">
        <v>9</v>
      </c>
      <c r="L536" s="5" t="s">
        <v>72</v>
      </c>
    </row>
    <row r="537" spans="1:15" outlineLevel="3" x14ac:dyDescent="0.2">
      <c r="B537" s="10"/>
      <c r="D537" s="10"/>
      <c r="E537" s="11"/>
      <c r="M537" s="5" t="s">
        <v>934</v>
      </c>
    </row>
    <row r="538" spans="1:15" outlineLevel="3" x14ac:dyDescent="0.2">
      <c r="B538" s="10"/>
      <c r="D538" s="10"/>
      <c r="E538" s="11"/>
      <c r="N538" s="13" t="s">
        <v>934</v>
      </c>
    </row>
    <row r="539" spans="1:15" outlineLevel="3" x14ac:dyDescent="0.2">
      <c r="B539" s="10"/>
      <c r="D539" s="10"/>
      <c r="E539" s="11"/>
      <c r="O539" s="5" t="s">
        <v>935</v>
      </c>
    </row>
    <row r="540" spans="1:15" outlineLevel="3" x14ac:dyDescent="0.2">
      <c r="B540" s="10"/>
      <c r="D540" s="10"/>
      <c r="E540" s="11"/>
      <c r="M540" s="5" t="s">
        <v>936</v>
      </c>
    </row>
    <row r="541" spans="1:15" outlineLevel="3" x14ac:dyDescent="0.2">
      <c r="B541" s="10"/>
      <c r="D541" s="10"/>
      <c r="E541" s="11"/>
      <c r="N541" s="13" t="s">
        <v>936</v>
      </c>
    </row>
    <row r="542" spans="1:15" outlineLevel="3" x14ac:dyDescent="0.2">
      <c r="B542" s="10"/>
      <c r="D542" s="10"/>
      <c r="E542" s="11"/>
      <c r="M542" s="5" t="s">
        <v>937</v>
      </c>
    </row>
    <row r="543" spans="1:15" outlineLevel="3" x14ac:dyDescent="0.2">
      <c r="B543" s="10"/>
      <c r="D543" s="10"/>
      <c r="E543" s="11"/>
      <c r="N543" s="13" t="s">
        <v>937</v>
      </c>
    </row>
    <row r="544" spans="1:15" outlineLevel="3" x14ac:dyDescent="0.2">
      <c r="B544" s="10"/>
      <c r="D544" s="10"/>
      <c r="E544" s="11"/>
      <c r="O544" s="5" t="s">
        <v>938</v>
      </c>
    </row>
    <row r="545" spans="2:15" outlineLevel="3" x14ac:dyDescent="0.2">
      <c r="B545" s="10"/>
      <c r="D545" s="10"/>
      <c r="E545" s="11"/>
      <c r="M545" s="5" t="s">
        <v>939</v>
      </c>
    </row>
    <row r="546" spans="2:15" outlineLevel="3" x14ac:dyDescent="0.2">
      <c r="B546" s="10"/>
      <c r="D546" s="10"/>
      <c r="E546" s="11"/>
      <c r="N546" s="13" t="s">
        <v>940</v>
      </c>
    </row>
    <row r="547" spans="2:15" outlineLevel="3" x14ac:dyDescent="0.2">
      <c r="B547" s="10"/>
      <c r="D547" s="10"/>
      <c r="E547" s="11"/>
      <c r="O547" s="5" t="s">
        <v>941</v>
      </c>
    </row>
    <row r="548" spans="2:15" outlineLevel="3" x14ac:dyDescent="0.2">
      <c r="B548" s="10"/>
      <c r="D548" s="10"/>
      <c r="E548" s="11"/>
      <c r="N548" s="13" t="s">
        <v>942</v>
      </c>
    </row>
    <row r="549" spans="2:15" outlineLevel="3" x14ac:dyDescent="0.2">
      <c r="B549" s="10"/>
      <c r="D549" s="10"/>
      <c r="E549" s="11"/>
      <c r="O549" s="5" t="s">
        <v>943</v>
      </c>
    </row>
    <row r="550" spans="2:15" outlineLevel="3" x14ac:dyDescent="0.2">
      <c r="B550" s="10"/>
      <c r="D550" s="10"/>
      <c r="E550" s="11"/>
      <c r="N550" s="13" t="s">
        <v>944</v>
      </c>
    </row>
    <row r="551" spans="2:15" outlineLevel="3" x14ac:dyDescent="0.2">
      <c r="B551" s="10"/>
      <c r="D551" s="10"/>
      <c r="E551" s="11"/>
      <c r="O551" s="5" t="s">
        <v>945</v>
      </c>
    </row>
    <row r="552" spans="2:15" outlineLevel="3" x14ac:dyDescent="0.2">
      <c r="B552" s="10"/>
      <c r="D552" s="10"/>
      <c r="E552" s="11"/>
      <c r="N552" s="13" t="s">
        <v>946</v>
      </c>
    </row>
    <row r="553" spans="2:15" outlineLevel="3" x14ac:dyDescent="0.2">
      <c r="B553" s="10"/>
      <c r="D553" s="10"/>
      <c r="E553" s="11"/>
      <c r="O553" s="5" t="s">
        <v>947</v>
      </c>
    </row>
    <row r="554" spans="2:15" outlineLevel="3" x14ac:dyDescent="0.2">
      <c r="B554" s="10"/>
      <c r="D554" s="10"/>
      <c r="E554" s="11"/>
      <c r="M554" s="5" t="s">
        <v>948</v>
      </c>
    </row>
    <row r="555" spans="2:15" outlineLevel="3" x14ac:dyDescent="0.2">
      <c r="B555" s="10"/>
      <c r="D555" s="10"/>
      <c r="E555" s="11"/>
      <c r="N555" s="13" t="s">
        <v>949</v>
      </c>
    </row>
    <row r="556" spans="2:15" outlineLevel="3" x14ac:dyDescent="0.2">
      <c r="B556" s="10"/>
      <c r="D556" s="10"/>
      <c r="E556" s="11"/>
      <c r="O556" s="5" t="s">
        <v>950</v>
      </c>
    </row>
    <row r="557" spans="2:15" outlineLevel="3" x14ac:dyDescent="0.2">
      <c r="B557" s="10"/>
      <c r="D557" s="10"/>
      <c r="E557" s="11"/>
      <c r="O557" s="5" t="s">
        <v>951</v>
      </c>
    </row>
    <row r="558" spans="2:15" outlineLevel="3" x14ac:dyDescent="0.2">
      <c r="B558" s="10"/>
      <c r="D558" s="10"/>
      <c r="E558" s="11"/>
      <c r="O558" s="5" t="s">
        <v>952</v>
      </c>
    </row>
    <row r="559" spans="2:15" outlineLevel="3" x14ac:dyDescent="0.2">
      <c r="B559" s="10"/>
      <c r="D559" s="10"/>
      <c r="E559" s="11"/>
      <c r="O559" s="5" t="s">
        <v>953</v>
      </c>
    </row>
    <row r="560" spans="2:15" outlineLevel="3" x14ac:dyDescent="0.2">
      <c r="B560" s="10"/>
      <c r="D560" s="10"/>
      <c r="E560" s="11"/>
      <c r="N560" s="13" t="s">
        <v>954</v>
      </c>
    </row>
    <row r="561" spans="2:15" outlineLevel="3" x14ac:dyDescent="0.2">
      <c r="B561" s="10"/>
      <c r="D561" s="10"/>
      <c r="E561" s="11"/>
      <c r="O561" s="5" t="s">
        <v>954</v>
      </c>
    </row>
    <row r="562" spans="2:15" outlineLevel="3" x14ac:dyDescent="0.2">
      <c r="B562" s="10"/>
      <c r="D562" s="10"/>
      <c r="E562" s="11"/>
      <c r="N562" s="13" t="s">
        <v>955</v>
      </c>
    </row>
    <row r="563" spans="2:15" outlineLevel="3" x14ac:dyDescent="0.2">
      <c r="B563" s="10"/>
      <c r="D563" s="10"/>
      <c r="E563" s="11"/>
      <c r="O563" s="5" t="s">
        <v>956</v>
      </c>
    </row>
    <row r="564" spans="2:15" outlineLevel="3" x14ac:dyDescent="0.2">
      <c r="B564" s="10"/>
      <c r="D564" s="10"/>
      <c r="E564" s="11"/>
      <c r="O564" s="5" t="s">
        <v>957</v>
      </c>
    </row>
    <row r="565" spans="2:15" outlineLevel="3" x14ac:dyDescent="0.2">
      <c r="B565" s="10"/>
      <c r="D565" s="10"/>
      <c r="E565" s="11"/>
      <c r="N565" s="13" t="s">
        <v>958</v>
      </c>
    </row>
    <row r="566" spans="2:15" outlineLevel="3" x14ac:dyDescent="0.2">
      <c r="B566" s="10"/>
      <c r="D566" s="10"/>
      <c r="E566" s="11"/>
      <c r="O566" s="5" t="s">
        <v>959</v>
      </c>
    </row>
    <row r="567" spans="2:15" outlineLevel="3" x14ac:dyDescent="0.2">
      <c r="B567" s="10"/>
      <c r="D567" s="10"/>
      <c r="E567" s="11"/>
      <c r="O567" s="5" t="s">
        <v>960</v>
      </c>
    </row>
    <row r="568" spans="2:15" outlineLevel="3" x14ac:dyDescent="0.2">
      <c r="B568" s="10"/>
      <c r="D568" s="10"/>
      <c r="E568" s="11"/>
      <c r="O568" s="5" t="s">
        <v>961</v>
      </c>
    </row>
    <row r="569" spans="2:15" outlineLevel="3" x14ac:dyDescent="0.2">
      <c r="B569" s="10"/>
      <c r="D569" s="10"/>
      <c r="E569" s="11"/>
      <c r="N569" s="13" t="s">
        <v>962</v>
      </c>
    </row>
    <row r="570" spans="2:15" outlineLevel="3" x14ac:dyDescent="0.2">
      <c r="B570" s="10"/>
      <c r="D570" s="10"/>
      <c r="E570" s="11"/>
      <c r="O570" s="5" t="s">
        <v>963</v>
      </c>
    </row>
    <row r="571" spans="2:15" outlineLevel="3" x14ac:dyDescent="0.2">
      <c r="B571" s="10"/>
      <c r="D571" s="10"/>
      <c r="E571" s="11"/>
      <c r="O571" s="5" t="s">
        <v>964</v>
      </c>
    </row>
    <row r="572" spans="2:15" outlineLevel="3" x14ac:dyDescent="0.2">
      <c r="B572" s="10"/>
      <c r="D572" s="10"/>
      <c r="E572" s="11"/>
      <c r="O572" s="5" t="s">
        <v>965</v>
      </c>
    </row>
    <row r="573" spans="2:15" outlineLevel="3" x14ac:dyDescent="0.2">
      <c r="B573" s="10"/>
      <c r="D573" s="10"/>
      <c r="E573" s="11"/>
      <c r="O573" s="5" t="s">
        <v>966</v>
      </c>
    </row>
    <row r="574" spans="2:15" outlineLevel="3" x14ac:dyDescent="0.2">
      <c r="B574" s="10"/>
      <c r="D574" s="10"/>
      <c r="E574" s="11"/>
      <c r="O574" s="5" t="s">
        <v>967</v>
      </c>
    </row>
    <row r="575" spans="2:15" outlineLevel="3" x14ac:dyDescent="0.2">
      <c r="B575" s="10"/>
      <c r="D575" s="10"/>
      <c r="E575" s="11"/>
      <c r="O575" s="5" t="s">
        <v>968</v>
      </c>
    </row>
    <row r="576" spans="2:15" outlineLevel="3" x14ac:dyDescent="0.2">
      <c r="B576" s="10"/>
      <c r="D576" s="10"/>
      <c r="E576" s="11"/>
      <c r="O576" s="5" t="s">
        <v>969</v>
      </c>
    </row>
    <row r="577" spans="1:15" outlineLevel="3" x14ac:dyDescent="0.2">
      <c r="B577" s="10"/>
      <c r="D577" s="10"/>
      <c r="E577" s="11"/>
      <c r="N577" s="13" t="s">
        <v>970</v>
      </c>
    </row>
    <row r="578" spans="1:15" outlineLevel="3" x14ac:dyDescent="0.2">
      <c r="B578" s="10"/>
      <c r="D578" s="10"/>
      <c r="E578" s="11"/>
      <c r="O578" s="5" t="s">
        <v>971</v>
      </c>
    </row>
    <row r="579" spans="1:15" outlineLevel="3" x14ac:dyDescent="0.2">
      <c r="B579" s="10"/>
      <c r="D579" s="10"/>
      <c r="E579" s="11"/>
      <c r="O579" s="5" t="s">
        <v>972</v>
      </c>
    </row>
    <row r="580" spans="1:15" outlineLevel="3" x14ac:dyDescent="0.2">
      <c r="B580" s="10"/>
      <c r="D580" s="10"/>
      <c r="E580" s="11"/>
      <c r="O580" s="5" t="s">
        <v>973</v>
      </c>
    </row>
    <row r="581" spans="1:15" outlineLevel="3" x14ac:dyDescent="0.2">
      <c r="B581" s="10"/>
      <c r="D581" s="10"/>
      <c r="E581" s="11"/>
      <c r="O581" s="5" t="s">
        <v>974</v>
      </c>
    </row>
    <row r="582" spans="1:15" outlineLevel="3" x14ac:dyDescent="0.2">
      <c r="B582" s="10"/>
      <c r="D582" s="10"/>
      <c r="E582" s="11"/>
      <c r="O582" s="5" t="s">
        <v>975</v>
      </c>
    </row>
    <row r="583" spans="1:15" outlineLevel="3" x14ac:dyDescent="0.2">
      <c r="B583" s="10"/>
      <c r="D583" s="10"/>
      <c r="E583" s="11"/>
      <c r="M583" s="5" t="s">
        <v>976</v>
      </c>
    </row>
    <row r="584" spans="1:15" outlineLevel="3" x14ac:dyDescent="0.2">
      <c r="B584" s="10"/>
      <c r="D584" s="10"/>
      <c r="E584" s="11"/>
      <c r="N584" s="13" t="s">
        <v>976</v>
      </c>
    </row>
    <row r="585" spans="1:15" outlineLevel="3" x14ac:dyDescent="0.2">
      <c r="B585" s="10"/>
      <c r="D585" s="10"/>
      <c r="E585" s="11"/>
      <c r="O585" s="5" t="s">
        <v>977</v>
      </c>
    </row>
    <row r="586" spans="1:15" outlineLevel="3" x14ac:dyDescent="0.2">
      <c r="B586" s="10"/>
      <c r="D586" s="10"/>
      <c r="E586" s="11"/>
      <c r="O586" s="5" t="s">
        <v>978</v>
      </c>
    </row>
    <row r="587" spans="1:15" outlineLevel="2" x14ac:dyDescent="0.2">
      <c r="A587" s="5">
        <v>1</v>
      </c>
      <c r="B587" s="10">
        <v>2</v>
      </c>
      <c r="C587" s="5">
        <v>5</v>
      </c>
      <c r="D587" s="10">
        <v>1</v>
      </c>
      <c r="E587" s="11">
        <v>0</v>
      </c>
      <c r="F587" s="5">
        <v>3</v>
      </c>
      <c r="K587" s="5" t="s">
        <v>73</v>
      </c>
    </row>
    <row r="588" spans="1:15" outlineLevel="2" x14ac:dyDescent="0.2">
      <c r="A588" s="5">
        <v>1</v>
      </c>
      <c r="B588" s="10">
        <v>2</v>
      </c>
      <c r="C588" s="5">
        <v>5</v>
      </c>
      <c r="D588" s="10">
        <v>1</v>
      </c>
      <c r="E588" s="11">
        <v>0</v>
      </c>
      <c r="F588" s="5">
        <v>3</v>
      </c>
      <c r="G588" s="5">
        <v>1</v>
      </c>
      <c r="L588" s="5" t="s">
        <v>74</v>
      </c>
    </row>
    <row r="589" spans="1:15" outlineLevel="3" x14ac:dyDescent="0.2">
      <c r="B589" s="10"/>
      <c r="D589" s="10"/>
      <c r="E589" s="11"/>
      <c r="M589" s="5" t="s">
        <v>979</v>
      </c>
    </row>
    <row r="590" spans="1:15" outlineLevel="3" x14ac:dyDescent="0.2">
      <c r="B590" s="10"/>
      <c r="D590" s="10"/>
      <c r="E590" s="11"/>
      <c r="N590" s="13" t="s">
        <v>979</v>
      </c>
    </row>
    <row r="591" spans="1:15" outlineLevel="3" x14ac:dyDescent="0.2">
      <c r="B591" s="10"/>
      <c r="D591" s="10"/>
      <c r="E591" s="11"/>
      <c r="O591" s="5" t="s">
        <v>980</v>
      </c>
    </row>
    <row r="592" spans="1:15" outlineLevel="3" x14ac:dyDescent="0.2">
      <c r="B592" s="10"/>
      <c r="D592" s="10"/>
      <c r="E592" s="11"/>
      <c r="M592" s="5" t="s">
        <v>981</v>
      </c>
    </row>
    <row r="593" spans="1:15" outlineLevel="3" x14ac:dyDescent="0.2">
      <c r="B593" s="10"/>
      <c r="D593" s="10"/>
      <c r="E593" s="11"/>
      <c r="N593" s="13" t="s">
        <v>981</v>
      </c>
    </row>
    <row r="594" spans="1:15" outlineLevel="3" x14ac:dyDescent="0.2">
      <c r="B594" s="10"/>
      <c r="D594" s="10"/>
      <c r="E594" s="11"/>
      <c r="O594" s="5" t="s">
        <v>982</v>
      </c>
    </row>
    <row r="595" spans="1:15" outlineLevel="3" x14ac:dyDescent="0.2">
      <c r="B595" s="10"/>
      <c r="D595" s="10"/>
      <c r="E595" s="11"/>
      <c r="O595" s="5" t="s">
        <v>983</v>
      </c>
    </row>
    <row r="596" spans="1:15" outlineLevel="3" x14ac:dyDescent="0.2">
      <c r="B596" s="10"/>
      <c r="D596" s="10"/>
      <c r="E596" s="11"/>
      <c r="O596" s="5" t="s">
        <v>984</v>
      </c>
    </row>
    <row r="597" spans="1:15" outlineLevel="3" x14ac:dyDescent="0.2">
      <c r="B597" s="10"/>
      <c r="D597" s="10"/>
      <c r="E597" s="11"/>
      <c r="M597" s="5" t="s">
        <v>985</v>
      </c>
    </row>
    <row r="598" spans="1:15" outlineLevel="3" x14ac:dyDescent="0.2">
      <c r="B598" s="10"/>
      <c r="D598" s="10"/>
      <c r="E598" s="11"/>
      <c r="N598" s="13" t="s">
        <v>985</v>
      </c>
    </row>
    <row r="599" spans="1:15" outlineLevel="3" x14ac:dyDescent="0.2">
      <c r="B599" s="10"/>
      <c r="D599" s="10"/>
      <c r="E599" s="11"/>
      <c r="O599" s="5" t="s">
        <v>986</v>
      </c>
    </row>
    <row r="600" spans="1:15" outlineLevel="2" x14ac:dyDescent="0.2">
      <c r="A600" s="5">
        <v>1</v>
      </c>
      <c r="B600" s="10">
        <v>2</v>
      </c>
      <c r="C600" s="5">
        <v>5</v>
      </c>
      <c r="D600" s="10">
        <v>1</v>
      </c>
      <c r="E600" s="11">
        <v>0</v>
      </c>
      <c r="F600" s="5">
        <v>3</v>
      </c>
      <c r="G600" s="5">
        <v>2</v>
      </c>
      <c r="L600" s="5" t="s">
        <v>75</v>
      </c>
    </row>
    <row r="601" spans="1:15" outlineLevel="3" x14ac:dyDescent="0.2">
      <c r="B601" s="10"/>
      <c r="D601" s="10"/>
      <c r="E601" s="11"/>
      <c r="M601" s="5" t="s">
        <v>987</v>
      </c>
    </row>
    <row r="602" spans="1:15" outlineLevel="3" x14ac:dyDescent="0.2">
      <c r="B602" s="10"/>
      <c r="D602" s="10"/>
      <c r="E602" s="11"/>
      <c r="N602" s="13" t="s">
        <v>988</v>
      </c>
    </row>
    <row r="603" spans="1:15" outlineLevel="3" x14ac:dyDescent="0.2">
      <c r="B603" s="10"/>
      <c r="D603" s="10"/>
      <c r="E603" s="11"/>
      <c r="N603" s="13" t="s">
        <v>989</v>
      </c>
    </row>
    <row r="604" spans="1:15" outlineLevel="3" x14ac:dyDescent="0.2">
      <c r="B604" s="10"/>
      <c r="D604" s="10"/>
      <c r="E604" s="11"/>
      <c r="O604" s="5" t="s">
        <v>990</v>
      </c>
    </row>
    <row r="605" spans="1:15" outlineLevel="3" x14ac:dyDescent="0.2">
      <c r="B605" s="10"/>
      <c r="D605" s="10"/>
      <c r="E605" s="11"/>
      <c r="O605" s="5" t="s">
        <v>991</v>
      </c>
    </row>
    <row r="606" spans="1:15" outlineLevel="3" x14ac:dyDescent="0.2">
      <c r="B606" s="10"/>
      <c r="D606" s="10"/>
      <c r="E606" s="11"/>
      <c r="O606" s="5" t="s">
        <v>992</v>
      </c>
    </row>
    <row r="607" spans="1:15" outlineLevel="3" x14ac:dyDescent="0.2">
      <c r="B607" s="10"/>
      <c r="D607" s="10"/>
      <c r="E607" s="11"/>
      <c r="O607" s="5" t="s">
        <v>993</v>
      </c>
    </row>
    <row r="608" spans="1:15" outlineLevel="3" x14ac:dyDescent="0.2">
      <c r="B608" s="10"/>
      <c r="D608" s="10"/>
      <c r="E608" s="11"/>
      <c r="O608" s="5" t="s">
        <v>994</v>
      </c>
    </row>
    <row r="609" spans="2:15" outlineLevel="3" x14ac:dyDescent="0.2">
      <c r="B609" s="10"/>
      <c r="D609" s="10"/>
      <c r="E609" s="11"/>
      <c r="M609" s="5" t="s">
        <v>995</v>
      </c>
    </row>
    <row r="610" spans="2:15" outlineLevel="3" x14ac:dyDescent="0.2">
      <c r="B610" s="10"/>
      <c r="D610" s="10"/>
      <c r="E610" s="11"/>
      <c r="N610" s="13" t="s">
        <v>995</v>
      </c>
    </row>
    <row r="611" spans="2:15" outlineLevel="3" x14ac:dyDescent="0.2">
      <c r="B611" s="10"/>
      <c r="D611" s="10"/>
      <c r="E611" s="11"/>
      <c r="O611" s="5" t="s">
        <v>996</v>
      </c>
    </row>
    <row r="612" spans="2:15" outlineLevel="3" x14ac:dyDescent="0.2">
      <c r="B612" s="10"/>
      <c r="D612" s="10"/>
      <c r="E612" s="11"/>
      <c r="M612" s="5" t="s">
        <v>997</v>
      </c>
    </row>
    <row r="613" spans="2:15" outlineLevel="3" x14ac:dyDescent="0.2">
      <c r="B613" s="10"/>
      <c r="D613" s="10"/>
      <c r="E613" s="11"/>
      <c r="N613" s="13" t="s">
        <v>997</v>
      </c>
    </row>
    <row r="614" spans="2:15" outlineLevel="3" x14ac:dyDescent="0.2">
      <c r="B614" s="10"/>
      <c r="D614" s="10"/>
      <c r="E614" s="11"/>
      <c r="M614" s="5" t="s">
        <v>998</v>
      </c>
    </row>
    <row r="615" spans="2:15" outlineLevel="3" x14ac:dyDescent="0.2">
      <c r="B615" s="10"/>
      <c r="D615" s="10"/>
      <c r="E615" s="11"/>
      <c r="N615" s="13" t="s">
        <v>999</v>
      </c>
    </row>
    <row r="616" spans="2:15" outlineLevel="3" x14ac:dyDescent="0.2">
      <c r="B616" s="10"/>
      <c r="D616" s="10"/>
      <c r="E616" s="11"/>
      <c r="N616" s="13" t="s">
        <v>1000</v>
      </c>
    </row>
    <row r="617" spans="2:15" outlineLevel="3" x14ac:dyDescent="0.2">
      <c r="B617" s="10"/>
      <c r="D617" s="10"/>
      <c r="E617" s="11"/>
      <c r="M617" s="5" t="s">
        <v>1001</v>
      </c>
    </row>
    <row r="618" spans="2:15" outlineLevel="3" x14ac:dyDescent="0.2">
      <c r="B618" s="10"/>
      <c r="D618" s="10"/>
      <c r="E618" s="11"/>
      <c r="N618" s="13" t="s">
        <v>1001</v>
      </c>
    </row>
    <row r="619" spans="2:15" outlineLevel="3" x14ac:dyDescent="0.2">
      <c r="B619" s="10"/>
      <c r="D619" s="10"/>
      <c r="E619" s="11"/>
      <c r="O619" s="5" t="s">
        <v>1002</v>
      </c>
    </row>
    <row r="620" spans="2:15" outlineLevel="3" x14ac:dyDescent="0.2">
      <c r="B620" s="10"/>
      <c r="D620" s="10"/>
      <c r="E620" s="11"/>
      <c r="O620" s="5" t="s">
        <v>1003</v>
      </c>
    </row>
    <row r="621" spans="2:15" outlineLevel="3" x14ac:dyDescent="0.2">
      <c r="B621" s="10"/>
      <c r="D621" s="10"/>
      <c r="E621" s="11"/>
      <c r="O621" s="5" t="s">
        <v>1004</v>
      </c>
    </row>
    <row r="622" spans="2:15" outlineLevel="3" x14ac:dyDescent="0.2">
      <c r="B622" s="10"/>
      <c r="D622" s="10"/>
      <c r="E622" s="11"/>
      <c r="O622" s="5" t="s">
        <v>1005</v>
      </c>
    </row>
    <row r="623" spans="2:15" outlineLevel="3" x14ac:dyDescent="0.2">
      <c r="B623" s="10"/>
      <c r="D623" s="10"/>
      <c r="E623" s="11"/>
      <c r="O623" s="5" t="s">
        <v>1006</v>
      </c>
    </row>
    <row r="624" spans="2:15" outlineLevel="3" x14ac:dyDescent="0.2">
      <c r="B624" s="10"/>
      <c r="D624" s="10"/>
      <c r="E624" s="11"/>
      <c r="O624" s="5" t="s">
        <v>1007</v>
      </c>
    </row>
    <row r="625" spans="1:15" outlineLevel="3" x14ac:dyDescent="0.2">
      <c r="B625" s="10"/>
      <c r="D625" s="10"/>
      <c r="E625" s="11"/>
      <c r="O625" s="5" t="s">
        <v>1008</v>
      </c>
    </row>
    <row r="626" spans="1:15" outlineLevel="2" x14ac:dyDescent="0.2">
      <c r="A626" s="5">
        <v>1</v>
      </c>
      <c r="B626" s="10">
        <v>2</v>
      </c>
      <c r="C626" s="5">
        <v>5</v>
      </c>
      <c r="D626" s="10">
        <v>1</v>
      </c>
      <c r="E626" s="11">
        <v>0</v>
      </c>
      <c r="F626" s="5">
        <v>4</v>
      </c>
      <c r="K626" s="5" t="s">
        <v>76</v>
      </c>
    </row>
    <row r="627" spans="1:15" outlineLevel="2" x14ac:dyDescent="0.2">
      <c r="A627" s="5">
        <v>1</v>
      </c>
      <c r="B627" s="10">
        <v>2</v>
      </c>
      <c r="C627" s="5">
        <v>5</v>
      </c>
      <c r="D627" s="10">
        <v>1</v>
      </c>
      <c r="E627" s="11">
        <v>0</v>
      </c>
      <c r="F627" s="5">
        <v>4</v>
      </c>
      <c r="G627" s="5">
        <v>1</v>
      </c>
      <c r="L627" s="5" t="s">
        <v>77</v>
      </c>
    </row>
    <row r="628" spans="1:15" outlineLevel="3" x14ac:dyDescent="0.2">
      <c r="B628" s="10"/>
      <c r="D628" s="10"/>
      <c r="E628" s="11"/>
      <c r="M628" s="5" t="s">
        <v>1009</v>
      </c>
    </row>
    <row r="629" spans="1:15" outlineLevel="3" x14ac:dyDescent="0.2">
      <c r="B629" s="10"/>
      <c r="D629" s="10"/>
      <c r="E629" s="11"/>
      <c r="N629" s="13" t="s">
        <v>1010</v>
      </c>
    </row>
    <row r="630" spans="1:15" outlineLevel="3" x14ac:dyDescent="0.2">
      <c r="B630" s="10"/>
      <c r="D630" s="10"/>
      <c r="E630" s="11"/>
      <c r="N630" s="13" t="s">
        <v>1011</v>
      </c>
    </row>
    <row r="631" spans="1:15" outlineLevel="3" x14ac:dyDescent="0.2">
      <c r="B631" s="10"/>
      <c r="D631" s="10"/>
      <c r="E631" s="11"/>
      <c r="O631" s="5" t="s">
        <v>1012</v>
      </c>
    </row>
    <row r="632" spans="1:15" outlineLevel="3" x14ac:dyDescent="0.2">
      <c r="B632" s="10"/>
      <c r="D632" s="10"/>
      <c r="E632" s="11"/>
      <c r="N632" s="13" t="s">
        <v>1013</v>
      </c>
    </row>
    <row r="633" spans="1:15" outlineLevel="3" x14ac:dyDescent="0.2">
      <c r="B633" s="10"/>
      <c r="D633" s="10"/>
      <c r="E633" s="11"/>
      <c r="N633" s="13" t="s">
        <v>1014</v>
      </c>
    </row>
    <row r="634" spans="1:15" outlineLevel="3" x14ac:dyDescent="0.2">
      <c r="B634" s="10"/>
      <c r="D634" s="10"/>
      <c r="E634" s="11"/>
      <c r="N634" s="13" t="s">
        <v>1015</v>
      </c>
    </row>
    <row r="635" spans="1:15" outlineLevel="3" x14ac:dyDescent="0.2">
      <c r="B635" s="10"/>
      <c r="D635" s="10"/>
      <c r="E635" s="11"/>
      <c r="O635" s="5" t="s">
        <v>1016</v>
      </c>
    </row>
    <row r="636" spans="1:15" outlineLevel="3" x14ac:dyDescent="0.2">
      <c r="B636" s="10"/>
      <c r="D636" s="10"/>
      <c r="E636" s="11"/>
      <c r="O636" s="5" t="s">
        <v>1017</v>
      </c>
    </row>
    <row r="637" spans="1:15" outlineLevel="3" x14ac:dyDescent="0.2">
      <c r="B637" s="10"/>
      <c r="D637" s="10"/>
      <c r="E637" s="11"/>
      <c r="O637" s="5" t="s">
        <v>1018</v>
      </c>
    </row>
    <row r="638" spans="1:15" outlineLevel="3" x14ac:dyDescent="0.2">
      <c r="B638" s="10"/>
      <c r="D638" s="10"/>
      <c r="E638" s="11"/>
      <c r="O638" s="5" t="s">
        <v>1019</v>
      </c>
    </row>
    <row r="639" spans="1:15" outlineLevel="3" x14ac:dyDescent="0.2">
      <c r="B639" s="10"/>
      <c r="D639" s="10"/>
      <c r="E639" s="11"/>
      <c r="O639" s="5" t="s">
        <v>1020</v>
      </c>
    </row>
    <row r="640" spans="1:15" outlineLevel="3" x14ac:dyDescent="0.2">
      <c r="B640" s="10"/>
      <c r="D640" s="10"/>
      <c r="E640" s="11"/>
      <c r="O640" s="5" t="s">
        <v>1021</v>
      </c>
    </row>
    <row r="641" spans="2:15" outlineLevel="3" x14ac:dyDescent="0.2">
      <c r="B641" s="10"/>
      <c r="D641" s="10"/>
      <c r="E641" s="11"/>
      <c r="O641" s="5" t="s">
        <v>1022</v>
      </c>
    </row>
    <row r="642" spans="2:15" outlineLevel="3" x14ac:dyDescent="0.2">
      <c r="B642" s="10"/>
      <c r="D642" s="10"/>
      <c r="E642" s="11"/>
      <c r="O642" s="5" t="s">
        <v>1023</v>
      </c>
    </row>
    <row r="643" spans="2:15" outlineLevel="3" x14ac:dyDescent="0.2">
      <c r="B643" s="10"/>
      <c r="D643" s="10"/>
      <c r="E643" s="11"/>
      <c r="N643" s="13" t="s">
        <v>1024</v>
      </c>
    </row>
    <row r="644" spans="2:15" outlineLevel="3" x14ac:dyDescent="0.2">
      <c r="B644" s="10"/>
      <c r="D644" s="10"/>
      <c r="E644" s="11"/>
      <c r="O644" s="5" t="s">
        <v>1025</v>
      </c>
    </row>
    <row r="645" spans="2:15" outlineLevel="3" x14ac:dyDescent="0.2">
      <c r="B645" s="10"/>
      <c r="D645" s="10"/>
      <c r="E645" s="11"/>
      <c r="O645" s="5" t="s">
        <v>1026</v>
      </c>
    </row>
    <row r="646" spans="2:15" outlineLevel="3" x14ac:dyDescent="0.2">
      <c r="B646" s="10"/>
      <c r="D646" s="10"/>
      <c r="E646" s="11"/>
      <c r="O646" s="5" t="s">
        <v>1027</v>
      </c>
    </row>
    <row r="647" spans="2:15" outlineLevel="3" x14ac:dyDescent="0.2">
      <c r="B647" s="10"/>
      <c r="D647" s="10"/>
      <c r="E647" s="11"/>
      <c r="O647" s="5" t="s">
        <v>1028</v>
      </c>
    </row>
    <row r="648" spans="2:15" outlineLevel="3" x14ac:dyDescent="0.2">
      <c r="B648" s="10"/>
      <c r="D648" s="10"/>
      <c r="E648" s="11"/>
      <c r="O648" s="5" t="s">
        <v>1029</v>
      </c>
    </row>
    <row r="649" spans="2:15" outlineLevel="3" x14ac:dyDescent="0.2">
      <c r="B649" s="10"/>
      <c r="D649" s="10"/>
      <c r="E649" s="11"/>
      <c r="O649" s="5" t="s">
        <v>1030</v>
      </c>
    </row>
    <row r="650" spans="2:15" outlineLevel="3" x14ac:dyDescent="0.2">
      <c r="B650" s="10"/>
      <c r="D650" s="10"/>
      <c r="E650" s="11"/>
      <c r="O650" s="5" t="s">
        <v>1031</v>
      </c>
    </row>
    <row r="651" spans="2:15" outlineLevel="3" x14ac:dyDescent="0.2">
      <c r="B651" s="10"/>
      <c r="D651" s="10"/>
      <c r="E651" s="11"/>
      <c r="O651" s="5" t="s">
        <v>1032</v>
      </c>
    </row>
    <row r="652" spans="2:15" outlineLevel="3" x14ac:dyDescent="0.2">
      <c r="B652" s="10"/>
      <c r="D652" s="10"/>
      <c r="E652" s="11"/>
      <c r="O652" s="5" t="s">
        <v>1033</v>
      </c>
    </row>
    <row r="653" spans="2:15" outlineLevel="3" x14ac:dyDescent="0.2">
      <c r="B653" s="10"/>
      <c r="D653" s="10"/>
      <c r="E653" s="11"/>
      <c r="O653" s="5" t="s">
        <v>1034</v>
      </c>
    </row>
    <row r="654" spans="2:15" outlineLevel="3" x14ac:dyDescent="0.2">
      <c r="B654" s="10"/>
      <c r="D654" s="10"/>
      <c r="E654" s="11"/>
      <c r="O654" s="5" t="s">
        <v>1035</v>
      </c>
    </row>
    <row r="655" spans="2:15" outlineLevel="3" x14ac:dyDescent="0.2">
      <c r="B655" s="10"/>
      <c r="D655" s="10"/>
      <c r="E655" s="11"/>
      <c r="M655" s="5" t="s">
        <v>1036</v>
      </c>
    </row>
    <row r="656" spans="2:15" outlineLevel="3" x14ac:dyDescent="0.2">
      <c r="B656" s="10"/>
      <c r="D656" s="10"/>
      <c r="E656" s="11"/>
      <c r="N656" s="13" t="s">
        <v>1037</v>
      </c>
    </row>
    <row r="657" spans="2:15" outlineLevel="3" x14ac:dyDescent="0.2">
      <c r="B657" s="10"/>
      <c r="D657" s="10"/>
      <c r="E657" s="11"/>
      <c r="O657" s="5" t="s">
        <v>1038</v>
      </c>
    </row>
    <row r="658" spans="2:15" outlineLevel="3" x14ac:dyDescent="0.2">
      <c r="B658" s="10"/>
      <c r="D658" s="10"/>
      <c r="E658" s="11"/>
      <c r="O658" s="5" t="s">
        <v>1039</v>
      </c>
    </row>
    <row r="659" spans="2:15" outlineLevel="3" x14ac:dyDescent="0.2">
      <c r="B659" s="10"/>
      <c r="D659" s="10"/>
      <c r="E659" s="11"/>
      <c r="O659" s="5" t="s">
        <v>1040</v>
      </c>
    </row>
    <row r="660" spans="2:15" outlineLevel="3" x14ac:dyDescent="0.2">
      <c r="B660" s="10"/>
      <c r="D660" s="10"/>
      <c r="E660" s="11"/>
      <c r="O660" s="5" t="s">
        <v>1041</v>
      </c>
    </row>
    <row r="661" spans="2:15" outlineLevel="3" x14ac:dyDescent="0.2">
      <c r="B661" s="10"/>
      <c r="D661" s="10"/>
      <c r="E661" s="11"/>
      <c r="O661" s="5" t="s">
        <v>1042</v>
      </c>
    </row>
    <row r="662" spans="2:15" outlineLevel="3" x14ac:dyDescent="0.2">
      <c r="B662" s="10"/>
      <c r="D662" s="10"/>
      <c r="E662" s="11"/>
      <c r="O662" s="5" t="s">
        <v>1043</v>
      </c>
    </row>
    <row r="663" spans="2:15" outlineLevel="3" x14ac:dyDescent="0.2">
      <c r="B663" s="10"/>
      <c r="D663" s="10"/>
      <c r="E663" s="11"/>
      <c r="O663" s="5" t="s">
        <v>1044</v>
      </c>
    </row>
    <row r="664" spans="2:15" outlineLevel="3" x14ac:dyDescent="0.2">
      <c r="B664" s="10"/>
      <c r="D664" s="10"/>
      <c r="E664" s="11"/>
      <c r="O664" s="5" t="s">
        <v>1045</v>
      </c>
    </row>
    <row r="665" spans="2:15" outlineLevel="3" x14ac:dyDescent="0.2">
      <c r="B665" s="10"/>
      <c r="D665" s="10"/>
      <c r="E665" s="11"/>
      <c r="O665" s="5" t="s">
        <v>1046</v>
      </c>
    </row>
    <row r="666" spans="2:15" outlineLevel="3" x14ac:dyDescent="0.2">
      <c r="B666" s="10"/>
      <c r="D666" s="10"/>
      <c r="E666" s="11"/>
      <c r="O666" s="5" t="s">
        <v>1047</v>
      </c>
    </row>
    <row r="667" spans="2:15" outlineLevel="3" x14ac:dyDescent="0.2">
      <c r="B667" s="10"/>
      <c r="D667" s="10"/>
      <c r="E667" s="11"/>
      <c r="O667" s="5" t="s">
        <v>1048</v>
      </c>
    </row>
    <row r="668" spans="2:15" outlineLevel="3" x14ac:dyDescent="0.2">
      <c r="B668" s="10"/>
      <c r="D668" s="10"/>
      <c r="E668" s="11"/>
      <c r="O668" s="5" t="s">
        <v>1049</v>
      </c>
    </row>
    <row r="669" spans="2:15" outlineLevel="3" x14ac:dyDescent="0.2">
      <c r="B669" s="10"/>
      <c r="D669" s="10"/>
      <c r="E669" s="11"/>
      <c r="O669" s="5" t="s">
        <v>1050</v>
      </c>
    </row>
    <row r="670" spans="2:15" outlineLevel="3" x14ac:dyDescent="0.2">
      <c r="B670" s="10"/>
      <c r="D670" s="10"/>
      <c r="E670" s="11"/>
      <c r="O670" s="5" t="s">
        <v>1051</v>
      </c>
    </row>
    <row r="671" spans="2:15" outlineLevel="3" x14ac:dyDescent="0.2">
      <c r="B671" s="10"/>
      <c r="D671" s="10"/>
      <c r="E671" s="11"/>
      <c r="O671" s="5" t="s">
        <v>1052</v>
      </c>
    </row>
    <row r="672" spans="2:15" outlineLevel="3" x14ac:dyDescent="0.2">
      <c r="B672" s="10"/>
      <c r="D672" s="10"/>
      <c r="E672" s="11"/>
      <c r="O672" s="5" t="s">
        <v>1053</v>
      </c>
    </row>
    <row r="673" spans="2:15" outlineLevel="3" x14ac:dyDescent="0.2">
      <c r="B673" s="10"/>
      <c r="D673" s="10"/>
      <c r="E673" s="11"/>
      <c r="O673" s="5" t="s">
        <v>1054</v>
      </c>
    </row>
    <row r="674" spans="2:15" outlineLevel="3" x14ac:dyDescent="0.2">
      <c r="B674" s="10"/>
      <c r="D674" s="10"/>
      <c r="E674" s="11"/>
      <c r="O674" s="5" t="s">
        <v>1055</v>
      </c>
    </row>
    <row r="675" spans="2:15" outlineLevel="3" x14ac:dyDescent="0.2">
      <c r="B675" s="10"/>
      <c r="D675" s="10"/>
      <c r="E675" s="11"/>
      <c r="O675" s="5" t="s">
        <v>1056</v>
      </c>
    </row>
    <row r="676" spans="2:15" outlineLevel="3" x14ac:dyDescent="0.2">
      <c r="B676" s="10"/>
      <c r="D676" s="10"/>
      <c r="E676" s="11"/>
      <c r="O676" s="5" t="s">
        <v>1057</v>
      </c>
    </row>
    <row r="677" spans="2:15" outlineLevel="3" x14ac:dyDescent="0.2">
      <c r="B677" s="10"/>
      <c r="D677" s="10"/>
      <c r="E677" s="11"/>
      <c r="O677" s="5" t="s">
        <v>1058</v>
      </c>
    </row>
    <row r="678" spans="2:15" outlineLevel="3" x14ac:dyDescent="0.2">
      <c r="B678" s="10"/>
      <c r="D678" s="10"/>
      <c r="E678" s="11"/>
      <c r="O678" s="5" t="s">
        <v>1059</v>
      </c>
    </row>
    <row r="679" spans="2:15" outlineLevel="3" x14ac:dyDescent="0.2">
      <c r="B679" s="10"/>
      <c r="D679" s="10"/>
      <c r="E679" s="11"/>
      <c r="O679" s="5" t="s">
        <v>1060</v>
      </c>
    </row>
    <row r="680" spans="2:15" outlineLevel="3" x14ac:dyDescent="0.2">
      <c r="B680" s="10"/>
      <c r="D680" s="10"/>
      <c r="E680" s="11"/>
      <c r="O680" s="5" t="s">
        <v>1061</v>
      </c>
    </row>
    <row r="681" spans="2:15" outlineLevel="3" x14ac:dyDescent="0.2">
      <c r="B681" s="10"/>
      <c r="D681" s="10"/>
      <c r="E681" s="11"/>
      <c r="O681" s="5" t="s">
        <v>1062</v>
      </c>
    </row>
    <row r="682" spans="2:15" outlineLevel="3" x14ac:dyDescent="0.2">
      <c r="B682" s="10"/>
      <c r="D682" s="10"/>
      <c r="E682" s="11"/>
      <c r="O682" s="5" t="s">
        <v>1063</v>
      </c>
    </row>
    <row r="683" spans="2:15" outlineLevel="3" x14ac:dyDescent="0.2">
      <c r="B683" s="10"/>
      <c r="D683" s="10"/>
      <c r="E683" s="11"/>
      <c r="O683" s="5" t="s">
        <v>1064</v>
      </c>
    </row>
    <row r="684" spans="2:15" outlineLevel="3" x14ac:dyDescent="0.2">
      <c r="B684" s="10"/>
      <c r="D684" s="10"/>
      <c r="E684" s="11"/>
      <c r="O684" s="5" t="s">
        <v>1065</v>
      </c>
    </row>
    <row r="685" spans="2:15" outlineLevel="3" x14ac:dyDescent="0.2">
      <c r="B685" s="10"/>
      <c r="D685" s="10"/>
      <c r="E685" s="11"/>
      <c r="O685" s="5" t="s">
        <v>1066</v>
      </c>
    </row>
    <row r="686" spans="2:15" outlineLevel="3" x14ac:dyDescent="0.2">
      <c r="B686" s="10"/>
      <c r="D686" s="10"/>
      <c r="E686" s="11"/>
      <c r="O686" s="5" t="s">
        <v>1067</v>
      </c>
    </row>
    <row r="687" spans="2:15" outlineLevel="3" x14ac:dyDescent="0.2">
      <c r="B687" s="10"/>
      <c r="D687" s="10"/>
      <c r="E687" s="11"/>
      <c r="O687" s="5" t="s">
        <v>1068</v>
      </c>
    </row>
    <row r="688" spans="2:15" outlineLevel="3" x14ac:dyDescent="0.2">
      <c r="B688" s="10"/>
      <c r="D688" s="10"/>
      <c r="E688" s="11"/>
      <c r="O688" s="5" t="s">
        <v>1069</v>
      </c>
    </row>
    <row r="689" spans="2:15" outlineLevel="3" x14ac:dyDescent="0.2">
      <c r="B689" s="10"/>
      <c r="D689" s="10"/>
      <c r="E689" s="11"/>
      <c r="O689" s="5" t="s">
        <v>1070</v>
      </c>
    </row>
    <row r="690" spans="2:15" outlineLevel="3" x14ac:dyDescent="0.2">
      <c r="B690" s="10"/>
      <c r="D690" s="10"/>
      <c r="E690" s="11"/>
      <c r="O690" s="5" t="s">
        <v>1071</v>
      </c>
    </row>
    <row r="691" spans="2:15" outlineLevel="3" x14ac:dyDescent="0.2">
      <c r="B691" s="10"/>
      <c r="D691" s="10"/>
      <c r="E691" s="11"/>
      <c r="O691" s="5" t="s">
        <v>1072</v>
      </c>
    </row>
    <row r="692" spans="2:15" outlineLevel="3" x14ac:dyDescent="0.2">
      <c r="B692" s="10"/>
      <c r="D692" s="10"/>
      <c r="E692" s="11"/>
      <c r="O692" s="5" t="s">
        <v>1073</v>
      </c>
    </row>
    <row r="693" spans="2:15" outlineLevel="3" x14ac:dyDescent="0.2">
      <c r="B693" s="10"/>
      <c r="D693" s="10"/>
      <c r="E693" s="11"/>
      <c r="O693" s="5" t="s">
        <v>1074</v>
      </c>
    </row>
    <row r="694" spans="2:15" outlineLevel="3" x14ac:dyDescent="0.2">
      <c r="B694" s="10"/>
      <c r="D694" s="10"/>
      <c r="E694" s="11"/>
      <c r="O694" s="5" t="s">
        <v>1075</v>
      </c>
    </row>
    <row r="695" spans="2:15" outlineLevel="3" x14ac:dyDescent="0.2">
      <c r="B695" s="10"/>
      <c r="D695" s="10"/>
      <c r="E695" s="11"/>
      <c r="O695" s="5" t="s">
        <v>1076</v>
      </c>
    </row>
    <row r="696" spans="2:15" outlineLevel="3" x14ac:dyDescent="0.2">
      <c r="B696" s="10"/>
      <c r="D696" s="10"/>
      <c r="E696" s="11"/>
      <c r="O696" s="5" t="s">
        <v>1077</v>
      </c>
    </row>
    <row r="697" spans="2:15" outlineLevel="3" x14ac:dyDescent="0.2">
      <c r="B697" s="10"/>
      <c r="D697" s="10"/>
      <c r="E697" s="11"/>
      <c r="O697" s="5" t="s">
        <v>1078</v>
      </c>
    </row>
    <row r="698" spans="2:15" outlineLevel="3" x14ac:dyDescent="0.2">
      <c r="B698" s="10"/>
      <c r="D698" s="10"/>
      <c r="E698" s="11"/>
      <c r="O698" s="5" t="s">
        <v>1079</v>
      </c>
    </row>
    <row r="699" spans="2:15" outlineLevel="3" x14ac:dyDescent="0.2">
      <c r="B699" s="10"/>
      <c r="D699" s="10"/>
      <c r="E699" s="11"/>
      <c r="O699" s="5" t="s">
        <v>1080</v>
      </c>
    </row>
    <row r="700" spans="2:15" outlineLevel="3" x14ac:dyDescent="0.2">
      <c r="B700" s="10"/>
      <c r="D700" s="10"/>
      <c r="E700" s="11"/>
      <c r="O700" s="5" t="s">
        <v>1081</v>
      </c>
    </row>
    <row r="701" spans="2:15" outlineLevel="3" x14ac:dyDescent="0.2">
      <c r="B701" s="10"/>
      <c r="D701" s="10"/>
      <c r="E701" s="11"/>
      <c r="O701" s="5" t="s">
        <v>1082</v>
      </c>
    </row>
    <row r="702" spans="2:15" outlineLevel="3" x14ac:dyDescent="0.2">
      <c r="B702" s="10"/>
      <c r="D702" s="10"/>
      <c r="E702" s="11"/>
      <c r="N702" s="13" t="s">
        <v>1083</v>
      </c>
    </row>
    <row r="703" spans="2:15" outlineLevel="3" x14ac:dyDescent="0.2">
      <c r="B703" s="10"/>
      <c r="D703" s="10"/>
      <c r="E703" s="11"/>
      <c r="O703" s="5" t="s">
        <v>1084</v>
      </c>
    </row>
    <row r="704" spans="2:15" outlineLevel="3" x14ac:dyDescent="0.2">
      <c r="B704" s="10"/>
      <c r="D704" s="10"/>
      <c r="E704" s="11"/>
      <c r="O704" s="5" t="s">
        <v>1085</v>
      </c>
    </row>
    <row r="705" spans="2:15" outlineLevel="3" x14ac:dyDescent="0.2">
      <c r="B705" s="10"/>
      <c r="D705" s="10"/>
      <c r="E705" s="11"/>
      <c r="O705" s="5" t="s">
        <v>1086</v>
      </c>
    </row>
    <row r="706" spans="2:15" outlineLevel="3" x14ac:dyDescent="0.2">
      <c r="B706" s="10"/>
      <c r="D706" s="10"/>
      <c r="E706" s="11"/>
      <c r="O706" s="5" t="s">
        <v>1087</v>
      </c>
    </row>
    <row r="707" spans="2:15" outlineLevel="3" x14ac:dyDescent="0.2">
      <c r="B707" s="10"/>
      <c r="D707" s="10"/>
      <c r="E707" s="11"/>
      <c r="O707" s="5" t="s">
        <v>1088</v>
      </c>
    </row>
    <row r="708" spans="2:15" outlineLevel="3" x14ac:dyDescent="0.2">
      <c r="B708" s="10"/>
      <c r="D708" s="10"/>
      <c r="E708" s="11"/>
      <c r="O708" s="5" t="s">
        <v>1089</v>
      </c>
    </row>
    <row r="709" spans="2:15" outlineLevel="3" x14ac:dyDescent="0.2">
      <c r="B709" s="10"/>
      <c r="D709" s="10"/>
      <c r="E709" s="11"/>
      <c r="O709" s="5" t="s">
        <v>1090</v>
      </c>
    </row>
    <row r="710" spans="2:15" outlineLevel="3" x14ac:dyDescent="0.2">
      <c r="B710" s="10"/>
      <c r="D710" s="10"/>
      <c r="E710" s="11"/>
      <c r="O710" s="5" t="s">
        <v>1091</v>
      </c>
    </row>
    <row r="711" spans="2:15" outlineLevel="3" x14ac:dyDescent="0.2">
      <c r="B711" s="10"/>
      <c r="D711" s="10"/>
      <c r="E711" s="11"/>
      <c r="O711" s="5" t="s">
        <v>1092</v>
      </c>
    </row>
    <row r="712" spans="2:15" outlineLevel="3" x14ac:dyDescent="0.2">
      <c r="B712" s="10"/>
      <c r="D712" s="10"/>
      <c r="E712" s="11"/>
      <c r="O712" s="5" t="s">
        <v>1093</v>
      </c>
    </row>
    <row r="713" spans="2:15" outlineLevel="3" x14ac:dyDescent="0.2">
      <c r="B713" s="10"/>
      <c r="D713" s="10"/>
      <c r="E713" s="11"/>
      <c r="O713" s="5" t="s">
        <v>1094</v>
      </c>
    </row>
    <row r="714" spans="2:15" outlineLevel="3" x14ac:dyDescent="0.2">
      <c r="B714" s="10"/>
      <c r="D714" s="10"/>
      <c r="E714" s="11"/>
      <c r="O714" s="5" t="s">
        <v>1095</v>
      </c>
    </row>
    <row r="715" spans="2:15" outlineLevel="3" x14ac:dyDescent="0.2">
      <c r="B715" s="10"/>
      <c r="D715" s="10"/>
      <c r="E715" s="11"/>
      <c r="O715" s="5" t="s">
        <v>1096</v>
      </c>
    </row>
    <row r="716" spans="2:15" outlineLevel="3" x14ac:dyDescent="0.2">
      <c r="B716" s="10"/>
      <c r="D716" s="10"/>
      <c r="E716" s="11"/>
      <c r="O716" s="5" t="s">
        <v>1097</v>
      </c>
    </row>
    <row r="717" spans="2:15" outlineLevel="3" x14ac:dyDescent="0.2">
      <c r="B717" s="10"/>
      <c r="D717" s="10"/>
      <c r="E717" s="11"/>
      <c r="O717" s="5" t="s">
        <v>1098</v>
      </c>
    </row>
    <row r="718" spans="2:15" outlineLevel="3" x14ac:dyDescent="0.2">
      <c r="B718" s="10"/>
      <c r="D718" s="10"/>
      <c r="E718" s="11"/>
      <c r="O718" s="5" t="s">
        <v>1099</v>
      </c>
    </row>
    <row r="719" spans="2:15" outlineLevel="3" x14ac:dyDescent="0.2">
      <c r="B719" s="10"/>
      <c r="D719" s="10"/>
      <c r="E719" s="11"/>
      <c r="O719" s="5" t="s">
        <v>1100</v>
      </c>
    </row>
    <row r="720" spans="2:15" outlineLevel="3" x14ac:dyDescent="0.2">
      <c r="B720" s="10"/>
      <c r="D720" s="10"/>
      <c r="E720" s="11"/>
      <c r="O720" s="5" t="s">
        <v>1101</v>
      </c>
    </row>
    <row r="721" spans="2:15" outlineLevel="3" x14ac:dyDescent="0.2">
      <c r="B721" s="10"/>
      <c r="D721" s="10"/>
      <c r="E721" s="11"/>
      <c r="O721" s="5" t="s">
        <v>1102</v>
      </c>
    </row>
    <row r="722" spans="2:15" outlineLevel="3" x14ac:dyDescent="0.2">
      <c r="B722" s="10"/>
      <c r="D722" s="10"/>
      <c r="E722" s="11"/>
      <c r="O722" s="5" t="s">
        <v>1103</v>
      </c>
    </row>
    <row r="723" spans="2:15" outlineLevel="3" x14ac:dyDescent="0.2">
      <c r="B723" s="10"/>
      <c r="D723" s="10"/>
      <c r="E723" s="11"/>
      <c r="O723" s="5" t="s">
        <v>1104</v>
      </c>
    </row>
    <row r="724" spans="2:15" outlineLevel="3" x14ac:dyDescent="0.2">
      <c r="B724" s="10"/>
      <c r="D724" s="10"/>
      <c r="E724" s="11"/>
      <c r="O724" s="5" t="s">
        <v>1105</v>
      </c>
    </row>
    <row r="725" spans="2:15" outlineLevel="3" x14ac:dyDescent="0.2">
      <c r="B725" s="10"/>
      <c r="D725" s="10"/>
      <c r="E725" s="11"/>
      <c r="O725" s="5" t="s">
        <v>1106</v>
      </c>
    </row>
    <row r="726" spans="2:15" outlineLevel="3" x14ac:dyDescent="0.2">
      <c r="B726" s="10"/>
      <c r="D726" s="10"/>
      <c r="E726" s="11"/>
      <c r="O726" s="5" t="s">
        <v>1107</v>
      </c>
    </row>
    <row r="727" spans="2:15" outlineLevel="3" x14ac:dyDescent="0.2">
      <c r="B727" s="10"/>
      <c r="D727" s="10"/>
      <c r="E727" s="11"/>
      <c r="O727" s="5" t="s">
        <v>1108</v>
      </c>
    </row>
    <row r="728" spans="2:15" outlineLevel="3" x14ac:dyDescent="0.2">
      <c r="B728" s="10"/>
      <c r="D728" s="10"/>
      <c r="E728" s="11"/>
      <c r="O728" s="5" t="s">
        <v>1109</v>
      </c>
    </row>
    <row r="729" spans="2:15" outlineLevel="3" x14ac:dyDescent="0.2">
      <c r="B729" s="10"/>
      <c r="D729" s="10"/>
      <c r="E729" s="11"/>
      <c r="N729" s="13" t="s">
        <v>1110</v>
      </c>
    </row>
    <row r="730" spans="2:15" outlineLevel="3" x14ac:dyDescent="0.2">
      <c r="B730" s="10"/>
      <c r="D730" s="10"/>
      <c r="E730" s="11"/>
      <c r="O730" s="5" t="s">
        <v>1111</v>
      </c>
    </row>
    <row r="731" spans="2:15" outlineLevel="3" x14ac:dyDescent="0.2">
      <c r="B731" s="10"/>
      <c r="D731" s="10"/>
      <c r="E731" s="11"/>
      <c r="O731" s="5" t="s">
        <v>1112</v>
      </c>
    </row>
    <row r="732" spans="2:15" outlineLevel="3" x14ac:dyDescent="0.2">
      <c r="B732" s="10"/>
      <c r="D732" s="10"/>
      <c r="E732" s="11"/>
      <c r="O732" s="5" t="s">
        <v>1113</v>
      </c>
    </row>
    <row r="733" spans="2:15" outlineLevel="3" x14ac:dyDescent="0.2">
      <c r="B733" s="10"/>
      <c r="D733" s="10"/>
      <c r="E733" s="11"/>
      <c r="O733" s="5" t="s">
        <v>1114</v>
      </c>
    </row>
    <row r="734" spans="2:15" outlineLevel="3" x14ac:dyDescent="0.2">
      <c r="B734" s="10"/>
      <c r="D734" s="10"/>
      <c r="E734" s="11"/>
      <c r="O734" s="5" t="s">
        <v>1115</v>
      </c>
    </row>
    <row r="735" spans="2:15" outlineLevel="3" x14ac:dyDescent="0.2">
      <c r="B735" s="10"/>
      <c r="D735" s="10"/>
      <c r="E735" s="11"/>
      <c r="O735" s="5" t="s">
        <v>1116</v>
      </c>
    </row>
    <row r="736" spans="2:15" outlineLevel="3" x14ac:dyDescent="0.2">
      <c r="B736" s="10"/>
      <c r="D736" s="10"/>
      <c r="E736" s="11"/>
      <c r="O736" s="5" t="s">
        <v>1117</v>
      </c>
    </row>
    <row r="737" spans="1:15" outlineLevel="3" x14ac:dyDescent="0.2">
      <c r="B737" s="10"/>
      <c r="D737" s="10"/>
      <c r="E737" s="11"/>
      <c r="N737" s="13" t="s">
        <v>1118</v>
      </c>
    </row>
    <row r="738" spans="1:15" outlineLevel="3" x14ac:dyDescent="0.2">
      <c r="B738" s="10"/>
      <c r="D738" s="10"/>
      <c r="E738" s="11"/>
      <c r="O738" s="5" t="s">
        <v>1119</v>
      </c>
    </row>
    <row r="739" spans="1:15" outlineLevel="3" x14ac:dyDescent="0.2">
      <c r="B739" s="10"/>
      <c r="D739" s="10"/>
      <c r="E739" s="11"/>
      <c r="O739" s="5" t="s">
        <v>1120</v>
      </c>
    </row>
    <row r="740" spans="1:15" outlineLevel="3" x14ac:dyDescent="0.2">
      <c r="B740" s="10"/>
      <c r="D740" s="10"/>
      <c r="E740" s="11"/>
      <c r="O740" s="5" t="s">
        <v>1121</v>
      </c>
    </row>
    <row r="741" spans="1:15" outlineLevel="3" x14ac:dyDescent="0.2">
      <c r="B741" s="10"/>
      <c r="D741" s="10"/>
      <c r="E741" s="11"/>
      <c r="O741" s="5" t="s">
        <v>1122</v>
      </c>
    </row>
    <row r="742" spans="1:15" outlineLevel="3" x14ac:dyDescent="0.2">
      <c r="B742" s="10"/>
      <c r="D742" s="10"/>
      <c r="E742" s="11"/>
      <c r="O742" s="5" t="s">
        <v>1123</v>
      </c>
    </row>
    <row r="743" spans="1:15" outlineLevel="3" x14ac:dyDescent="0.2">
      <c r="B743" s="10"/>
      <c r="D743" s="10"/>
      <c r="E743" s="11"/>
      <c r="O743" s="5" t="s">
        <v>1124</v>
      </c>
    </row>
    <row r="744" spans="1:15" outlineLevel="3" x14ac:dyDescent="0.2">
      <c r="B744" s="10"/>
      <c r="D744" s="10"/>
      <c r="E744" s="11"/>
      <c r="O744" s="5" t="s">
        <v>1125</v>
      </c>
    </row>
    <row r="745" spans="1:15" outlineLevel="3" x14ac:dyDescent="0.2">
      <c r="B745" s="10"/>
      <c r="D745" s="10"/>
      <c r="E745" s="11"/>
      <c r="O745" s="5" t="s">
        <v>1126</v>
      </c>
    </row>
    <row r="746" spans="1:15" outlineLevel="3" x14ac:dyDescent="0.2">
      <c r="B746" s="10"/>
      <c r="D746" s="10"/>
      <c r="E746" s="11"/>
      <c r="O746" s="5" t="s">
        <v>1127</v>
      </c>
    </row>
    <row r="747" spans="1:15" outlineLevel="3" x14ac:dyDescent="0.2">
      <c r="B747" s="10"/>
      <c r="D747" s="10"/>
      <c r="E747" s="11"/>
      <c r="O747" s="5" t="s">
        <v>1128</v>
      </c>
    </row>
    <row r="748" spans="1:15" outlineLevel="2" x14ac:dyDescent="0.2">
      <c r="A748" s="5">
        <v>1</v>
      </c>
      <c r="B748" s="10">
        <v>2</v>
      </c>
      <c r="C748" s="5">
        <v>5</v>
      </c>
      <c r="D748" s="10">
        <v>1</v>
      </c>
      <c r="E748" s="11">
        <v>0</v>
      </c>
      <c r="F748" s="5">
        <v>4</v>
      </c>
      <c r="G748" s="5">
        <v>2</v>
      </c>
      <c r="L748" s="5" t="s">
        <v>78</v>
      </c>
    </row>
    <row r="749" spans="1:15" outlineLevel="3" x14ac:dyDescent="0.2">
      <c r="B749" s="10"/>
      <c r="D749" s="10"/>
      <c r="E749" s="11"/>
      <c r="M749" s="5" t="s">
        <v>1129</v>
      </c>
    </row>
    <row r="750" spans="1:15" outlineLevel="3" x14ac:dyDescent="0.2">
      <c r="B750" s="10"/>
      <c r="D750" s="10"/>
      <c r="E750" s="11"/>
      <c r="N750" s="13" t="s">
        <v>1130</v>
      </c>
    </row>
    <row r="751" spans="1:15" outlineLevel="3" x14ac:dyDescent="0.2">
      <c r="B751" s="10"/>
      <c r="D751" s="10"/>
      <c r="E751" s="11"/>
      <c r="O751" s="5" t="s">
        <v>1131</v>
      </c>
    </row>
    <row r="752" spans="1:15" outlineLevel="3" x14ac:dyDescent="0.2">
      <c r="B752" s="10"/>
      <c r="D752" s="10"/>
      <c r="E752" s="11"/>
      <c r="O752" s="5" t="s">
        <v>1132</v>
      </c>
    </row>
    <row r="753" spans="2:15" outlineLevel="3" x14ac:dyDescent="0.2">
      <c r="B753" s="10"/>
      <c r="D753" s="10"/>
      <c r="E753" s="11"/>
      <c r="O753" s="5" t="s">
        <v>1133</v>
      </c>
    </row>
    <row r="754" spans="2:15" outlineLevel="3" x14ac:dyDescent="0.2">
      <c r="B754" s="10"/>
      <c r="D754" s="10"/>
      <c r="E754" s="11"/>
      <c r="O754" s="5" t="s">
        <v>1134</v>
      </c>
    </row>
    <row r="755" spans="2:15" outlineLevel="3" x14ac:dyDescent="0.2">
      <c r="B755" s="10"/>
      <c r="D755" s="10"/>
      <c r="E755" s="11"/>
      <c r="O755" s="5" t="s">
        <v>1135</v>
      </c>
    </row>
    <row r="756" spans="2:15" outlineLevel="3" x14ac:dyDescent="0.2">
      <c r="B756" s="10"/>
      <c r="D756" s="10"/>
      <c r="E756" s="11"/>
      <c r="O756" s="5" t="s">
        <v>1136</v>
      </c>
    </row>
    <row r="757" spans="2:15" outlineLevel="3" x14ac:dyDescent="0.2">
      <c r="B757" s="10"/>
      <c r="D757" s="10"/>
      <c r="E757" s="11"/>
      <c r="O757" s="5" t="s">
        <v>1137</v>
      </c>
    </row>
    <row r="758" spans="2:15" outlineLevel="3" x14ac:dyDescent="0.2">
      <c r="B758" s="10"/>
      <c r="D758" s="10"/>
      <c r="E758" s="11"/>
      <c r="N758" s="13" t="s">
        <v>1138</v>
      </c>
    </row>
    <row r="759" spans="2:15" outlineLevel="3" x14ac:dyDescent="0.2">
      <c r="B759" s="10"/>
      <c r="D759" s="10"/>
      <c r="E759" s="11"/>
      <c r="O759" s="5" t="s">
        <v>1139</v>
      </c>
    </row>
    <row r="760" spans="2:15" outlineLevel="3" x14ac:dyDescent="0.2">
      <c r="B760" s="10"/>
      <c r="D760" s="10"/>
      <c r="E760" s="11"/>
      <c r="N760" s="13" t="s">
        <v>1140</v>
      </c>
    </row>
    <row r="761" spans="2:15" outlineLevel="3" x14ac:dyDescent="0.2">
      <c r="B761" s="10"/>
      <c r="D761" s="10"/>
      <c r="E761" s="11"/>
      <c r="O761" s="5" t="s">
        <v>1141</v>
      </c>
    </row>
    <row r="762" spans="2:15" outlineLevel="3" x14ac:dyDescent="0.2">
      <c r="B762" s="10"/>
      <c r="D762" s="10"/>
      <c r="E762" s="11"/>
      <c r="O762" s="5" t="s">
        <v>1142</v>
      </c>
    </row>
    <row r="763" spans="2:15" outlineLevel="3" x14ac:dyDescent="0.2">
      <c r="B763" s="10"/>
      <c r="D763" s="10"/>
      <c r="E763" s="11"/>
      <c r="O763" s="5" t="s">
        <v>1143</v>
      </c>
    </row>
    <row r="764" spans="2:15" outlineLevel="3" x14ac:dyDescent="0.2">
      <c r="B764" s="10"/>
      <c r="D764" s="10"/>
      <c r="E764" s="11"/>
      <c r="N764" s="13" t="s">
        <v>1144</v>
      </c>
    </row>
    <row r="765" spans="2:15" outlineLevel="3" x14ac:dyDescent="0.2">
      <c r="B765" s="10"/>
      <c r="D765" s="10"/>
      <c r="E765" s="11"/>
      <c r="O765" s="5" t="s">
        <v>1145</v>
      </c>
    </row>
    <row r="766" spans="2:15" outlineLevel="3" x14ac:dyDescent="0.2">
      <c r="B766" s="10"/>
      <c r="D766" s="10"/>
      <c r="E766" s="11"/>
      <c r="M766" s="5" t="s">
        <v>1146</v>
      </c>
    </row>
    <row r="767" spans="2:15" outlineLevel="3" x14ac:dyDescent="0.2">
      <c r="B767" s="10"/>
      <c r="D767" s="10"/>
      <c r="E767" s="11"/>
      <c r="N767" s="13" t="s">
        <v>1147</v>
      </c>
    </row>
    <row r="768" spans="2:15" outlineLevel="3" x14ac:dyDescent="0.2">
      <c r="B768" s="10"/>
      <c r="D768" s="10"/>
      <c r="E768" s="11"/>
      <c r="O768" s="5" t="s">
        <v>1147</v>
      </c>
    </row>
    <row r="769" spans="1:15" outlineLevel="3" x14ac:dyDescent="0.2">
      <c r="B769" s="10"/>
      <c r="D769" s="10"/>
      <c r="E769" s="11"/>
      <c r="N769" s="13" t="s">
        <v>1148</v>
      </c>
    </row>
    <row r="770" spans="1:15" outlineLevel="3" x14ac:dyDescent="0.2">
      <c r="B770" s="10"/>
      <c r="D770" s="10"/>
      <c r="E770" s="11"/>
      <c r="O770" s="5" t="s">
        <v>1148</v>
      </c>
    </row>
    <row r="771" spans="1:15" outlineLevel="3" x14ac:dyDescent="0.2">
      <c r="B771" s="10"/>
      <c r="D771" s="10"/>
      <c r="E771" s="11"/>
      <c r="M771" s="5" t="s">
        <v>1149</v>
      </c>
    </row>
    <row r="772" spans="1:15" outlineLevel="3" x14ac:dyDescent="0.2">
      <c r="B772" s="10"/>
      <c r="D772" s="10"/>
      <c r="E772" s="11"/>
      <c r="N772" s="13" t="s">
        <v>1150</v>
      </c>
    </row>
    <row r="773" spans="1:15" outlineLevel="3" x14ac:dyDescent="0.2">
      <c r="B773" s="10"/>
      <c r="D773" s="10"/>
      <c r="E773" s="11"/>
      <c r="O773" s="5" t="s">
        <v>1151</v>
      </c>
    </row>
    <row r="774" spans="1:15" outlineLevel="3" x14ac:dyDescent="0.2">
      <c r="B774" s="10"/>
      <c r="D774" s="10"/>
      <c r="E774" s="11"/>
      <c r="N774" s="13" t="s">
        <v>1152</v>
      </c>
    </row>
    <row r="775" spans="1:15" outlineLevel="3" x14ac:dyDescent="0.2">
      <c r="B775" s="10"/>
      <c r="D775" s="10"/>
      <c r="E775" s="11"/>
      <c r="N775" s="13" t="s">
        <v>1153</v>
      </c>
    </row>
    <row r="776" spans="1:15" outlineLevel="3" x14ac:dyDescent="0.2">
      <c r="B776" s="10"/>
      <c r="D776" s="10"/>
      <c r="E776" s="11"/>
      <c r="O776" s="5" t="s">
        <v>1154</v>
      </c>
    </row>
    <row r="777" spans="1:15" outlineLevel="3" x14ac:dyDescent="0.2">
      <c r="B777" s="10"/>
      <c r="D777" s="10"/>
      <c r="E777" s="11"/>
      <c r="N777" s="13" t="s">
        <v>1155</v>
      </c>
    </row>
    <row r="778" spans="1:15" outlineLevel="3" x14ac:dyDescent="0.2">
      <c r="B778" s="10"/>
      <c r="D778" s="10"/>
      <c r="E778" s="11"/>
      <c r="N778" s="13" t="s">
        <v>1156</v>
      </c>
    </row>
    <row r="779" spans="1:15" outlineLevel="2" x14ac:dyDescent="0.2">
      <c r="A779" s="5">
        <v>1</v>
      </c>
      <c r="B779" s="10">
        <v>2</v>
      </c>
      <c r="C779" s="5">
        <v>5</v>
      </c>
      <c r="D779" s="10">
        <v>1</v>
      </c>
      <c r="E779" s="11">
        <v>0</v>
      </c>
      <c r="F779" s="5">
        <v>4</v>
      </c>
      <c r="G779" s="5">
        <v>9</v>
      </c>
      <c r="L779" s="5" t="s">
        <v>79</v>
      </c>
    </row>
    <row r="780" spans="1:15" outlineLevel="3" x14ac:dyDescent="0.2">
      <c r="B780" s="10"/>
      <c r="D780" s="10"/>
      <c r="M780" s="5" t="s">
        <v>1157</v>
      </c>
    </row>
    <row r="781" spans="1:15" outlineLevel="3" x14ac:dyDescent="0.2">
      <c r="B781" s="10"/>
      <c r="D781" s="10"/>
      <c r="N781" s="13" t="s">
        <v>1157</v>
      </c>
    </row>
    <row r="782" spans="1:15" outlineLevel="3" x14ac:dyDescent="0.2">
      <c r="B782" s="10"/>
      <c r="D782" s="10"/>
      <c r="M782" s="5" t="s">
        <v>1158</v>
      </c>
    </row>
    <row r="783" spans="1:15" outlineLevel="3" x14ac:dyDescent="0.2">
      <c r="B783" s="10"/>
      <c r="D783" s="10"/>
      <c r="N783" s="13" t="s">
        <v>1158</v>
      </c>
    </row>
    <row r="784" spans="1:15" outlineLevel="3" x14ac:dyDescent="0.2">
      <c r="B784" s="10"/>
      <c r="D784" s="10"/>
      <c r="M784" s="5" t="s">
        <v>1159</v>
      </c>
    </row>
    <row r="785" spans="1:17" outlineLevel="3" x14ac:dyDescent="0.2">
      <c r="B785" s="10"/>
      <c r="D785" s="10"/>
      <c r="N785" s="13" t="s">
        <v>1159</v>
      </c>
    </row>
    <row r="786" spans="1:17" outlineLevel="2" x14ac:dyDescent="0.2">
      <c r="A786" s="8">
        <v>1</v>
      </c>
      <c r="B786" s="9">
        <v>2</v>
      </c>
      <c r="C786" s="8">
        <v>5</v>
      </c>
      <c r="D786" s="9">
        <v>1</v>
      </c>
      <c r="E786" s="9">
        <v>1</v>
      </c>
      <c r="F786" s="8"/>
      <c r="G786" s="8"/>
      <c r="H786" s="8"/>
      <c r="I786" s="8"/>
      <c r="J786" s="8" t="s">
        <v>80</v>
      </c>
      <c r="K786" s="8"/>
      <c r="L786" s="8"/>
      <c r="M786" s="8"/>
      <c r="O786" s="8"/>
      <c r="P786" s="8"/>
      <c r="Q786" s="8"/>
    </row>
    <row r="787" spans="1:17" outlineLevel="2" x14ac:dyDescent="0.2">
      <c r="A787" s="5">
        <v>1</v>
      </c>
      <c r="B787" s="10">
        <v>2</v>
      </c>
      <c r="C787" s="5">
        <v>5</v>
      </c>
      <c r="D787" s="10">
        <v>1</v>
      </c>
      <c r="E787" s="11">
        <v>1</v>
      </c>
      <c r="F787" s="5">
        <v>1</v>
      </c>
      <c r="K787" s="5" t="s">
        <v>81</v>
      </c>
    </row>
    <row r="788" spans="1:17" outlineLevel="3" x14ac:dyDescent="0.2">
      <c r="B788" s="10"/>
      <c r="D788" s="10"/>
      <c r="E788" s="11"/>
      <c r="L788" s="5" t="s">
        <v>81</v>
      </c>
    </row>
    <row r="789" spans="1:17" outlineLevel="3" x14ac:dyDescent="0.2">
      <c r="B789" s="10"/>
      <c r="D789" s="10"/>
      <c r="E789" s="11"/>
      <c r="M789" s="5" t="s">
        <v>1160</v>
      </c>
    </row>
    <row r="790" spans="1:17" outlineLevel="3" x14ac:dyDescent="0.2">
      <c r="B790" s="10"/>
      <c r="D790" s="10"/>
      <c r="E790" s="11"/>
      <c r="N790" s="13" t="s">
        <v>1160</v>
      </c>
    </row>
    <row r="791" spans="1:17" outlineLevel="3" x14ac:dyDescent="0.2">
      <c r="B791" s="10"/>
      <c r="D791" s="10"/>
      <c r="E791" s="11"/>
      <c r="O791" s="5" t="s">
        <v>1161</v>
      </c>
    </row>
    <row r="792" spans="1:17" outlineLevel="3" x14ac:dyDescent="0.2">
      <c r="B792" s="10"/>
      <c r="D792" s="10"/>
      <c r="E792" s="11"/>
      <c r="O792" s="5" t="s">
        <v>1162</v>
      </c>
    </row>
    <row r="793" spans="1:17" outlineLevel="3" x14ac:dyDescent="0.2">
      <c r="B793" s="10"/>
      <c r="D793" s="10"/>
      <c r="E793" s="11"/>
      <c r="O793" s="5" t="s">
        <v>1163</v>
      </c>
    </row>
    <row r="794" spans="1:17" outlineLevel="3" x14ac:dyDescent="0.2">
      <c r="B794" s="10"/>
      <c r="D794" s="10"/>
      <c r="E794" s="11"/>
      <c r="O794" s="5" t="s">
        <v>1164</v>
      </c>
    </row>
    <row r="795" spans="1:17" outlineLevel="3" x14ac:dyDescent="0.2">
      <c r="B795" s="10"/>
      <c r="D795" s="10"/>
      <c r="E795" s="11"/>
      <c r="M795" s="5" t="s">
        <v>1165</v>
      </c>
    </row>
    <row r="796" spans="1:17" outlineLevel="3" x14ac:dyDescent="0.2">
      <c r="B796" s="10"/>
      <c r="D796" s="10"/>
      <c r="E796" s="11"/>
      <c r="N796" s="13" t="s">
        <v>1165</v>
      </c>
    </row>
    <row r="797" spans="1:17" outlineLevel="3" x14ac:dyDescent="0.2">
      <c r="B797" s="10"/>
      <c r="D797" s="10"/>
      <c r="E797" s="11"/>
      <c r="O797" s="5" t="s">
        <v>1166</v>
      </c>
    </row>
    <row r="798" spans="1:17" outlineLevel="3" x14ac:dyDescent="0.2">
      <c r="B798" s="10"/>
      <c r="D798" s="10"/>
      <c r="E798" s="11"/>
      <c r="M798" s="5" t="s">
        <v>1167</v>
      </c>
    </row>
    <row r="799" spans="1:17" outlineLevel="3" x14ac:dyDescent="0.2">
      <c r="B799" s="10"/>
      <c r="D799" s="10"/>
      <c r="E799" s="11"/>
      <c r="N799" s="13" t="s">
        <v>1167</v>
      </c>
    </row>
    <row r="800" spans="1:17" outlineLevel="3" x14ac:dyDescent="0.2">
      <c r="B800" s="10"/>
      <c r="D800" s="10"/>
      <c r="E800" s="11"/>
      <c r="O800" s="5" t="s">
        <v>1168</v>
      </c>
    </row>
    <row r="801" spans="1:15" outlineLevel="3" x14ac:dyDescent="0.2">
      <c r="B801" s="10"/>
      <c r="D801" s="10"/>
      <c r="E801" s="11"/>
      <c r="M801" s="5" t="s">
        <v>1169</v>
      </c>
    </row>
    <row r="802" spans="1:15" outlineLevel="3" x14ac:dyDescent="0.2">
      <c r="B802" s="10"/>
      <c r="D802" s="10"/>
      <c r="E802" s="11"/>
      <c r="N802" s="13" t="s">
        <v>1169</v>
      </c>
    </row>
    <row r="803" spans="1:15" outlineLevel="3" x14ac:dyDescent="0.2">
      <c r="B803" s="10"/>
      <c r="D803" s="10"/>
      <c r="E803" s="11"/>
      <c r="O803" s="5" t="s">
        <v>1169</v>
      </c>
    </row>
    <row r="804" spans="1:15" outlineLevel="3" x14ac:dyDescent="0.2">
      <c r="B804" s="10"/>
      <c r="D804" s="10"/>
      <c r="E804" s="11"/>
      <c r="M804" s="5" t="s">
        <v>1170</v>
      </c>
    </row>
    <row r="805" spans="1:15" outlineLevel="3" x14ac:dyDescent="0.2">
      <c r="B805" s="10"/>
      <c r="D805" s="10"/>
      <c r="E805" s="11"/>
      <c r="N805" s="13" t="s">
        <v>1170</v>
      </c>
    </row>
    <row r="806" spans="1:15" outlineLevel="3" x14ac:dyDescent="0.2">
      <c r="B806" s="10"/>
      <c r="D806" s="10"/>
      <c r="E806" s="11"/>
      <c r="O806" s="5" t="s">
        <v>1170</v>
      </c>
    </row>
    <row r="807" spans="1:15" outlineLevel="2" x14ac:dyDescent="0.2">
      <c r="A807" s="5">
        <v>1</v>
      </c>
      <c r="B807" s="10">
        <v>2</v>
      </c>
      <c r="C807" s="5">
        <v>5</v>
      </c>
      <c r="D807" s="10">
        <v>1</v>
      </c>
      <c r="E807" s="11">
        <v>1</v>
      </c>
      <c r="F807" s="5">
        <v>2</v>
      </c>
      <c r="K807" s="5" t="s">
        <v>82</v>
      </c>
    </row>
    <row r="808" spans="1:15" outlineLevel="3" x14ac:dyDescent="0.2">
      <c r="B808" s="10"/>
      <c r="D808" s="10"/>
      <c r="E808" s="11"/>
      <c r="L808" s="5" t="s">
        <v>82</v>
      </c>
    </row>
    <row r="809" spans="1:15" outlineLevel="3" x14ac:dyDescent="0.2">
      <c r="B809" s="10"/>
      <c r="D809" s="10"/>
      <c r="E809" s="11"/>
      <c r="M809" s="5" t="s">
        <v>1171</v>
      </c>
    </row>
    <row r="810" spans="1:15" outlineLevel="3" x14ac:dyDescent="0.2">
      <c r="B810" s="10"/>
      <c r="D810" s="10"/>
      <c r="E810" s="11"/>
      <c r="N810" s="13" t="s">
        <v>1171</v>
      </c>
    </row>
    <row r="811" spans="1:15" outlineLevel="3" x14ac:dyDescent="0.2">
      <c r="B811" s="10"/>
      <c r="D811" s="10"/>
      <c r="E811" s="11"/>
      <c r="O811" s="5" t="s">
        <v>1172</v>
      </c>
    </row>
    <row r="812" spans="1:15" outlineLevel="3" x14ac:dyDescent="0.2">
      <c r="B812" s="10"/>
      <c r="D812" s="10"/>
      <c r="E812" s="11"/>
      <c r="M812" s="5" t="s">
        <v>1173</v>
      </c>
    </row>
    <row r="813" spans="1:15" outlineLevel="3" x14ac:dyDescent="0.2">
      <c r="B813" s="10"/>
      <c r="D813" s="10"/>
      <c r="E813" s="11"/>
      <c r="N813" s="13" t="s">
        <v>1173</v>
      </c>
    </row>
    <row r="814" spans="1:15" outlineLevel="3" x14ac:dyDescent="0.2">
      <c r="B814" s="10"/>
      <c r="D814" s="10"/>
      <c r="E814" s="11"/>
      <c r="O814" s="5" t="s">
        <v>1174</v>
      </c>
    </row>
    <row r="815" spans="1:15" outlineLevel="3" x14ac:dyDescent="0.2">
      <c r="B815" s="10"/>
      <c r="D815" s="10"/>
      <c r="E815" s="11"/>
      <c r="O815" s="5" t="s">
        <v>1175</v>
      </c>
    </row>
    <row r="816" spans="1:15" outlineLevel="3" x14ac:dyDescent="0.2">
      <c r="B816" s="10"/>
      <c r="D816" s="10"/>
      <c r="E816" s="11"/>
      <c r="O816" s="5" t="s">
        <v>1176</v>
      </c>
    </row>
    <row r="817" spans="1:15" outlineLevel="3" x14ac:dyDescent="0.2">
      <c r="B817" s="10"/>
      <c r="D817" s="10"/>
      <c r="E817" s="11"/>
      <c r="M817" s="5" t="s">
        <v>1177</v>
      </c>
    </row>
    <row r="818" spans="1:15" outlineLevel="3" x14ac:dyDescent="0.2">
      <c r="B818" s="10"/>
      <c r="D818" s="10"/>
      <c r="E818" s="11"/>
      <c r="N818" s="13" t="s">
        <v>1177</v>
      </c>
    </row>
    <row r="819" spans="1:15" outlineLevel="3" x14ac:dyDescent="0.2">
      <c r="B819" s="10"/>
      <c r="D819" s="10"/>
      <c r="E819" s="11"/>
      <c r="O819" s="5" t="s">
        <v>1177</v>
      </c>
    </row>
    <row r="820" spans="1:15" outlineLevel="2" x14ac:dyDescent="0.2">
      <c r="A820" s="5">
        <v>1</v>
      </c>
      <c r="B820" s="10">
        <v>2</v>
      </c>
      <c r="C820" s="5">
        <v>5</v>
      </c>
      <c r="D820" s="10">
        <v>1</v>
      </c>
      <c r="E820" s="11">
        <v>1</v>
      </c>
      <c r="F820" s="5">
        <v>3</v>
      </c>
      <c r="K820" s="5" t="s">
        <v>83</v>
      </c>
    </row>
    <row r="821" spans="1:15" outlineLevel="3" x14ac:dyDescent="0.2">
      <c r="B821" s="10"/>
      <c r="D821" s="10"/>
      <c r="E821" s="11"/>
      <c r="L821" s="5" t="s">
        <v>1178</v>
      </c>
    </row>
    <row r="822" spans="1:15" outlineLevel="3" x14ac:dyDescent="0.2">
      <c r="B822" s="10"/>
      <c r="D822" s="10"/>
      <c r="E822" s="11"/>
      <c r="M822" s="5" t="s">
        <v>1178</v>
      </c>
    </row>
    <row r="823" spans="1:15" outlineLevel="3" x14ac:dyDescent="0.2">
      <c r="B823" s="10"/>
      <c r="D823" s="10"/>
      <c r="E823" s="11"/>
      <c r="N823" s="13" t="s">
        <v>1178</v>
      </c>
    </row>
    <row r="824" spans="1:15" outlineLevel="3" x14ac:dyDescent="0.2">
      <c r="B824" s="10"/>
      <c r="D824" s="10"/>
      <c r="E824" s="11"/>
      <c r="O824" s="5" t="s">
        <v>1179</v>
      </c>
    </row>
    <row r="825" spans="1:15" outlineLevel="3" x14ac:dyDescent="0.2">
      <c r="B825" s="10"/>
      <c r="D825" s="10"/>
      <c r="E825" s="11"/>
      <c r="O825" s="5" t="s">
        <v>1180</v>
      </c>
    </row>
    <row r="826" spans="1:15" outlineLevel="2" x14ac:dyDescent="0.2">
      <c r="A826" s="5">
        <v>1</v>
      </c>
      <c r="B826" s="10">
        <v>2</v>
      </c>
      <c r="C826" s="5">
        <v>5</v>
      </c>
      <c r="D826" s="10">
        <v>1</v>
      </c>
      <c r="E826" s="11">
        <v>1</v>
      </c>
      <c r="F826" s="5">
        <v>4</v>
      </c>
      <c r="K826" s="5" t="s">
        <v>84</v>
      </c>
    </row>
    <row r="827" spans="1:15" outlineLevel="2" x14ac:dyDescent="0.2">
      <c r="A827" s="5">
        <v>1</v>
      </c>
      <c r="B827" s="10">
        <v>2</v>
      </c>
      <c r="C827" s="5">
        <v>5</v>
      </c>
      <c r="D827" s="10">
        <v>1</v>
      </c>
      <c r="E827" s="11">
        <v>1</v>
      </c>
      <c r="F827" s="5">
        <v>4</v>
      </c>
      <c r="G827" s="5">
        <v>1</v>
      </c>
      <c r="L827" s="5" t="s">
        <v>85</v>
      </c>
    </row>
    <row r="828" spans="1:15" outlineLevel="3" x14ac:dyDescent="0.2">
      <c r="B828" s="10"/>
      <c r="D828" s="10"/>
      <c r="E828" s="11"/>
      <c r="M828" s="5" t="s">
        <v>1181</v>
      </c>
    </row>
    <row r="829" spans="1:15" outlineLevel="3" x14ac:dyDescent="0.2">
      <c r="B829" s="10"/>
      <c r="D829" s="10"/>
      <c r="E829" s="11"/>
      <c r="N829" s="13" t="s">
        <v>1181</v>
      </c>
    </row>
    <row r="830" spans="1:15" outlineLevel="3" x14ac:dyDescent="0.2">
      <c r="B830" s="10"/>
      <c r="D830" s="10"/>
      <c r="E830" s="11"/>
      <c r="O830" s="5" t="s">
        <v>1182</v>
      </c>
    </row>
    <row r="831" spans="1:15" outlineLevel="3" x14ac:dyDescent="0.2">
      <c r="B831" s="10"/>
      <c r="D831" s="10"/>
      <c r="E831" s="11"/>
      <c r="O831" s="5" t="s">
        <v>1183</v>
      </c>
    </row>
    <row r="832" spans="1:15" outlineLevel="2" x14ac:dyDescent="0.2">
      <c r="A832" s="5">
        <v>1</v>
      </c>
      <c r="B832" s="10">
        <v>2</v>
      </c>
      <c r="C832" s="5">
        <v>5</v>
      </c>
      <c r="D832" s="10">
        <v>1</v>
      </c>
      <c r="E832" s="11">
        <v>1</v>
      </c>
      <c r="F832" s="5">
        <v>4</v>
      </c>
      <c r="G832" s="5">
        <v>2</v>
      </c>
      <c r="L832" s="5" t="s">
        <v>86</v>
      </c>
    </row>
    <row r="833" spans="2:15" outlineLevel="3" x14ac:dyDescent="0.2">
      <c r="B833" s="10"/>
      <c r="D833" s="10"/>
      <c r="E833" s="11"/>
      <c r="M833" s="5" t="s">
        <v>1184</v>
      </c>
    </row>
    <row r="834" spans="2:15" outlineLevel="3" x14ac:dyDescent="0.2">
      <c r="B834" s="10"/>
      <c r="D834" s="10"/>
      <c r="E834" s="11"/>
      <c r="N834" s="13" t="s">
        <v>1184</v>
      </c>
    </row>
    <row r="835" spans="2:15" outlineLevel="3" x14ac:dyDescent="0.2">
      <c r="B835" s="10"/>
      <c r="D835" s="10"/>
      <c r="E835" s="11"/>
      <c r="O835" s="5" t="s">
        <v>1184</v>
      </c>
    </row>
    <row r="836" spans="2:15" outlineLevel="3" x14ac:dyDescent="0.2">
      <c r="B836" s="10"/>
      <c r="D836" s="10"/>
      <c r="E836" s="11"/>
      <c r="M836" s="5" t="s">
        <v>1185</v>
      </c>
    </row>
    <row r="837" spans="2:15" outlineLevel="3" x14ac:dyDescent="0.2">
      <c r="B837" s="10"/>
      <c r="D837" s="10"/>
      <c r="E837" s="11"/>
      <c r="N837" s="13" t="s">
        <v>1185</v>
      </c>
    </row>
    <row r="838" spans="2:15" outlineLevel="3" x14ac:dyDescent="0.2">
      <c r="B838" s="10"/>
      <c r="D838" s="10"/>
      <c r="E838" s="11"/>
      <c r="O838" s="5" t="s">
        <v>1186</v>
      </c>
    </row>
    <row r="839" spans="2:15" outlineLevel="3" x14ac:dyDescent="0.2">
      <c r="B839" s="10"/>
      <c r="D839" s="10"/>
      <c r="E839" s="11"/>
      <c r="M839" s="5" t="s">
        <v>1187</v>
      </c>
    </row>
    <row r="840" spans="2:15" outlineLevel="3" x14ac:dyDescent="0.2">
      <c r="B840" s="10"/>
      <c r="D840" s="10"/>
      <c r="E840" s="11"/>
      <c r="N840" s="13" t="s">
        <v>1187</v>
      </c>
    </row>
    <row r="841" spans="2:15" outlineLevel="3" x14ac:dyDescent="0.2">
      <c r="B841" s="10"/>
      <c r="D841" s="10"/>
      <c r="E841" s="11"/>
      <c r="O841" s="5" t="s">
        <v>1188</v>
      </c>
    </row>
    <row r="842" spans="2:15" outlineLevel="3" x14ac:dyDescent="0.2">
      <c r="B842" s="10"/>
      <c r="D842" s="10"/>
      <c r="E842" s="11"/>
      <c r="M842" s="5" t="s">
        <v>1189</v>
      </c>
    </row>
    <row r="843" spans="2:15" outlineLevel="3" x14ac:dyDescent="0.2">
      <c r="B843" s="10"/>
      <c r="D843" s="10"/>
      <c r="E843" s="11"/>
      <c r="N843" s="13" t="s">
        <v>1190</v>
      </c>
    </row>
    <row r="844" spans="2:15" outlineLevel="3" x14ac:dyDescent="0.2">
      <c r="B844" s="10"/>
      <c r="D844" s="10"/>
      <c r="E844" s="11"/>
      <c r="O844" s="5" t="s">
        <v>1190</v>
      </c>
    </row>
    <row r="845" spans="2:15" outlineLevel="3" x14ac:dyDescent="0.2">
      <c r="B845" s="10"/>
      <c r="D845" s="10"/>
      <c r="E845" s="11"/>
      <c r="N845" s="13" t="s">
        <v>1191</v>
      </c>
    </row>
    <row r="846" spans="2:15" outlineLevel="3" x14ac:dyDescent="0.2">
      <c r="B846" s="10"/>
      <c r="D846" s="10"/>
      <c r="E846" s="11"/>
      <c r="O846" s="5" t="s">
        <v>1192</v>
      </c>
    </row>
    <row r="847" spans="2:15" outlineLevel="3" x14ac:dyDescent="0.2">
      <c r="B847" s="10"/>
      <c r="D847" s="10"/>
      <c r="E847" s="11"/>
      <c r="O847" s="5" t="s">
        <v>1193</v>
      </c>
    </row>
    <row r="848" spans="2:15" outlineLevel="3" x14ac:dyDescent="0.2">
      <c r="B848" s="10"/>
      <c r="D848" s="10"/>
      <c r="E848" s="11"/>
      <c r="M848" s="5" t="s">
        <v>1194</v>
      </c>
    </row>
    <row r="849" spans="2:15" outlineLevel="3" x14ac:dyDescent="0.2">
      <c r="B849" s="10"/>
      <c r="D849" s="10"/>
      <c r="E849" s="11"/>
      <c r="N849" s="13" t="s">
        <v>1194</v>
      </c>
    </row>
    <row r="850" spans="2:15" outlineLevel="3" x14ac:dyDescent="0.2">
      <c r="B850" s="10"/>
      <c r="D850" s="10"/>
      <c r="E850" s="11"/>
      <c r="O850" s="5" t="s">
        <v>1195</v>
      </c>
    </row>
    <row r="851" spans="2:15" outlineLevel="3" x14ac:dyDescent="0.2">
      <c r="B851" s="10"/>
      <c r="D851" s="10"/>
      <c r="E851" s="11"/>
      <c r="O851" s="5" t="s">
        <v>1196</v>
      </c>
    </row>
    <row r="852" spans="2:15" outlineLevel="3" x14ac:dyDescent="0.2">
      <c r="B852" s="10"/>
      <c r="D852" s="10"/>
      <c r="E852" s="11"/>
      <c r="O852" s="5" t="s">
        <v>1197</v>
      </c>
    </row>
    <row r="853" spans="2:15" outlineLevel="3" x14ac:dyDescent="0.2">
      <c r="B853" s="10"/>
      <c r="D853" s="10"/>
      <c r="E853" s="11"/>
      <c r="O853" s="5" t="s">
        <v>1198</v>
      </c>
    </row>
    <row r="854" spans="2:15" outlineLevel="3" x14ac:dyDescent="0.2">
      <c r="B854" s="10"/>
      <c r="D854" s="10"/>
      <c r="E854" s="11"/>
      <c r="O854" s="5" t="s">
        <v>1199</v>
      </c>
    </row>
    <row r="855" spans="2:15" outlineLevel="3" x14ac:dyDescent="0.2">
      <c r="B855" s="10"/>
      <c r="D855" s="10"/>
      <c r="E855" s="11"/>
      <c r="O855" s="5" t="s">
        <v>1200</v>
      </c>
    </row>
    <row r="856" spans="2:15" outlineLevel="3" x14ac:dyDescent="0.2">
      <c r="B856" s="10"/>
      <c r="D856" s="10"/>
      <c r="E856" s="11"/>
      <c r="O856" s="5" t="s">
        <v>1201</v>
      </c>
    </row>
    <row r="857" spans="2:15" outlineLevel="3" x14ac:dyDescent="0.2">
      <c r="B857" s="10"/>
      <c r="D857" s="10"/>
      <c r="E857" s="11"/>
      <c r="O857" s="5" t="s">
        <v>1202</v>
      </c>
    </row>
    <row r="858" spans="2:15" outlineLevel="3" x14ac:dyDescent="0.2">
      <c r="B858" s="10"/>
      <c r="D858" s="10"/>
      <c r="E858" s="11"/>
      <c r="O858" s="5" t="s">
        <v>1203</v>
      </c>
    </row>
    <row r="859" spans="2:15" outlineLevel="3" x14ac:dyDescent="0.2">
      <c r="B859" s="10"/>
      <c r="D859" s="10"/>
      <c r="E859" s="11"/>
      <c r="O859" s="5" t="s">
        <v>1204</v>
      </c>
    </row>
    <row r="860" spans="2:15" outlineLevel="3" x14ac:dyDescent="0.2">
      <c r="B860" s="10"/>
      <c r="D860" s="10"/>
      <c r="E860" s="11"/>
      <c r="O860" s="5" t="s">
        <v>1205</v>
      </c>
    </row>
    <row r="861" spans="2:15" outlineLevel="3" x14ac:dyDescent="0.2">
      <c r="B861" s="10"/>
      <c r="D861" s="10"/>
      <c r="E861" s="11"/>
      <c r="O861" s="5" t="s">
        <v>1206</v>
      </c>
    </row>
    <row r="862" spans="2:15" outlineLevel="3" x14ac:dyDescent="0.2">
      <c r="B862" s="10"/>
      <c r="D862" s="10"/>
      <c r="E862" s="11"/>
      <c r="O862" s="5" t="s">
        <v>1207</v>
      </c>
    </row>
    <row r="863" spans="2:15" outlineLevel="3" x14ac:dyDescent="0.2">
      <c r="B863" s="10"/>
      <c r="D863" s="10"/>
      <c r="E863" s="11"/>
      <c r="O863" s="5" t="s">
        <v>1208</v>
      </c>
    </row>
    <row r="864" spans="2:15" outlineLevel="3" x14ac:dyDescent="0.2">
      <c r="B864" s="10"/>
      <c r="D864" s="10"/>
      <c r="E864" s="11"/>
      <c r="O864" s="5" t="s">
        <v>1209</v>
      </c>
    </row>
    <row r="865" spans="1:15" outlineLevel="2" x14ac:dyDescent="0.2">
      <c r="A865" s="5">
        <v>1</v>
      </c>
      <c r="B865" s="10">
        <v>2</v>
      </c>
      <c r="C865" s="5">
        <v>5</v>
      </c>
      <c r="D865" s="10">
        <v>1</v>
      </c>
      <c r="E865" s="11">
        <v>1</v>
      </c>
      <c r="F865" s="5">
        <v>5</v>
      </c>
      <c r="K865" s="5" t="s">
        <v>87</v>
      </c>
    </row>
    <row r="866" spans="1:15" outlineLevel="2" x14ac:dyDescent="0.2">
      <c r="A866" s="5">
        <v>1</v>
      </c>
      <c r="B866" s="10">
        <v>2</v>
      </c>
      <c r="C866" s="5">
        <v>5</v>
      </c>
      <c r="D866" s="10">
        <v>1</v>
      </c>
      <c r="E866" s="11">
        <v>1</v>
      </c>
      <c r="F866" s="5">
        <v>5</v>
      </c>
      <c r="G866" s="5">
        <v>1</v>
      </c>
      <c r="L866" s="5" t="s">
        <v>88</v>
      </c>
    </row>
    <row r="867" spans="1:15" outlineLevel="3" x14ac:dyDescent="0.2">
      <c r="B867" s="10"/>
      <c r="D867" s="10"/>
      <c r="E867" s="11"/>
      <c r="M867" s="5" t="s">
        <v>1210</v>
      </c>
    </row>
    <row r="868" spans="1:15" outlineLevel="3" x14ac:dyDescent="0.2">
      <c r="B868" s="10"/>
      <c r="D868" s="10"/>
      <c r="E868" s="11"/>
      <c r="N868" s="13" t="s">
        <v>1210</v>
      </c>
    </row>
    <row r="869" spans="1:15" outlineLevel="3" x14ac:dyDescent="0.2">
      <c r="B869" s="10"/>
      <c r="D869" s="10"/>
      <c r="E869" s="11"/>
      <c r="O869" s="5" t="s">
        <v>1210</v>
      </c>
    </row>
    <row r="870" spans="1:15" outlineLevel="3" x14ac:dyDescent="0.2">
      <c r="B870" s="10"/>
      <c r="D870" s="10"/>
      <c r="E870" s="11"/>
      <c r="M870" s="5" t="s">
        <v>1211</v>
      </c>
    </row>
    <row r="871" spans="1:15" outlineLevel="3" x14ac:dyDescent="0.2">
      <c r="B871" s="10"/>
      <c r="D871" s="10"/>
      <c r="E871" s="11"/>
      <c r="N871" s="13" t="s">
        <v>1211</v>
      </c>
    </row>
    <row r="872" spans="1:15" outlineLevel="3" x14ac:dyDescent="0.2">
      <c r="B872" s="10"/>
      <c r="D872" s="10"/>
      <c r="E872" s="11"/>
      <c r="O872" s="5" t="s">
        <v>1212</v>
      </c>
    </row>
    <row r="873" spans="1:15" outlineLevel="3" x14ac:dyDescent="0.2">
      <c r="B873" s="10"/>
      <c r="D873" s="10"/>
      <c r="E873" s="11"/>
      <c r="O873" s="5" t="s">
        <v>1213</v>
      </c>
    </row>
    <row r="874" spans="1:15" outlineLevel="3" x14ac:dyDescent="0.2">
      <c r="B874" s="10"/>
      <c r="D874" s="10"/>
      <c r="E874" s="11"/>
      <c r="O874" s="5" t="s">
        <v>1214</v>
      </c>
    </row>
    <row r="875" spans="1:15" outlineLevel="3" x14ac:dyDescent="0.2">
      <c r="B875" s="10"/>
      <c r="D875" s="10"/>
      <c r="E875" s="11"/>
      <c r="O875" s="5" t="s">
        <v>1215</v>
      </c>
    </row>
    <row r="876" spans="1:15" outlineLevel="3" x14ac:dyDescent="0.2">
      <c r="B876" s="10"/>
      <c r="D876" s="10"/>
      <c r="E876" s="11"/>
      <c r="O876" s="5" t="s">
        <v>1216</v>
      </c>
    </row>
    <row r="877" spans="1:15" outlineLevel="3" x14ac:dyDescent="0.2">
      <c r="B877" s="10"/>
      <c r="D877" s="10"/>
      <c r="E877" s="11"/>
      <c r="O877" s="5" t="s">
        <v>1217</v>
      </c>
    </row>
    <row r="878" spans="1:15" outlineLevel="3" x14ac:dyDescent="0.2">
      <c r="B878" s="10"/>
      <c r="D878" s="10"/>
      <c r="E878" s="11"/>
      <c r="O878" s="5" t="s">
        <v>1218</v>
      </c>
    </row>
    <row r="879" spans="1:15" outlineLevel="3" x14ac:dyDescent="0.2">
      <c r="B879" s="10"/>
      <c r="D879" s="10"/>
      <c r="E879" s="11"/>
      <c r="M879" s="5" t="s">
        <v>1219</v>
      </c>
    </row>
    <row r="880" spans="1:15" outlineLevel="3" x14ac:dyDescent="0.2">
      <c r="B880" s="10"/>
      <c r="D880" s="10"/>
      <c r="E880" s="11"/>
      <c r="N880" s="13" t="s">
        <v>1219</v>
      </c>
    </row>
    <row r="881" spans="1:15" outlineLevel="3" x14ac:dyDescent="0.2">
      <c r="B881" s="10"/>
      <c r="D881" s="10"/>
      <c r="E881" s="11"/>
      <c r="O881" s="5" t="s">
        <v>1220</v>
      </c>
    </row>
    <row r="882" spans="1:15" outlineLevel="3" x14ac:dyDescent="0.2">
      <c r="B882" s="10"/>
      <c r="D882" s="10"/>
      <c r="E882" s="11"/>
      <c r="O882" s="5" t="s">
        <v>1221</v>
      </c>
    </row>
    <row r="883" spans="1:15" outlineLevel="3" x14ac:dyDescent="0.2">
      <c r="B883" s="10"/>
      <c r="D883" s="10"/>
      <c r="E883" s="11"/>
      <c r="O883" s="5" t="s">
        <v>1222</v>
      </c>
    </row>
    <row r="884" spans="1:15" outlineLevel="3" x14ac:dyDescent="0.2">
      <c r="B884" s="10"/>
      <c r="D884" s="10"/>
      <c r="E884" s="11"/>
      <c r="O884" s="5" t="s">
        <v>1223</v>
      </c>
    </row>
    <row r="885" spans="1:15" outlineLevel="3" x14ac:dyDescent="0.2">
      <c r="B885" s="10"/>
      <c r="D885" s="10"/>
      <c r="E885" s="11"/>
      <c r="O885" s="5" t="s">
        <v>1224</v>
      </c>
    </row>
    <row r="886" spans="1:15" outlineLevel="2" x14ac:dyDescent="0.2">
      <c r="A886" s="5">
        <v>1</v>
      </c>
      <c r="B886" s="10">
        <v>2</v>
      </c>
      <c r="C886" s="5">
        <v>5</v>
      </c>
      <c r="D886" s="10">
        <v>1</v>
      </c>
      <c r="E886" s="11">
        <v>1</v>
      </c>
      <c r="F886" s="5">
        <v>5</v>
      </c>
      <c r="G886" s="5">
        <v>2</v>
      </c>
      <c r="L886" s="5" t="s">
        <v>89</v>
      </c>
    </row>
    <row r="887" spans="1:15" outlineLevel="3" x14ac:dyDescent="0.2">
      <c r="B887" s="10"/>
      <c r="D887" s="10"/>
      <c r="E887" s="11"/>
      <c r="M887" s="5" t="s">
        <v>1225</v>
      </c>
    </row>
    <row r="888" spans="1:15" outlineLevel="3" x14ac:dyDescent="0.2">
      <c r="B888" s="10"/>
      <c r="D888" s="10"/>
      <c r="E888" s="11"/>
      <c r="N888" s="13" t="s">
        <v>1225</v>
      </c>
    </row>
    <row r="889" spans="1:15" outlineLevel="3" x14ac:dyDescent="0.2">
      <c r="B889" s="10"/>
      <c r="D889" s="10"/>
      <c r="E889" s="11"/>
      <c r="O889" s="5" t="s">
        <v>1226</v>
      </c>
    </row>
    <row r="890" spans="1:15" outlineLevel="3" x14ac:dyDescent="0.2">
      <c r="B890" s="10"/>
      <c r="D890" s="10"/>
      <c r="E890" s="11"/>
      <c r="O890" s="5" t="s">
        <v>1227</v>
      </c>
    </row>
    <row r="891" spans="1:15" outlineLevel="3" x14ac:dyDescent="0.2">
      <c r="B891" s="10"/>
      <c r="D891" s="10"/>
      <c r="E891" s="11"/>
      <c r="M891" s="5" t="s">
        <v>1228</v>
      </c>
    </row>
    <row r="892" spans="1:15" outlineLevel="3" x14ac:dyDescent="0.2">
      <c r="B892" s="10"/>
      <c r="D892" s="10"/>
      <c r="E892" s="11"/>
      <c r="N892" s="13" t="s">
        <v>1228</v>
      </c>
    </row>
    <row r="893" spans="1:15" outlineLevel="3" x14ac:dyDescent="0.2">
      <c r="B893" s="10"/>
      <c r="D893" s="10"/>
      <c r="E893" s="11"/>
      <c r="O893" s="5" t="s">
        <v>1229</v>
      </c>
    </row>
    <row r="894" spans="1:15" outlineLevel="3" x14ac:dyDescent="0.2">
      <c r="B894" s="10"/>
      <c r="D894" s="10"/>
      <c r="E894" s="11"/>
      <c r="O894" s="5" t="s">
        <v>1230</v>
      </c>
    </row>
    <row r="895" spans="1:15" outlineLevel="3" x14ac:dyDescent="0.2">
      <c r="B895" s="10"/>
      <c r="D895" s="10"/>
      <c r="E895" s="11"/>
      <c r="O895" s="5" t="s">
        <v>1231</v>
      </c>
    </row>
    <row r="896" spans="1:15" outlineLevel="2" x14ac:dyDescent="0.2">
      <c r="A896" s="5">
        <v>1</v>
      </c>
      <c r="B896" s="10">
        <v>2</v>
      </c>
      <c r="C896" s="5">
        <v>5</v>
      </c>
      <c r="D896" s="10">
        <v>1</v>
      </c>
      <c r="E896" s="11">
        <v>1</v>
      </c>
      <c r="F896" s="5">
        <v>5</v>
      </c>
      <c r="G896" s="5">
        <v>3</v>
      </c>
      <c r="L896" s="5" t="s">
        <v>90</v>
      </c>
    </row>
    <row r="897" spans="2:15" outlineLevel="3" x14ac:dyDescent="0.2">
      <c r="B897" s="10"/>
      <c r="D897" s="10"/>
      <c r="E897" s="11"/>
      <c r="M897" s="5" t="s">
        <v>1232</v>
      </c>
    </row>
    <row r="898" spans="2:15" outlineLevel="3" x14ac:dyDescent="0.2">
      <c r="B898" s="10"/>
      <c r="D898" s="10"/>
      <c r="E898" s="11"/>
      <c r="N898" s="13" t="s">
        <v>1233</v>
      </c>
    </row>
    <row r="899" spans="2:15" outlineLevel="3" x14ac:dyDescent="0.2">
      <c r="B899" s="10"/>
      <c r="D899" s="10"/>
      <c r="E899" s="11"/>
      <c r="O899" s="5" t="s">
        <v>1234</v>
      </c>
    </row>
    <row r="900" spans="2:15" outlineLevel="3" x14ac:dyDescent="0.2">
      <c r="B900" s="10"/>
      <c r="D900" s="10"/>
      <c r="E900" s="11"/>
      <c r="O900" s="5" t="s">
        <v>1235</v>
      </c>
    </row>
    <row r="901" spans="2:15" outlineLevel="3" x14ac:dyDescent="0.2">
      <c r="B901" s="10"/>
      <c r="D901" s="10"/>
      <c r="E901" s="11"/>
      <c r="O901" s="5" t="s">
        <v>1236</v>
      </c>
    </row>
    <row r="902" spans="2:15" outlineLevel="3" x14ac:dyDescent="0.2">
      <c r="B902" s="10"/>
      <c r="D902" s="10"/>
      <c r="E902" s="11"/>
      <c r="N902" s="13" t="s">
        <v>1237</v>
      </c>
    </row>
    <row r="903" spans="2:15" outlineLevel="3" x14ac:dyDescent="0.2">
      <c r="B903" s="10"/>
      <c r="D903" s="10"/>
      <c r="E903" s="11"/>
      <c r="O903" s="5" t="s">
        <v>1238</v>
      </c>
    </row>
    <row r="904" spans="2:15" outlineLevel="3" x14ac:dyDescent="0.2">
      <c r="B904" s="10"/>
      <c r="D904" s="10"/>
      <c r="E904" s="11"/>
      <c r="O904" s="5" t="s">
        <v>1239</v>
      </c>
    </row>
    <row r="905" spans="2:15" outlineLevel="3" x14ac:dyDescent="0.2">
      <c r="B905" s="10"/>
      <c r="D905" s="10"/>
      <c r="E905" s="11"/>
      <c r="N905" s="13" t="s">
        <v>1240</v>
      </c>
    </row>
    <row r="906" spans="2:15" outlineLevel="3" x14ac:dyDescent="0.2">
      <c r="B906" s="10"/>
      <c r="D906" s="10"/>
      <c r="E906" s="11"/>
      <c r="O906" s="5" t="s">
        <v>1240</v>
      </c>
    </row>
    <row r="907" spans="2:15" outlineLevel="3" x14ac:dyDescent="0.2">
      <c r="B907" s="10"/>
      <c r="D907" s="10"/>
      <c r="E907" s="11"/>
      <c r="M907" s="5" t="s">
        <v>1241</v>
      </c>
    </row>
    <row r="908" spans="2:15" outlineLevel="3" x14ac:dyDescent="0.2">
      <c r="B908" s="10"/>
      <c r="D908" s="10"/>
      <c r="E908" s="11"/>
      <c r="N908" s="13" t="s">
        <v>1241</v>
      </c>
    </row>
    <row r="909" spans="2:15" outlineLevel="3" x14ac:dyDescent="0.2">
      <c r="B909" s="10"/>
      <c r="D909" s="10"/>
      <c r="E909" s="11"/>
      <c r="O909" s="5" t="s">
        <v>1242</v>
      </c>
    </row>
    <row r="910" spans="2:15" outlineLevel="3" x14ac:dyDescent="0.2">
      <c r="B910" s="10"/>
      <c r="D910" s="10"/>
      <c r="E910" s="11"/>
      <c r="O910" s="5" t="s">
        <v>1243</v>
      </c>
    </row>
    <row r="911" spans="2:15" outlineLevel="3" x14ac:dyDescent="0.2">
      <c r="B911" s="10"/>
      <c r="D911" s="10"/>
      <c r="E911" s="11"/>
      <c r="O911" s="5" t="s">
        <v>1244</v>
      </c>
    </row>
    <row r="912" spans="2:15" outlineLevel="3" x14ac:dyDescent="0.2">
      <c r="B912" s="10"/>
      <c r="D912" s="10"/>
      <c r="E912" s="11"/>
      <c r="O912" s="5" t="s">
        <v>1245</v>
      </c>
    </row>
    <row r="913" spans="1:15" outlineLevel="3" x14ac:dyDescent="0.2">
      <c r="B913" s="10"/>
      <c r="D913" s="10"/>
      <c r="E913" s="11"/>
      <c r="O913" s="5" t="s">
        <v>1246</v>
      </c>
    </row>
    <row r="914" spans="1:15" outlineLevel="3" x14ac:dyDescent="0.2">
      <c r="B914" s="10"/>
      <c r="D914" s="10"/>
      <c r="E914" s="11"/>
      <c r="O914" s="5" t="s">
        <v>1247</v>
      </c>
    </row>
    <row r="915" spans="1:15" outlineLevel="3" x14ac:dyDescent="0.2">
      <c r="B915" s="10"/>
      <c r="D915" s="10"/>
      <c r="E915" s="11"/>
      <c r="O915" s="5" t="s">
        <v>1248</v>
      </c>
    </row>
    <row r="916" spans="1:15" outlineLevel="3" x14ac:dyDescent="0.2">
      <c r="B916" s="10"/>
      <c r="D916" s="10"/>
      <c r="E916" s="11"/>
      <c r="O916" s="5" t="s">
        <v>1249</v>
      </c>
    </row>
    <row r="917" spans="1:15" outlineLevel="3" x14ac:dyDescent="0.2">
      <c r="B917" s="10"/>
      <c r="D917" s="10"/>
      <c r="E917" s="11"/>
      <c r="O917" s="5" t="s">
        <v>1250</v>
      </c>
    </row>
    <row r="918" spans="1:15" outlineLevel="3" x14ac:dyDescent="0.2">
      <c r="B918" s="10"/>
      <c r="D918" s="10"/>
      <c r="E918" s="11"/>
      <c r="M918" s="5" t="s">
        <v>1251</v>
      </c>
    </row>
    <row r="919" spans="1:15" outlineLevel="3" x14ac:dyDescent="0.2">
      <c r="B919" s="10"/>
      <c r="D919" s="10"/>
      <c r="E919" s="11"/>
      <c r="N919" s="13" t="s">
        <v>1251</v>
      </c>
    </row>
    <row r="920" spans="1:15" outlineLevel="3" x14ac:dyDescent="0.2">
      <c r="B920" s="10"/>
      <c r="D920" s="10"/>
      <c r="E920" s="11"/>
      <c r="O920" s="5" t="s">
        <v>1252</v>
      </c>
    </row>
    <row r="921" spans="1:15" outlineLevel="2" x14ac:dyDescent="0.2">
      <c r="A921" s="5">
        <v>1</v>
      </c>
      <c r="B921" s="10">
        <v>2</v>
      </c>
      <c r="C921" s="5">
        <v>5</v>
      </c>
      <c r="D921" s="10">
        <v>1</v>
      </c>
      <c r="E921" s="11">
        <v>1</v>
      </c>
      <c r="F921" s="5">
        <v>5</v>
      </c>
      <c r="G921" s="5">
        <v>4</v>
      </c>
      <c r="L921" s="5" t="s">
        <v>91</v>
      </c>
    </row>
    <row r="922" spans="1:15" outlineLevel="3" x14ac:dyDescent="0.2">
      <c r="B922" s="10"/>
      <c r="D922" s="10"/>
      <c r="E922" s="11"/>
      <c r="M922" s="5" t="s">
        <v>91</v>
      </c>
    </row>
    <row r="923" spans="1:15" outlineLevel="3" x14ac:dyDescent="0.2">
      <c r="B923" s="10"/>
      <c r="D923" s="10"/>
      <c r="E923" s="11"/>
      <c r="N923" s="13" t="s">
        <v>1253</v>
      </c>
    </row>
    <row r="924" spans="1:15" outlineLevel="3" x14ac:dyDescent="0.2">
      <c r="B924" s="10"/>
      <c r="D924" s="10"/>
      <c r="E924" s="11"/>
      <c r="O924" s="5" t="s">
        <v>1254</v>
      </c>
    </row>
    <row r="925" spans="1:15" outlineLevel="3" x14ac:dyDescent="0.2">
      <c r="B925" s="10"/>
      <c r="D925" s="10"/>
      <c r="E925" s="11"/>
      <c r="O925" s="5" t="s">
        <v>1255</v>
      </c>
    </row>
    <row r="926" spans="1:15" outlineLevel="3" x14ac:dyDescent="0.2">
      <c r="B926" s="10"/>
      <c r="D926" s="10"/>
      <c r="E926" s="11"/>
      <c r="N926" s="13" t="s">
        <v>1256</v>
      </c>
    </row>
    <row r="927" spans="1:15" outlineLevel="3" x14ac:dyDescent="0.2">
      <c r="B927" s="10"/>
      <c r="D927" s="10"/>
      <c r="E927" s="11"/>
      <c r="O927" s="5" t="s">
        <v>1257</v>
      </c>
    </row>
    <row r="928" spans="1:15" outlineLevel="3" x14ac:dyDescent="0.2">
      <c r="B928" s="10"/>
      <c r="D928" s="10"/>
      <c r="E928" s="11"/>
      <c r="O928" s="5" t="s">
        <v>1258</v>
      </c>
    </row>
    <row r="929" spans="1:15" outlineLevel="3" x14ac:dyDescent="0.2">
      <c r="B929" s="10"/>
      <c r="D929" s="10"/>
      <c r="E929" s="11"/>
      <c r="O929" s="5" t="s">
        <v>1259</v>
      </c>
    </row>
    <row r="930" spans="1:15" outlineLevel="3" x14ac:dyDescent="0.2">
      <c r="B930" s="10"/>
      <c r="D930" s="10"/>
      <c r="E930" s="11"/>
      <c r="N930" s="13" t="s">
        <v>1260</v>
      </c>
    </row>
    <row r="931" spans="1:15" outlineLevel="3" x14ac:dyDescent="0.2">
      <c r="B931" s="10"/>
      <c r="D931" s="10"/>
      <c r="E931" s="11"/>
      <c r="O931" s="5" t="s">
        <v>1261</v>
      </c>
    </row>
    <row r="932" spans="1:15" outlineLevel="3" x14ac:dyDescent="0.2">
      <c r="B932" s="10"/>
      <c r="D932" s="10"/>
      <c r="E932" s="11"/>
      <c r="O932" s="5" t="s">
        <v>1262</v>
      </c>
    </row>
    <row r="933" spans="1:15" outlineLevel="2" x14ac:dyDescent="0.2">
      <c r="A933" s="5">
        <v>1</v>
      </c>
      <c r="B933" s="10">
        <v>2</v>
      </c>
      <c r="C933" s="5">
        <v>5</v>
      </c>
      <c r="D933" s="10">
        <v>1</v>
      </c>
      <c r="E933" s="11">
        <v>1</v>
      </c>
      <c r="F933" s="5">
        <v>6</v>
      </c>
      <c r="K933" s="5" t="s">
        <v>92</v>
      </c>
    </row>
    <row r="934" spans="1:15" outlineLevel="2" x14ac:dyDescent="0.2">
      <c r="A934" s="5">
        <v>1</v>
      </c>
      <c r="B934" s="10">
        <v>2</v>
      </c>
      <c r="C934" s="5">
        <v>5</v>
      </c>
      <c r="D934" s="10">
        <v>1</v>
      </c>
      <c r="E934" s="11">
        <v>1</v>
      </c>
      <c r="F934" s="5">
        <v>6</v>
      </c>
      <c r="G934" s="5">
        <v>1</v>
      </c>
      <c r="L934" s="5" t="s">
        <v>93</v>
      </c>
    </row>
    <row r="935" spans="1:15" outlineLevel="3" x14ac:dyDescent="0.2">
      <c r="B935" s="10"/>
      <c r="D935" s="10"/>
      <c r="E935" s="11"/>
      <c r="M935" s="5" t="s">
        <v>1263</v>
      </c>
    </row>
    <row r="936" spans="1:15" outlineLevel="3" x14ac:dyDescent="0.2">
      <c r="B936" s="10"/>
      <c r="D936" s="10"/>
      <c r="E936" s="11"/>
      <c r="N936" s="13" t="s">
        <v>1263</v>
      </c>
    </row>
    <row r="937" spans="1:15" outlineLevel="3" x14ac:dyDescent="0.2">
      <c r="B937" s="10"/>
      <c r="D937" s="10"/>
      <c r="E937" s="11"/>
      <c r="O937" s="5" t="s">
        <v>1264</v>
      </c>
    </row>
    <row r="938" spans="1:15" outlineLevel="3" x14ac:dyDescent="0.2">
      <c r="B938" s="10"/>
      <c r="D938" s="10"/>
      <c r="E938" s="11"/>
      <c r="O938" s="5" t="s">
        <v>1265</v>
      </c>
    </row>
    <row r="939" spans="1:15" outlineLevel="3" x14ac:dyDescent="0.2">
      <c r="B939" s="10"/>
      <c r="D939" s="10"/>
      <c r="E939" s="11"/>
      <c r="O939" s="5" t="s">
        <v>1266</v>
      </c>
    </row>
    <row r="940" spans="1:15" outlineLevel="3" x14ac:dyDescent="0.2">
      <c r="B940" s="10"/>
      <c r="D940" s="10"/>
      <c r="E940" s="11"/>
      <c r="M940" s="5" t="s">
        <v>1267</v>
      </c>
    </row>
    <row r="941" spans="1:15" outlineLevel="3" x14ac:dyDescent="0.2">
      <c r="B941" s="10"/>
      <c r="D941" s="10"/>
      <c r="E941" s="11"/>
      <c r="N941" s="13" t="s">
        <v>1267</v>
      </c>
    </row>
    <row r="942" spans="1:15" outlineLevel="3" x14ac:dyDescent="0.2">
      <c r="B942" s="10"/>
      <c r="D942" s="10"/>
      <c r="E942" s="11"/>
      <c r="O942" s="5" t="s">
        <v>1267</v>
      </c>
    </row>
    <row r="943" spans="1:15" outlineLevel="3" x14ac:dyDescent="0.2">
      <c r="B943" s="10"/>
      <c r="D943" s="10"/>
      <c r="E943" s="11"/>
      <c r="M943" s="5" t="s">
        <v>1268</v>
      </c>
    </row>
    <row r="944" spans="1:15" outlineLevel="3" x14ac:dyDescent="0.2">
      <c r="B944" s="10"/>
      <c r="D944" s="10"/>
      <c r="E944" s="11"/>
      <c r="N944" s="13" t="s">
        <v>1269</v>
      </c>
    </row>
    <row r="945" spans="1:15" outlineLevel="3" x14ac:dyDescent="0.2">
      <c r="B945" s="10"/>
      <c r="D945" s="10"/>
      <c r="E945" s="11"/>
      <c r="O945" s="5" t="s">
        <v>1270</v>
      </c>
    </row>
    <row r="946" spans="1:15" outlineLevel="3" x14ac:dyDescent="0.2">
      <c r="B946" s="10"/>
      <c r="D946" s="10"/>
      <c r="E946" s="11"/>
      <c r="N946" s="13" t="s">
        <v>1271</v>
      </c>
    </row>
    <row r="947" spans="1:15" outlineLevel="3" x14ac:dyDescent="0.2">
      <c r="B947" s="10"/>
      <c r="D947" s="10"/>
      <c r="E947" s="11"/>
      <c r="O947" s="5" t="s">
        <v>1272</v>
      </c>
    </row>
    <row r="948" spans="1:15" outlineLevel="3" x14ac:dyDescent="0.2">
      <c r="B948" s="10"/>
      <c r="D948" s="10"/>
      <c r="E948" s="11"/>
      <c r="O948" s="5" t="s">
        <v>1273</v>
      </c>
    </row>
    <row r="949" spans="1:15" outlineLevel="3" x14ac:dyDescent="0.2">
      <c r="B949" s="10"/>
      <c r="D949" s="10"/>
      <c r="E949" s="11"/>
      <c r="O949" s="5" t="s">
        <v>1274</v>
      </c>
    </row>
    <row r="950" spans="1:15" outlineLevel="3" x14ac:dyDescent="0.2">
      <c r="B950" s="10"/>
      <c r="D950" s="10"/>
      <c r="E950" s="11"/>
      <c r="O950" s="5" t="s">
        <v>1275</v>
      </c>
    </row>
    <row r="951" spans="1:15" outlineLevel="3" x14ac:dyDescent="0.2">
      <c r="B951" s="10"/>
      <c r="D951" s="10"/>
      <c r="E951" s="11"/>
      <c r="O951" s="5" t="s">
        <v>1276</v>
      </c>
    </row>
    <row r="952" spans="1:15" outlineLevel="3" x14ac:dyDescent="0.2">
      <c r="B952" s="10"/>
      <c r="D952" s="10"/>
      <c r="E952" s="11"/>
      <c r="O952" s="5" t="s">
        <v>1277</v>
      </c>
    </row>
    <row r="953" spans="1:15" outlineLevel="3" x14ac:dyDescent="0.2">
      <c r="B953" s="10"/>
      <c r="D953" s="10"/>
      <c r="E953" s="11"/>
      <c r="O953" s="5" t="s">
        <v>1278</v>
      </c>
    </row>
    <row r="954" spans="1:15" outlineLevel="3" x14ac:dyDescent="0.2">
      <c r="B954" s="10"/>
      <c r="D954" s="10"/>
      <c r="E954" s="11"/>
      <c r="O954" s="5" t="s">
        <v>1279</v>
      </c>
    </row>
    <row r="955" spans="1:15" outlineLevel="2" x14ac:dyDescent="0.2">
      <c r="A955" s="5">
        <v>1</v>
      </c>
      <c r="B955" s="10">
        <v>2</v>
      </c>
      <c r="C955" s="5">
        <v>5</v>
      </c>
      <c r="D955" s="10">
        <v>1</v>
      </c>
      <c r="E955" s="11">
        <v>1</v>
      </c>
      <c r="F955" s="5">
        <v>6</v>
      </c>
      <c r="G955" s="5">
        <v>2</v>
      </c>
      <c r="L955" s="5" t="s">
        <v>94</v>
      </c>
    </row>
    <row r="956" spans="1:15" outlineLevel="3" x14ac:dyDescent="0.2">
      <c r="B956" s="10"/>
      <c r="D956" s="10"/>
      <c r="E956" s="11"/>
      <c r="M956" s="5" t="s">
        <v>94</v>
      </c>
    </row>
    <row r="957" spans="1:15" outlineLevel="3" x14ac:dyDescent="0.2">
      <c r="B957" s="10"/>
      <c r="D957" s="10"/>
      <c r="E957" s="11"/>
      <c r="N957" s="13" t="s">
        <v>1280</v>
      </c>
    </row>
    <row r="958" spans="1:15" outlineLevel="3" x14ac:dyDescent="0.2">
      <c r="B958" s="10"/>
      <c r="D958" s="10"/>
      <c r="E958" s="11"/>
      <c r="O958" s="5" t="s">
        <v>1281</v>
      </c>
    </row>
    <row r="959" spans="1:15" outlineLevel="3" x14ac:dyDescent="0.2">
      <c r="B959" s="10"/>
      <c r="D959" s="10"/>
      <c r="E959" s="11"/>
      <c r="O959" s="5" t="s">
        <v>1282</v>
      </c>
    </row>
    <row r="960" spans="1:15" outlineLevel="3" x14ac:dyDescent="0.2">
      <c r="B960" s="10"/>
      <c r="D960" s="10"/>
      <c r="E960" s="11"/>
      <c r="O960" s="5" t="s">
        <v>1283</v>
      </c>
    </row>
    <row r="961" spans="1:15" outlineLevel="3" x14ac:dyDescent="0.2">
      <c r="B961" s="10"/>
      <c r="D961" s="10"/>
      <c r="E961" s="11"/>
      <c r="N961" s="13" t="s">
        <v>1284</v>
      </c>
    </row>
    <row r="962" spans="1:15" outlineLevel="3" x14ac:dyDescent="0.2">
      <c r="B962" s="10"/>
      <c r="D962" s="10"/>
      <c r="E962" s="11"/>
      <c r="O962" s="5" t="s">
        <v>1285</v>
      </c>
    </row>
    <row r="963" spans="1:15" outlineLevel="3" x14ac:dyDescent="0.2">
      <c r="B963" s="10"/>
      <c r="D963" s="10"/>
      <c r="E963" s="11"/>
      <c r="O963" s="5" t="s">
        <v>1286</v>
      </c>
    </row>
    <row r="964" spans="1:15" outlineLevel="3" x14ac:dyDescent="0.2">
      <c r="B964" s="10"/>
      <c r="D964" s="10"/>
      <c r="E964" s="11"/>
      <c r="N964" s="13" t="s">
        <v>1287</v>
      </c>
    </row>
    <row r="965" spans="1:15" outlineLevel="3" x14ac:dyDescent="0.2">
      <c r="B965" s="10"/>
      <c r="D965" s="10"/>
      <c r="E965" s="11"/>
      <c r="O965" s="5" t="s">
        <v>1288</v>
      </c>
    </row>
    <row r="966" spans="1:15" outlineLevel="3" x14ac:dyDescent="0.2">
      <c r="B966" s="10"/>
      <c r="D966" s="10"/>
      <c r="E966" s="11"/>
      <c r="O966" s="5" t="s">
        <v>1289</v>
      </c>
    </row>
    <row r="967" spans="1:15" outlineLevel="3" x14ac:dyDescent="0.2">
      <c r="B967" s="10"/>
      <c r="D967" s="10"/>
      <c r="E967" s="11"/>
      <c r="O967" s="5" t="s">
        <v>1290</v>
      </c>
    </row>
    <row r="968" spans="1:15" outlineLevel="2" x14ac:dyDescent="0.2">
      <c r="A968" s="5">
        <v>1</v>
      </c>
      <c r="B968" s="10">
        <v>2</v>
      </c>
      <c r="C968" s="5">
        <v>5</v>
      </c>
      <c r="D968" s="10">
        <v>1</v>
      </c>
      <c r="E968" s="11">
        <v>1</v>
      </c>
      <c r="F968" s="5">
        <v>6</v>
      </c>
      <c r="G968" s="5">
        <v>3</v>
      </c>
      <c r="L968" s="5" t="s">
        <v>95</v>
      </c>
    </row>
    <row r="969" spans="1:15" outlineLevel="3" x14ac:dyDescent="0.2">
      <c r="B969" s="10"/>
      <c r="D969" s="10"/>
      <c r="E969" s="11"/>
      <c r="M969" s="5" t="s">
        <v>1291</v>
      </c>
    </row>
    <row r="970" spans="1:15" outlineLevel="3" x14ac:dyDescent="0.2">
      <c r="B970" s="10"/>
      <c r="D970" s="10"/>
      <c r="E970" s="11"/>
      <c r="N970" s="13" t="s">
        <v>1291</v>
      </c>
    </row>
    <row r="971" spans="1:15" outlineLevel="3" x14ac:dyDescent="0.2">
      <c r="B971" s="10"/>
      <c r="D971" s="10"/>
      <c r="E971" s="11"/>
      <c r="O971" s="5" t="s">
        <v>1292</v>
      </c>
    </row>
    <row r="972" spans="1:15" outlineLevel="3" x14ac:dyDescent="0.2">
      <c r="B972" s="10"/>
      <c r="D972" s="10"/>
      <c r="E972" s="11"/>
      <c r="M972" s="5" t="s">
        <v>1293</v>
      </c>
    </row>
    <row r="973" spans="1:15" outlineLevel="3" x14ac:dyDescent="0.2">
      <c r="B973" s="10"/>
      <c r="D973" s="10"/>
      <c r="E973" s="11"/>
      <c r="N973" s="13" t="s">
        <v>1293</v>
      </c>
    </row>
    <row r="974" spans="1:15" outlineLevel="3" x14ac:dyDescent="0.2">
      <c r="B974" s="10"/>
      <c r="D974" s="10"/>
      <c r="E974" s="11"/>
      <c r="O974" s="5" t="s">
        <v>1294</v>
      </c>
    </row>
    <row r="975" spans="1:15" outlineLevel="3" x14ac:dyDescent="0.2">
      <c r="B975" s="10"/>
      <c r="D975" s="10"/>
      <c r="E975" s="11"/>
      <c r="O975" s="5" t="s">
        <v>1295</v>
      </c>
    </row>
    <row r="976" spans="1:15" outlineLevel="3" x14ac:dyDescent="0.2">
      <c r="B976" s="10"/>
      <c r="D976" s="10"/>
      <c r="E976" s="11"/>
      <c r="N976" s="13" t="s">
        <v>1296</v>
      </c>
    </row>
    <row r="977" spans="2:15" outlineLevel="3" x14ac:dyDescent="0.2">
      <c r="B977" s="10"/>
      <c r="D977" s="10"/>
      <c r="E977" s="11"/>
      <c r="O977" s="5" t="s">
        <v>1297</v>
      </c>
    </row>
    <row r="978" spans="2:15" outlineLevel="3" x14ac:dyDescent="0.2">
      <c r="B978" s="10"/>
      <c r="D978" s="10"/>
      <c r="E978" s="11"/>
      <c r="O978" s="5" t="s">
        <v>1298</v>
      </c>
    </row>
    <row r="979" spans="2:15" outlineLevel="3" x14ac:dyDescent="0.2">
      <c r="B979" s="10"/>
      <c r="D979" s="10"/>
      <c r="E979" s="11"/>
      <c r="O979" s="5" t="s">
        <v>1299</v>
      </c>
    </row>
    <row r="980" spans="2:15" outlineLevel="3" x14ac:dyDescent="0.2">
      <c r="B980" s="10"/>
      <c r="D980" s="10"/>
      <c r="E980" s="11"/>
      <c r="O980" s="5" t="s">
        <v>1300</v>
      </c>
    </row>
    <row r="981" spans="2:15" outlineLevel="3" x14ac:dyDescent="0.2">
      <c r="B981" s="10"/>
      <c r="D981" s="10"/>
      <c r="E981" s="11"/>
      <c r="O981" s="5" t="s">
        <v>1301</v>
      </c>
    </row>
    <row r="982" spans="2:15" outlineLevel="3" x14ac:dyDescent="0.2">
      <c r="B982" s="10"/>
      <c r="D982" s="10"/>
      <c r="E982" s="11"/>
      <c r="M982" s="5" t="s">
        <v>1302</v>
      </c>
    </row>
    <row r="983" spans="2:15" outlineLevel="3" x14ac:dyDescent="0.2">
      <c r="B983" s="10"/>
      <c r="D983" s="10"/>
      <c r="E983" s="11"/>
      <c r="N983" s="13" t="s">
        <v>1302</v>
      </c>
    </row>
    <row r="984" spans="2:15" outlineLevel="3" x14ac:dyDescent="0.2">
      <c r="B984" s="10"/>
      <c r="D984" s="10"/>
      <c r="E984" s="11"/>
      <c r="O984" s="5" t="s">
        <v>1303</v>
      </c>
    </row>
    <row r="985" spans="2:15" outlineLevel="3" x14ac:dyDescent="0.2">
      <c r="B985" s="10"/>
      <c r="D985" s="10"/>
      <c r="E985" s="11"/>
      <c r="M985" s="5" t="s">
        <v>1304</v>
      </c>
    </row>
    <row r="986" spans="2:15" outlineLevel="3" x14ac:dyDescent="0.2">
      <c r="B986" s="10"/>
      <c r="D986" s="10"/>
      <c r="E986" s="11"/>
      <c r="N986" s="13" t="s">
        <v>1305</v>
      </c>
    </row>
    <row r="987" spans="2:15" outlineLevel="3" x14ac:dyDescent="0.2">
      <c r="B987" s="10"/>
      <c r="D987" s="10"/>
      <c r="E987" s="11"/>
      <c r="O987" s="5" t="s">
        <v>1306</v>
      </c>
    </row>
    <row r="988" spans="2:15" outlineLevel="3" x14ac:dyDescent="0.2">
      <c r="B988" s="10"/>
      <c r="D988" s="10"/>
      <c r="E988" s="11"/>
      <c r="O988" s="5" t="s">
        <v>1307</v>
      </c>
    </row>
    <row r="989" spans="2:15" outlineLevel="3" x14ac:dyDescent="0.2">
      <c r="B989" s="10"/>
      <c r="D989" s="10"/>
      <c r="E989" s="11"/>
      <c r="N989" s="13" t="s">
        <v>1308</v>
      </c>
    </row>
    <row r="990" spans="2:15" outlineLevel="3" x14ac:dyDescent="0.2">
      <c r="B990" s="10"/>
      <c r="D990" s="10"/>
      <c r="E990" s="11"/>
      <c r="O990" s="5" t="s">
        <v>1309</v>
      </c>
    </row>
    <row r="991" spans="2:15" outlineLevel="3" x14ac:dyDescent="0.2">
      <c r="B991" s="10"/>
      <c r="D991" s="10"/>
      <c r="E991" s="11"/>
      <c r="O991" s="5" t="s">
        <v>1310</v>
      </c>
    </row>
    <row r="992" spans="2:15" outlineLevel="3" x14ac:dyDescent="0.2">
      <c r="B992" s="10"/>
      <c r="D992" s="10"/>
      <c r="E992" s="11"/>
      <c r="O992" s="5" t="s">
        <v>1311</v>
      </c>
    </row>
    <row r="993" spans="1:15" outlineLevel="3" x14ac:dyDescent="0.2">
      <c r="B993" s="10"/>
      <c r="D993" s="10"/>
      <c r="E993" s="11"/>
      <c r="O993" s="5" t="s">
        <v>1312</v>
      </c>
    </row>
    <row r="994" spans="1:15" outlineLevel="3" x14ac:dyDescent="0.2">
      <c r="B994" s="10"/>
      <c r="D994" s="10"/>
      <c r="E994" s="11"/>
      <c r="O994" s="5" t="s">
        <v>1313</v>
      </c>
    </row>
    <row r="995" spans="1:15" outlineLevel="3" x14ac:dyDescent="0.2">
      <c r="B995" s="10"/>
      <c r="D995" s="10"/>
      <c r="E995" s="11"/>
      <c r="O995" s="5" t="s">
        <v>1314</v>
      </c>
    </row>
    <row r="996" spans="1:15" outlineLevel="3" x14ac:dyDescent="0.2">
      <c r="B996" s="10"/>
      <c r="D996" s="10"/>
      <c r="E996" s="11"/>
      <c r="O996" s="5" t="s">
        <v>1315</v>
      </c>
    </row>
    <row r="997" spans="1:15" outlineLevel="3" x14ac:dyDescent="0.2">
      <c r="B997" s="10"/>
      <c r="D997" s="10"/>
      <c r="E997" s="11"/>
      <c r="O997" s="5" t="s">
        <v>1316</v>
      </c>
    </row>
    <row r="998" spans="1:15" outlineLevel="3" x14ac:dyDescent="0.2">
      <c r="B998" s="10"/>
      <c r="D998" s="10"/>
      <c r="E998" s="11"/>
      <c r="O998" s="5" t="s">
        <v>1317</v>
      </c>
    </row>
    <row r="999" spans="1:15" outlineLevel="3" x14ac:dyDescent="0.2">
      <c r="B999" s="10"/>
      <c r="D999" s="10"/>
      <c r="E999" s="11"/>
      <c r="O999" s="5" t="s">
        <v>1318</v>
      </c>
    </row>
    <row r="1000" spans="1:15" outlineLevel="3" x14ac:dyDescent="0.2">
      <c r="B1000" s="10"/>
      <c r="D1000" s="10"/>
      <c r="E1000" s="11"/>
      <c r="O1000" s="5" t="s">
        <v>1319</v>
      </c>
    </row>
    <row r="1001" spans="1:15" outlineLevel="3" x14ac:dyDescent="0.2">
      <c r="B1001" s="10"/>
      <c r="D1001" s="10"/>
      <c r="E1001" s="11"/>
      <c r="O1001" s="5" t="s">
        <v>1320</v>
      </c>
    </row>
    <row r="1002" spans="1:15" outlineLevel="3" x14ac:dyDescent="0.2">
      <c r="B1002" s="10"/>
      <c r="D1002" s="10"/>
      <c r="E1002" s="11"/>
      <c r="O1002" s="5" t="s">
        <v>1321</v>
      </c>
    </row>
    <row r="1003" spans="1:15" outlineLevel="3" x14ac:dyDescent="0.2">
      <c r="B1003" s="10"/>
      <c r="D1003" s="10"/>
      <c r="E1003" s="11"/>
      <c r="O1003" s="5" t="s">
        <v>1322</v>
      </c>
    </row>
    <row r="1004" spans="1:15" outlineLevel="3" x14ac:dyDescent="0.2">
      <c r="B1004" s="10"/>
      <c r="D1004" s="10"/>
      <c r="E1004" s="11"/>
      <c r="O1004" s="5" t="s">
        <v>1323</v>
      </c>
    </row>
    <row r="1005" spans="1:15" outlineLevel="3" x14ac:dyDescent="0.2">
      <c r="B1005" s="10"/>
      <c r="D1005" s="10"/>
      <c r="E1005" s="11"/>
      <c r="O1005" s="5" t="s">
        <v>1324</v>
      </c>
    </row>
    <row r="1006" spans="1:15" outlineLevel="3" x14ac:dyDescent="0.2">
      <c r="B1006" s="10"/>
      <c r="D1006" s="10"/>
      <c r="E1006" s="11"/>
      <c r="O1006" s="5" t="s">
        <v>1325</v>
      </c>
    </row>
    <row r="1007" spans="1:15" outlineLevel="2" x14ac:dyDescent="0.2">
      <c r="A1007" s="5">
        <v>1</v>
      </c>
      <c r="B1007" s="10">
        <v>2</v>
      </c>
      <c r="C1007" s="5">
        <v>5</v>
      </c>
      <c r="D1007" s="10">
        <v>1</v>
      </c>
      <c r="E1007" s="11">
        <v>1</v>
      </c>
      <c r="F1007" s="5">
        <v>7</v>
      </c>
      <c r="K1007" s="5" t="s">
        <v>96</v>
      </c>
    </row>
    <row r="1008" spans="1:15" outlineLevel="2" x14ac:dyDescent="0.2">
      <c r="A1008" s="5">
        <v>1</v>
      </c>
      <c r="B1008" s="10">
        <v>2</v>
      </c>
      <c r="C1008" s="5">
        <v>5</v>
      </c>
      <c r="D1008" s="10">
        <v>1</v>
      </c>
      <c r="E1008" s="11">
        <v>1</v>
      </c>
      <c r="F1008" s="5">
        <v>7</v>
      </c>
      <c r="G1008" s="5">
        <v>1</v>
      </c>
      <c r="L1008" s="5" t="s">
        <v>97</v>
      </c>
    </row>
    <row r="1009" spans="1:15" outlineLevel="3" x14ac:dyDescent="0.2">
      <c r="B1009" s="10"/>
      <c r="D1009" s="10"/>
      <c r="E1009" s="11"/>
      <c r="M1009" s="5" t="s">
        <v>97</v>
      </c>
    </row>
    <row r="1010" spans="1:15" outlineLevel="3" x14ac:dyDescent="0.2">
      <c r="B1010" s="10"/>
      <c r="D1010" s="10"/>
      <c r="E1010" s="11"/>
      <c r="N1010" s="13" t="s">
        <v>97</v>
      </c>
    </row>
    <row r="1011" spans="1:15" outlineLevel="3" x14ac:dyDescent="0.2">
      <c r="B1011" s="10"/>
      <c r="D1011" s="10"/>
      <c r="E1011" s="11"/>
      <c r="O1011" s="5" t="s">
        <v>97</v>
      </c>
    </row>
    <row r="1012" spans="1:15" outlineLevel="2" x14ac:dyDescent="0.2">
      <c r="A1012" s="5">
        <v>1</v>
      </c>
      <c r="B1012" s="10">
        <v>2</v>
      </c>
      <c r="C1012" s="5">
        <v>5</v>
      </c>
      <c r="D1012" s="10">
        <v>1</v>
      </c>
      <c r="E1012" s="11">
        <v>1</v>
      </c>
      <c r="F1012" s="5">
        <v>7</v>
      </c>
      <c r="G1012" s="5">
        <v>2</v>
      </c>
      <c r="L1012" s="5" t="s">
        <v>98</v>
      </c>
    </row>
    <row r="1013" spans="1:15" outlineLevel="3" x14ac:dyDescent="0.2">
      <c r="B1013" s="10"/>
      <c r="D1013" s="10"/>
      <c r="E1013" s="11"/>
      <c r="M1013" s="5" t="s">
        <v>98</v>
      </c>
    </row>
    <row r="1014" spans="1:15" outlineLevel="3" x14ac:dyDescent="0.2">
      <c r="B1014" s="10"/>
      <c r="D1014" s="10"/>
      <c r="E1014" s="11"/>
      <c r="N1014" s="13" t="s">
        <v>98</v>
      </c>
    </row>
    <row r="1015" spans="1:15" outlineLevel="2" x14ac:dyDescent="0.2">
      <c r="A1015" s="5">
        <v>1</v>
      </c>
      <c r="B1015" s="10">
        <v>2</v>
      </c>
      <c r="C1015" s="5">
        <v>5</v>
      </c>
      <c r="D1015" s="10">
        <v>1</v>
      </c>
      <c r="E1015" s="11">
        <v>1</v>
      </c>
      <c r="F1015" s="5">
        <v>7</v>
      </c>
      <c r="G1015" s="5">
        <v>3</v>
      </c>
      <c r="L1015" s="5" t="s">
        <v>99</v>
      </c>
    </row>
    <row r="1016" spans="1:15" outlineLevel="3" x14ac:dyDescent="0.2">
      <c r="B1016" s="10"/>
      <c r="D1016" s="10"/>
      <c r="E1016" s="11"/>
      <c r="M1016" s="5" t="s">
        <v>99</v>
      </c>
    </row>
    <row r="1017" spans="1:15" outlineLevel="3" x14ac:dyDescent="0.2">
      <c r="B1017" s="10"/>
      <c r="D1017" s="10"/>
      <c r="E1017" s="11"/>
      <c r="N1017" s="13" t="s">
        <v>99</v>
      </c>
    </row>
    <row r="1018" spans="1:15" outlineLevel="2" x14ac:dyDescent="0.2">
      <c r="A1018" s="5">
        <v>1</v>
      </c>
      <c r="B1018" s="10">
        <v>2</v>
      </c>
      <c r="C1018" s="5">
        <v>5</v>
      </c>
      <c r="D1018" s="10">
        <v>1</v>
      </c>
      <c r="E1018" s="11">
        <v>1</v>
      </c>
      <c r="F1018" s="5">
        <v>7</v>
      </c>
      <c r="G1018" s="5">
        <v>4</v>
      </c>
      <c r="L1018" s="5" t="s">
        <v>100</v>
      </c>
    </row>
    <row r="1019" spans="1:15" outlineLevel="3" x14ac:dyDescent="0.2">
      <c r="B1019" s="10"/>
      <c r="D1019" s="10"/>
      <c r="E1019" s="11"/>
      <c r="M1019" s="5" t="s">
        <v>100</v>
      </c>
    </row>
    <row r="1020" spans="1:15" outlineLevel="3" x14ac:dyDescent="0.2">
      <c r="B1020" s="10"/>
      <c r="D1020" s="10"/>
      <c r="E1020" s="11"/>
      <c r="N1020" s="13" t="s">
        <v>100</v>
      </c>
    </row>
    <row r="1021" spans="1:15" outlineLevel="2" x14ac:dyDescent="0.2">
      <c r="A1021" s="5">
        <v>1</v>
      </c>
      <c r="B1021" s="10">
        <v>2</v>
      </c>
      <c r="C1021" s="5">
        <v>5</v>
      </c>
      <c r="D1021" s="10">
        <v>1</v>
      </c>
      <c r="E1021" s="11">
        <v>1</v>
      </c>
      <c r="F1021" s="5">
        <v>8</v>
      </c>
      <c r="K1021" s="5" t="s">
        <v>101</v>
      </c>
    </row>
    <row r="1022" spans="1:15" outlineLevel="3" x14ac:dyDescent="0.2">
      <c r="B1022" s="10"/>
      <c r="D1022" s="10"/>
      <c r="L1022" s="5" t="s">
        <v>101</v>
      </c>
    </row>
    <row r="1023" spans="1:15" outlineLevel="3" x14ac:dyDescent="0.2">
      <c r="B1023" s="10"/>
      <c r="D1023" s="10"/>
      <c r="M1023" s="5" t="s">
        <v>101</v>
      </c>
    </row>
    <row r="1024" spans="1:15" outlineLevel="3" x14ac:dyDescent="0.2">
      <c r="B1024" s="10"/>
      <c r="D1024" s="10"/>
      <c r="N1024" s="13" t="s">
        <v>101</v>
      </c>
    </row>
    <row r="1025" spans="1:17" outlineLevel="3" x14ac:dyDescent="0.2">
      <c r="B1025" s="10"/>
      <c r="D1025" s="10"/>
      <c r="O1025" s="5" t="s">
        <v>1326</v>
      </c>
    </row>
    <row r="1026" spans="1:17" outlineLevel="3" x14ac:dyDescent="0.2">
      <c r="B1026" s="10"/>
      <c r="D1026" s="10"/>
      <c r="P1026" s="5" t="s">
        <v>1327</v>
      </c>
    </row>
    <row r="1027" spans="1:17" outlineLevel="2" x14ac:dyDescent="0.2">
      <c r="A1027" s="8">
        <v>1</v>
      </c>
      <c r="B1027" s="9">
        <v>2</v>
      </c>
      <c r="C1027" s="8">
        <v>5</v>
      </c>
      <c r="D1027" s="9">
        <v>1</v>
      </c>
      <c r="E1027" s="9">
        <v>2</v>
      </c>
      <c r="F1027" s="8"/>
      <c r="G1027" s="8"/>
      <c r="H1027" s="8"/>
      <c r="I1027" s="8"/>
      <c r="J1027" s="8" t="s">
        <v>102</v>
      </c>
      <c r="K1027" s="8"/>
      <c r="L1027" s="8"/>
      <c r="M1027" s="8"/>
      <c r="O1027" s="8"/>
      <c r="P1027" s="8"/>
      <c r="Q1027" s="8"/>
    </row>
    <row r="1028" spans="1:17" outlineLevel="2" x14ac:dyDescent="0.2">
      <c r="A1028" s="5">
        <v>1</v>
      </c>
      <c r="B1028" s="10">
        <v>2</v>
      </c>
      <c r="C1028" s="5">
        <v>5</v>
      </c>
      <c r="D1028" s="10">
        <v>1</v>
      </c>
      <c r="E1028" s="11">
        <v>2</v>
      </c>
      <c r="F1028" s="5">
        <v>1</v>
      </c>
      <c r="K1028" s="5" t="s">
        <v>103</v>
      </c>
    </row>
    <row r="1029" spans="1:17" outlineLevel="2" x14ac:dyDescent="0.2">
      <c r="A1029" s="5">
        <v>1</v>
      </c>
      <c r="B1029" s="10">
        <v>2</v>
      </c>
      <c r="C1029" s="5">
        <v>5</v>
      </c>
      <c r="D1029" s="10">
        <v>1</v>
      </c>
      <c r="E1029" s="11">
        <v>2</v>
      </c>
      <c r="F1029" s="5">
        <v>1</v>
      </c>
      <c r="G1029" s="5">
        <v>1</v>
      </c>
      <c r="L1029" s="5" t="s">
        <v>104</v>
      </c>
    </row>
    <row r="1030" spans="1:17" outlineLevel="3" x14ac:dyDescent="0.2">
      <c r="B1030" s="10"/>
      <c r="D1030" s="10"/>
      <c r="E1030" s="11"/>
      <c r="M1030" s="5" t="s">
        <v>1328</v>
      </c>
    </row>
    <row r="1031" spans="1:17" outlineLevel="3" x14ac:dyDescent="0.2">
      <c r="B1031" s="10"/>
      <c r="D1031" s="10"/>
      <c r="E1031" s="11"/>
      <c r="N1031" s="13" t="s">
        <v>1329</v>
      </c>
    </row>
    <row r="1032" spans="1:17" outlineLevel="3" x14ac:dyDescent="0.2">
      <c r="B1032" s="10"/>
      <c r="D1032" s="10"/>
      <c r="E1032" s="11"/>
      <c r="O1032" s="5" t="s">
        <v>1330</v>
      </c>
    </row>
    <row r="1033" spans="1:17" outlineLevel="3" x14ac:dyDescent="0.2">
      <c r="B1033" s="10"/>
      <c r="D1033" s="10"/>
      <c r="E1033" s="11"/>
      <c r="O1033" s="5" t="s">
        <v>1331</v>
      </c>
    </row>
    <row r="1034" spans="1:17" outlineLevel="3" x14ac:dyDescent="0.2">
      <c r="B1034" s="10"/>
      <c r="D1034" s="10"/>
      <c r="E1034" s="11"/>
      <c r="O1034" s="5" t="s">
        <v>1332</v>
      </c>
    </row>
    <row r="1035" spans="1:17" outlineLevel="3" x14ac:dyDescent="0.2">
      <c r="B1035" s="10"/>
      <c r="D1035" s="10"/>
      <c r="E1035" s="11"/>
      <c r="N1035" s="13" t="s">
        <v>1333</v>
      </c>
    </row>
    <row r="1036" spans="1:17" outlineLevel="3" x14ac:dyDescent="0.2">
      <c r="B1036" s="10"/>
      <c r="D1036" s="10"/>
      <c r="E1036" s="11"/>
      <c r="O1036" s="5" t="s">
        <v>1333</v>
      </c>
    </row>
    <row r="1037" spans="1:17" outlineLevel="3" x14ac:dyDescent="0.2">
      <c r="B1037" s="10"/>
      <c r="D1037" s="10"/>
      <c r="E1037" s="11"/>
      <c r="N1037" s="13" t="s">
        <v>1334</v>
      </c>
    </row>
    <row r="1038" spans="1:17" outlineLevel="3" x14ac:dyDescent="0.2">
      <c r="B1038" s="10"/>
      <c r="D1038" s="10"/>
      <c r="E1038" s="11"/>
      <c r="O1038" s="5" t="s">
        <v>1335</v>
      </c>
    </row>
    <row r="1039" spans="1:17" outlineLevel="3" x14ac:dyDescent="0.2">
      <c r="B1039" s="10"/>
      <c r="D1039" s="10"/>
      <c r="E1039" s="11"/>
      <c r="O1039" s="5" t="s">
        <v>1336</v>
      </c>
    </row>
    <row r="1040" spans="1:17" outlineLevel="3" x14ac:dyDescent="0.2">
      <c r="B1040" s="10"/>
      <c r="D1040" s="10"/>
      <c r="E1040" s="11"/>
      <c r="N1040" s="13" t="s">
        <v>1337</v>
      </c>
    </row>
    <row r="1041" spans="2:15" outlineLevel="3" x14ac:dyDescent="0.2">
      <c r="B1041" s="10"/>
      <c r="D1041" s="10"/>
      <c r="E1041" s="11"/>
      <c r="O1041" s="5" t="s">
        <v>1338</v>
      </c>
    </row>
    <row r="1042" spans="2:15" outlineLevel="3" x14ac:dyDescent="0.2">
      <c r="B1042" s="10"/>
      <c r="D1042" s="10"/>
      <c r="E1042" s="11"/>
      <c r="N1042" s="13" t="s">
        <v>1339</v>
      </c>
    </row>
    <row r="1043" spans="2:15" outlineLevel="3" x14ac:dyDescent="0.2">
      <c r="B1043" s="10"/>
      <c r="D1043" s="10"/>
      <c r="E1043" s="11"/>
      <c r="O1043" s="5" t="s">
        <v>1340</v>
      </c>
    </row>
    <row r="1044" spans="2:15" outlineLevel="3" x14ac:dyDescent="0.2">
      <c r="B1044" s="10"/>
      <c r="D1044" s="10"/>
      <c r="E1044" s="11"/>
      <c r="N1044" s="13" t="s">
        <v>1341</v>
      </c>
    </row>
    <row r="1045" spans="2:15" outlineLevel="3" x14ac:dyDescent="0.2">
      <c r="B1045" s="10"/>
      <c r="D1045" s="10"/>
      <c r="E1045" s="11"/>
      <c r="O1045" s="5" t="s">
        <v>1342</v>
      </c>
    </row>
    <row r="1046" spans="2:15" outlineLevel="3" x14ac:dyDescent="0.2">
      <c r="B1046" s="10"/>
      <c r="D1046" s="10"/>
      <c r="E1046" s="11"/>
      <c r="N1046" s="13" t="s">
        <v>1343</v>
      </c>
    </row>
    <row r="1047" spans="2:15" outlineLevel="3" x14ac:dyDescent="0.2">
      <c r="B1047" s="10"/>
      <c r="D1047" s="10"/>
      <c r="E1047" s="11"/>
      <c r="N1047" s="13" t="s">
        <v>1344</v>
      </c>
    </row>
    <row r="1048" spans="2:15" outlineLevel="3" x14ac:dyDescent="0.2">
      <c r="B1048" s="10"/>
      <c r="D1048" s="10"/>
      <c r="E1048" s="11"/>
      <c r="O1048" s="5" t="s">
        <v>1345</v>
      </c>
    </row>
    <row r="1049" spans="2:15" outlineLevel="3" x14ac:dyDescent="0.2">
      <c r="B1049" s="10"/>
      <c r="D1049" s="10"/>
      <c r="E1049" s="11"/>
      <c r="N1049" s="13" t="s">
        <v>1346</v>
      </c>
    </row>
    <row r="1050" spans="2:15" outlineLevel="3" x14ac:dyDescent="0.2">
      <c r="B1050" s="10"/>
      <c r="D1050" s="10"/>
      <c r="E1050" s="11"/>
      <c r="M1050" s="5" t="s">
        <v>1347</v>
      </c>
    </row>
    <row r="1051" spans="2:15" outlineLevel="3" x14ac:dyDescent="0.2">
      <c r="B1051" s="10"/>
      <c r="D1051" s="10"/>
      <c r="E1051" s="11"/>
      <c r="N1051" s="13" t="s">
        <v>1348</v>
      </c>
    </row>
    <row r="1052" spans="2:15" outlineLevel="3" x14ac:dyDescent="0.2">
      <c r="B1052" s="10"/>
      <c r="D1052" s="10"/>
      <c r="E1052" s="11"/>
      <c r="O1052" s="5" t="s">
        <v>1348</v>
      </c>
    </row>
    <row r="1053" spans="2:15" outlineLevel="3" x14ac:dyDescent="0.2">
      <c r="B1053" s="10"/>
      <c r="D1053" s="10"/>
      <c r="E1053" s="11"/>
      <c r="O1053" s="5" t="s">
        <v>1349</v>
      </c>
    </row>
    <row r="1054" spans="2:15" outlineLevel="3" x14ac:dyDescent="0.2">
      <c r="B1054" s="10"/>
      <c r="D1054" s="10"/>
      <c r="E1054" s="11"/>
      <c r="N1054" s="13" t="s">
        <v>1350</v>
      </c>
    </row>
    <row r="1055" spans="2:15" outlineLevel="3" x14ac:dyDescent="0.2">
      <c r="B1055" s="10"/>
      <c r="D1055" s="10"/>
      <c r="E1055" s="11"/>
      <c r="O1055" s="5" t="s">
        <v>1350</v>
      </c>
    </row>
    <row r="1056" spans="2:15" outlineLevel="3" x14ac:dyDescent="0.2">
      <c r="B1056" s="10"/>
      <c r="D1056" s="10"/>
      <c r="E1056" s="11"/>
      <c r="N1056" s="13" t="s">
        <v>1351</v>
      </c>
    </row>
    <row r="1057" spans="2:15" outlineLevel="3" x14ac:dyDescent="0.2">
      <c r="B1057" s="10"/>
      <c r="D1057" s="10"/>
      <c r="E1057" s="11"/>
      <c r="N1057" s="13" t="s">
        <v>1352</v>
      </c>
    </row>
    <row r="1058" spans="2:15" outlineLevel="3" x14ac:dyDescent="0.2">
      <c r="B1058" s="10"/>
      <c r="D1058" s="10"/>
      <c r="E1058" s="11"/>
      <c r="O1058" s="5" t="s">
        <v>1352</v>
      </c>
    </row>
    <row r="1059" spans="2:15" outlineLevel="3" x14ac:dyDescent="0.2">
      <c r="B1059" s="10"/>
      <c r="D1059" s="10"/>
      <c r="E1059" s="11"/>
      <c r="M1059" s="5" t="s">
        <v>1353</v>
      </c>
    </row>
    <row r="1060" spans="2:15" outlineLevel="3" x14ac:dyDescent="0.2">
      <c r="B1060" s="10"/>
      <c r="D1060" s="10"/>
      <c r="E1060" s="11"/>
      <c r="N1060" s="13" t="s">
        <v>1354</v>
      </c>
    </row>
    <row r="1061" spans="2:15" outlineLevel="3" x14ac:dyDescent="0.2">
      <c r="B1061" s="10"/>
      <c r="D1061" s="10"/>
      <c r="E1061" s="11"/>
      <c r="O1061" s="5" t="s">
        <v>1355</v>
      </c>
    </row>
    <row r="1062" spans="2:15" outlineLevel="3" x14ac:dyDescent="0.2">
      <c r="B1062" s="10"/>
      <c r="D1062" s="10"/>
      <c r="E1062" s="11"/>
      <c r="O1062" s="5" t="s">
        <v>1356</v>
      </c>
    </row>
    <row r="1063" spans="2:15" outlineLevel="3" x14ac:dyDescent="0.2">
      <c r="B1063" s="10"/>
      <c r="D1063" s="10"/>
      <c r="E1063" s="11"/>
      <c r="O1063" s="5" t="s">
        <v>1357</v>
      </c>
    </row>
    <row r="1064" spans="2:15" outlineLevel="3" x14ac:dyDescent="0.2">
      <c r="B1064" s="10"/>
      <c r="D1064" s="10"/>
      <c r="E1064" s="11"/>
      <c r="N1064" s="13" t="s">
        <v>1358</v>
      </c>
    </row>
    <row r="1065" spans="2:15" outlineLevel="3" x14ac:dyDescent="0.2">
      <c r="B1065" s="10"/>
      <c r="D1065" s="10"/>
      <c r="E1065" s="11"/>
      <c r="O1065" s="5" t="s">
        <v>1358</v>
      </c>
    </row>
    <row r="1066" spans="2:15" outlineLevel="3" x14ac:dyDescent="0.2">
      <c r="B1066" s="10"/>
      <c r="D1066" s="10"/>
      <c r="E1066" s="11"/>
      <c r="N1066" s="13" t="s">
        <v>1359</v>
      </c>
    </row>
    <row r="1067" spans="2:15" outlineLevel="3" x14ac:dyDescent="0.2">
      <c r="B1067" s="10"/>
      <c r="D1067" s="10"/>
      <c r="E1067" s="11"/>
      <c r="O1067" s="5" t="s">
        <v>1360</v>
      </c>
    </row>
    <row r="1068" spans="2:15" outlineLevel="3" x14ac:dyDescent="0.2">
      <c r="B1068" s="10"/>
      <c r="D1068" s="10"/>
      <c r="E1068" s="11"/>
      <c r="N1068" s="13" t="s">
        <v>1361</v>
      </c>
    </row>
    <row r="1069" spans="2:15" outlineLevel="3" x14ac:dyDescent="0.2">
      <c r="B1069" s="10"/>
      <c r="D1069" s="10"/>
      <c r="E1069" s="11"/>
      <c r="O1069" s="5" t="s">
        <v>1362</v>
      </c>
    </row>
    <row r="1070" spans="2:15" outlineLevel="3" x14ac:dyDescent="0.2">
      <c r="B1070" s="10"/>
      <c r="D1070" s="10"/>
      <c r="E1070" s="11"/>
      <c r="N1070" s="13" t="s">
        <v>1363</v>
      </c>
    </row>
    <row r="1071" spans="2:15" outlineLevel="3" x14ac:dyDescent="0.2">
      <c r="B1071" s="10"/>
      <c r="D1071" s="10"/>
      <c r="E1071" s="11"/>
      <c r="O1071" s="5" t="s">
        <v>1364</v>
      </c>
    </row>
    <row r="1072" spans="2:15" outlineLevel="3" x14ac:dyDescent="0.2">
      <c r="B1072" s="10"/>
      <c r="D1072" s="10"/>
      <c r="E1072" s="11"/>
      <c r="N1072" s="13" t="s">
        <v>1365</v>
      </c>
    </row>
    <row r="1073" spans="2:15" outlineLevel="3" x14ac:dyDescent="0.2">
      <c r="B1073" s="10"/>
      <c r="D1073" s="10"/>
      <c r="E1073" s="11"/>
      <c r="O1073" s="5" t="s">
        <v>1366</v>
      </c>
    </row>
    <row r="1074" spans="2:15" outlineLevel="3" x14ac:dyDescent="0.2">
      <c r="B1074" s="10"/>
      <c r="D1074" s="10"/>
      <c r="E1074" s="11"/>
      <c r="N1074" s="13" t="s">
        <v>1367</v>
      </c>
    </row>
    <row r="1075" spans="2:15" outlineLevel="3" x14ac:dyDescent="0.2">
      <c r="B1075" s="10"/>
      <c r="D1075" s="10"/>
      <c r="E1075" s="11"/>
      <c r="N1075" s="13" t="s">
        <v>1368</v>
      </c>
    </row>
    <row r="1076" spans="2:15" outlineLevel="3" x14ac:dyDescent="0.2">
      <c r="B1076" s="10"/>
      <c r="D1076" s="10"/>
      <c r="E1076" s="11"/>
      <c r="O1076" s="5" t="s">
        <v>1369</v>
      </c>
    </row>
    <row r="1077" spans="2:15" outlineLevel="3" x14ac:dyDescent="0.2">
      <c r="B1077" s="10"/>
      <c r="D1077" s="10"/>
      <c r="E1077" s="11"/>
      <c r="N1077" s="13" t="s">
        <v>1370</v>
      </c>
    </row>
    <row r="1078" spans="2:15" outlineLevel="3" x14ac:dyDescent="0.2">
      <c r="B1078" s="10"/>
      <c r="D1078" s="10"/>
      <c r="E1078" s="11"/>
      <c r="M1078" s="5" t="s">
        <v>1371</v>
      </c>
    </row>
    <row r="1079" spans="2:15" outlineLevel="3" x14ac:dyDescent="0.2">
      <c r="B1079" s="10"/>
      <c r="D1079" s="10"/>
      <c r="E1079" s="11"/>
      <c r="N1079" s="13" t="s">
        <v>1372</v>
      </c>
    </row>
    <row r="1080" spans="2:15" outlineLevel="3" x14ac:dyDescent="0.2">
      <c r="B1080" s="10"/>
      <c r="D1080" s="10"/>
      <c r="E1080" s="11"/>
      <c r="O1080" s="5" t="s">
        <v>1372</v>
      </c>
    </row>
    <row r="1081" spans="2:15" outlineLevel="3" x14ac:dyDescent="0.2">
      <c r="B1081" s="10"/>
      <c r="D1081" s="10"/>
      <c r="E1081" s="11"/>
      <c r="O1081" s="5" t="s">
        <v>1373</v>
      </c>
    </row>
    <row r="1082" spans="2:15" outlineLevel="3" x14ac:dyDescent="0.2">
      <c r="B1082" s="10"/>
      <c r="D1082" s="10"/>
      <c r="E1082" s="11"/>
      <c r="N1082" s="13" t="s">
        <v>1374</v>
      </c>
    </row>
    <row r="1083" spans="2:15" outlineLevel="3" x14ac:dyDescent="0.2">
      <c r="B1083" s="10"/>
      <c r="D1083" s="10"/>
      <c r="E1083" s="11"/>
      <c r="O1083" s="5" t="s">
        <v>1374</v>
      </c>
    </row>
    <row r="1084" spans="2:15" outlineLevel="3" x14ac:dyDescent="0.2">
      <c r="B1084" s="10"/>
      <c r="D1084" s="10"/>
      <c r="E1084" s="11"/>
      <c r="N1084" s="13" t="s">
        <v>1375</v>
      </c>
    </row>
    <row r="1085" spans="2:15" outlineLevel="3" x14ac:dyDescent="0.2">
      <c r="B1085" s="10"/>
      <c r="D1085" s="10"/>
      <c r="E1085" s="11"/>
      <c r="N1085" s="13" t="s">
        <v>1376</v>
      </c>
    </row>
    <row r="1086" spans="2:15" outlineLevel="3" x14ac:dyDescent="0.2">
      <c r="B1086" s="10"/>
      <c r="D1086" s="10"/>
      <c r="E1086" s="11"/>
      <c r="O1086" s="5" t="s">
        <v>1376</v>
      </c>
    </row>
    <row r="1087" spans="2:15" outlineLevel="3" x14ac:dyDescent="0.2">
      <c r="B1087" s="10"/>
      <c r="D1087" s="10"/>
      <c r="E1087" s="11"/>
      <c r="M1087" s="5" t="s">
        <v>1377</v>
      </c>
    </row>
    <row r="1088" spans="2:15" outlineLevel="3" x14ac:dyDescent="0.2">
      <c r="B1088" s="10"/>
      <c r="D1088" s="10"/>
      <c r="E1088" s="11"/>
      <c r="N1088" s="13" t="s">
        <v>1378</v>
      </c>
    </row>
    <row r="1089" spans="2:15" outlineLevel="3" x14ac:dyDescent="0.2">
      <c r="B1089" s="10"/>
      <c r="D1089" s="10"/>
      <c r="E1089" s="11"/>
      <c r="O1089" s="5" t="s">
        <v>1379</v>
      </c>
    </row>
    <row r="1090" spans="2:15" outlineLevel="3" x14ac:dyDescent="0.2">
      <c r="B1090" s="10"/>
      <c r="D1090" s="10"/>
      <c r="E1090" s="11"/>
      <c r="N1090" s="13" t="s">
        <v>1380</v>
      </c>
    </row>
    <row r="1091" spans="2:15" outlineLevel="3" x14ac:dyDescent="0.2">
      <c r="B1091" s="10"/>
      <c r="D1091" s="10"/>
      <c r="E1091" s="11"/>
      <c r="O1091" s="5" t="s">
        <v>1380</v>
      </c>
    </row>
    <row r="1092" spans="2:15" outlineLevel="3" x14ac:dyDescent="0.2">
      <c r="B1092" s="10"/>
      <c r="D1092" s="10"/>
      <c r="E1092" s="11"/>
      <c r="N1092" s="13" t="s">
        <v>1381</v>
      </c>
    </row>
    <row r="1093" spans="2:15" outlineLevel="3" x14ac:dyDescent="0.2">
      <c r="B1093" s="10"/>
      <c r="D1093" s="10"/>
      <c r="E1093" s="11"/>
      <c r="N1093" s="13" t="s">
        <v>1382</v>
      </c>
    </row>
    <row r="1094" spans="2:15" outlineLevel="3" x14ac:dyDescent="0.2">
      <c r="B1094" s="10"/>
      <c r="D1094" s="10"/>
      <c r="E1094" s="11"/>
      <c r="N1094" s="13" t="s">
        <v>1383</v>
      </c>
    </row>
    <row r="1095" spans="2:15" outlineLevel="3" x14ac:dyDescent="0.2">
      <c r="B1095" s="10"/>
      <c r="D1095" s="10"/>
      <c r="E1095" s="11"/>
      <c r="N1095" s="13" t="s">
        <v>1384</v>
      </c>
    </row>
    <row r="1096" spans="2:15" outlineLevel="3" x14ac:dyDescent="0.2">
      <c r="B1096" s="10"/>
      <c r="D1096" s="10"/>
      <c r="E1096" s="11"/>
      <c r="M1096" s="5" t="s">
        <v>1385</v>
      </c>
    </row>
    <row r="1097" spans="2:15" outlineLevel="3" x14ac:dyDescent="0.2">
      <c r="B1097" s="10"/>
      <c r="D1097" s="10"/>
      <c r="E1097" s="11"/>
      <c r="N1097" s="13" t="s">
        <v>1385</v>
      </c>
    </row>
    <row r="1098" spans="2:15" outlineLevel="3" x14ac:dyDescent="0.2">
      <c r="B1098" s="10"/>
      <c r="D1098" s="10"/>
      <c r="E1098" s="11"/>
      <c r="O1098" s="5" t="s">
        <v>1386</v>
      </c>
    </row>
    <row r="1099" spans="2:15" outlineLevel="3" x14ac:dyDescent="0.2">
      <c r="B1099" s="10"/>
      <c r="D1099" s="10"/>
      <c r="E1099" s="11"/>
      <c r="O1099" s="5" t="s">
        <v>1387</v>
      </c>
    </row>
    <row r="1100" spans="2:15" outlineLevel="3" x14ac:dyDescent="0.2">
      <c r="B1100" s="10"/>
      <c r="D1100" s="10"/>
      <c r="E1100" s="11"/>
      <c r="O1100" s="5" t="s">
        <v>1388</v>
      </c>
    </row>
    <row r="1101" spans="2:15" outlineLevel="3" x14ac:dyDescent="0.2">
      <c r="B1101" s="10"/>
      <c r="D1101" s="10"/>
      <c r="E1101" s="11"/>
      <c r="M1101" s="5" t="s">
        <v>1389</v>
      </c>
    </row>
    <row r="1102" spans="2:15" outlineLevel="3" x14ac:dyDescent="0.2">
      <c r="B1102" s="10"/>
      <c r="D1102" s="10"/>
      <c r="E1102" s="11"/>
      <c r="N1102" s="13" t="s">
        <v>1390</v>
      </c>
    </row>
    <row r="1103" spans="2:15" outlineLevel="3" x14ac:dyDescent="0.2">
      <c r="B1103" s="10"/>
      <c r="D1103" s="10"/>
      <c r="E1103" s="11"/>
      <c r="O1103" s="5" t="s">
        <v>1391</v>
      </c>
    </row>
    <row r="1104" spans="2:15" outlineLevel="3" x14ac:dyDescent="0.2">
      <c r="B1104" s="10"/>
      <c r="D1104" s="10"/>
      <c r="E1104" s="11"/>
      <c r="O1104" s="5" t="s">
        <v>1392</v>
      </c>
    </row>
    <row r="1105" spans="2:15" outlineLevel="3" x14ac:dyDescent="0.2">
      <c r="B1105" s="10"/>
      <c r="D1105" s="10"/>
      <c r="E1105" s="11"/>
      <c r="N1105" s="13" t="s">
        <v>1393</v>
      </c>
    </row>
    <row r="1106" spans="2:15" outlineLevel="3" x14ac:dyDescent="0.2">
      <c r="B1106" s="10"/>
      <c r="D1106" s="10"/>
      <c r="E1106" s="11"/>
      <c r="N1106" s="13" t="s">
        <v>1394</v>
      </c>
    </row>
    <row r="1107" spans="2:15" outlineLevel="3" x14ac:dyDescent="0.2">
      <c r="B1107" s="10"/>
      <c r="D1107" s="10"/>
      <c r="E1107" s="11"/>
      <c r="O1107" s="5" t="s">
        <v>1395</v>
      </c>
    </row>
    <row r="1108" spans="2:15" outlineLevel="3" x14ac:dyDescent="0.2">
      <c r="B1108" s="10"/>
      <c r="D1108" s="10"/>
      <c r="E1108" s="11"/>
      <c r="O1108" s="5" t="s">
        <v>1396</v>
      </c>
    </row>
    <row r="1109" spans="2:15" outlineLevel="3" x14ac:dyDescent="0.2">
      <c r="B1109" s="10"/>
      <c r="D1109" s="10"/>
      <c r="E1109" s="11"/>
      <c r="O1109" s="5" t="s">
        <v>1397</v>
      </c>
    </row>
    <row r="1110" spans="2:15" outlineLevel="3" x14ac:dyDescent="0.2">
      <c r="B1110" s="10"/>
      <c r="D1110" s="10"/>
      <c r="E1110" s="11"/>
      <c r="N1110" s="13" t="s">
        <v>1398</v>
      </c>
    </row>
    <row r="1111" spans="2:15" outlineLevel="3" x14ac:dyDescent="0.2">
      <c r="B1111" s="10"/>
      <c r="D1111" s="10"/>
      <c r="E1111" s="11"/>
      <c r="O1111" s="5" t="s">
        <v>1399</v>
      </c>
    </row>
    <row r="1112" spans="2:15" outlineLevel="3" x14ac:dyDescent="0.2">
      <c r="B1112" s="10"/>
      <c r="D1112" s="10"/>
      <c r="E1112" s="11"/>
      <c r="O1112" s="5" t="s">
        <v>1400</v>
      </c>
    </row>
    <row r="1113" spans="2:15" outlineLevel="3" x14ac:dyDescent="0.2">
      <c r="B1113" s="10"/>
      <c r="D1113" s="10"/>
      <c r="E1113" s="11"/>
      <c r="O1113" s="5" t="s">
        <v>1401</v>
      </c>
    </row>
    <row r="1114" spans="2:15" outlineLevel="3" x14ac:dyDescent="0.2">
      <c r="B1114" s="10"/>
      <c r="D1114" s="10"/>
      <c r="E1114" s="11"/>
      <c r="O1114" s="5" t="s">
        <v>1402</v>
      </c>
    </row>
    <row r="1115" spans="2:15" outlineLevel="3" x14ac:dyDescent="0.2">
      <c r="B1115" s="10"/>
      <c r="D1115" s="10"/>
      <c r="E1115" s="11"/>
      <c r="O1115" s="5" t="s">
        <v>1403</v>
      </c>
    </row>
    <row r="1116" spans="2:15" outlineLevel="3" x14ac:dyDescent="0.2">
      <c r="B1116" s="10"/>
      <c r="D1116" s="10"/>
      <c r="E1116" s="11"/>
      <c r="O1116" s="5" t="s">
        <v>1404</v>
      </c>
    </row>
    <row r="1117" spans="2:15" outlineLevel="3" x14ac:dyDescent="0.2">
      <c r="B1117" s="10"/>
      <c r="D1117" s="10"/>
      <c r="E1117" s="11"/>
      <c r="O1117" s="5" t="s">
        <v>1405</v>
      </c>
    </row>
    <row r="1118" spans="2:15" outlineLevel="3" x14ac:dyDescent="0.2">
      <c r="B1118" s="10"/>
      <c r="D1118" s="10"/>
      <c r="E1118" s="11"/>
      <c r="O1118" s="5" t="s">
        <v>1406</v>
      </c>
    </row>
    <row r="1119" spans="2:15" outlineLevel="3" x14ac:dyDescent="0.2">
      <c r="B1119" s="10"/>
      <c r="D1119" s="10"/>
      <c r="E1119" s="11"/>
      <c r="O1119" s="5" t="s">
        <v>1407</v>
      </c>
    </row>
    <row r="1120" spans="2:15" outlineLevel="3" x14ac:dyDescent="0.2">
      <c r="B1120" s="10"/>
      <c r="D1120" s="10"/>
      <c r="E1120" s="11"/>
      <c r="O1120" s="5" t="s">
        <v>1408</v>
      </c>
    </row>
    <row r="1121" spans="2:15" outlineLevel="3" x14ac:dyDescent="0.2">
      <c r="B1121" s="10"/>
      <c r="D1121" s="10"/>
      <c r="E1121" s="11"/>
      <c r="O1121" s="5" t="s">
        <v>1409</v>
      </c>
    </row>
    <row r="1122" spans="2:15" outlineLevel="3" x14ac:dyDescent="0.2">
      <c r="B1122" s="10"/>
      <c r="D1122" s="10"/>
      <c r="E1122" s="11"/>
      <c r="O1122" s="5" t="s">
        <v>1410</v>
      </c>
    </row>
    <row r="1123" spans="2:15" outlineLevel="3" x14ac:dyDescent="0.2">
      <c r="B1123" s="10"/>
      <c r="D1123" s="10"/>
      <c r="E1123" s="11"/>
      <c r="O1123" s="5" t="s">
        <v>1411</v>
      </c>
    </row>
    <row r="1124" spans="2:15" outlineLevel="3" x14ac:dyDescent="0.2">
      <c r="B1124" s="10"/>
      <c r="D1124" s="10"/>
      <c r="E1124" s="11"/>
      <c r="O1124" s="5" t="s">
        <v>1412</v>
      </c>
    </row>
    <row r="1125" spans="2:15" outlineLevel="3" x14ac:dyDescent="0.2">
      <c r="B1125" s="10"/>
      <c r="D1125" s="10"/>
      <c r="E1125" s="11"/>
      <c r="O1125" s="5" t="s">
        <v>1413</v>
      </c>
    </row>
    <row r="1126" spans="2:15" outlineLevel="3" x14ac:dyDescent="0.2">
      <c r="B1126" s="10"/>
      <c r="D1126" s="10"/>
      <c r="E1126" s="11"/>
      <c r="N1126" s="13" t="s">
        <v>1414</v>
      </c>
    </row>
    <row r="1127" spans="2:15" outlineLevel="3" x14ac:dyDescent="0.2">
      <c r="B1127" s="10"/>
      <c r="D1127" s="10"/>
      <c r="E1127" s="11"/>
      <c r="N1127" s="13" t="s">
        <v>1415</v>
      </c>
    </row>
    <row r="1128" spans="2:15" outlineLevel="3" x14ac:dyDescent="0.2">
      <c r="B1128" s="10"/>
      <c r="D1128" s="10"/>
      <c r="E1128" s="11"/>
      <c r="O1128" s="5" t="s">
        <v>1416</v>
      </c>
    </row>
    <row r="1129" spans="2:15" outlineLevel="3" x14ac:dyDescent="0.2">
      <c r="B1129" s="10"/>
      <c r="D1129" s="10"/>
      <c r="E1129" s="11"/>
      <c r="N1129" s="13" t="s">
        <v>1417</v>
      </c>
    </row>
    <row r="1130" spans="2:15" outlineLevel="3" x14ac:dyDescent="0.2">
      <c r="B1130" s="10"/>
      <c r="D1130" s="10"/>
      <c r="E1130" s="11"/>
      <c r="O1130" s="5" t="s">
        <v>1418</v>
      </c>
    </row>
    <row r="1131" spans="2:15" outlineLevel="3" x14ac:dyDescent="0.2">
      <c r="B1131" s="10"/>
      <c r="D1131" s="10"/>
      <c r="E1131" s="11"/>
      <c r="M1131" s="5" t="s">
        <v>1419</v>
      </c>
    </row>
    <row r="1132" spans="2:15" outlineLevel="3" x14ac:dyDescent="0.2">
      <c r="B1132" s="10"/>
      <c r="D1132" s="10"/>
      <c r="E1132" s="11"/>
      <c r="N1132" s="13" t="s">
        <v>1419</v>
      </c>
    </row>
    <row r="1133" spans="2:15" outlineLevel="3" x14ac:dyDescent="0.2">
      <c r="B1133" s="10"/>
      <c r="D1133" s="10"/>
      <c r="E1133" s="11"/>
      <c r="O1133" s="5" t="s">
        <v>1420</v>
      </c>
    </row>
    <row r="1134" spans="2:15" outlineLevel="3" x14ac:dyDescent="0.2">
      <c r="B1134" s="10"/>
      <c r="D1134" s="10"/>
      <c r="E1134" s="11"/>
      <c r="O1134" s="5" t="s">
        <v>1421</v>
      </c>
    </row>
    <row r="1135" spans="2:15" outlineLevel="3" x14ac:dyDescent="0.2">
      <c r="B1135" s="10"/>
      <c r="D1135" s="10"/>
      <c r="E1135" s="11"/>
      <c r="O1135" s="5" t="s">
        <v>1422</v>
      </c>
    </row>
    <row r="1136" spans="2:15" outlineLevel="3" x14ac:dyDescent="0.2">
      <c r="B1136" s="10"/>
      <c r="D1136" s="10"/>
      <c r="E1136" s="11"/>
      <c r="O1136" s="5" t="s">
        <v>1423</v>
      </c>
    </row>
    <row r="1137" spans="1:15" outlineLevel="3" x14ac:dyDescent="0.2">
      <c r="B1137" s="10"/>
      <c r="D1137" s="10"/>
      <c r="E1137" s="11"/>
      <c r="M1137" s="5" t="s">
        <v>1424</v>
      </c>
    </row>
    <row r="1138" spans="1:15" outlineLevel="3" x14ac:dyDescent="0.2">
      <c r="B1138" s="10"/>
      <c r="D1138" s="10"/>
      <c r="E1138" s="11"/>
      <c r="N1138" s="13" t="s">
        <v>1424</v>
      </c>
    </row>
    <row r="1139" spans="1:15" outlineLevel="2" x14ac:dyDescent="0.2">
      <c r="A1139" s="5">
        <v>1</v>
      </c>
      <c r="B1139" s="10">
        <v>2</v>
      </c>
      <c r="C1139" s="5">
        <v>5</v>
      </c>
      <c r="D1139" s="10">
        <v>1</v>
      </c>
      <c r="E1139" s="11">
        <v>2</v>
      </c>
      <c r="F1139" s="5">
        <v>1</v>
      </c>
      <c r="G1139" s="5">
        <v>2</v>
      </c>
      <c r="L1139" s="5" t="s">
        <v>105</v>
      </c>
    </row>
    <row r="1140" spans="1:15" outlineLevel="3" x14ac:dyDescent="0.2">
      <c r="B1140" s="10"/>
      <c r="D1140" s="10"/>
      <c r="E1140" s="11"/>
      <c r="M1140" s="5" t="s">
        <v>1425</v>
      </c>
    </row>
    <row r="1141" spans="1:15" outlineLevel="3" x14ac:dyDescent="0.2">
      <c r="B1141" s="10"/>
      <c r="D1141" s="10"/>
      <c r="E1141" s="11"/>
      <c r="N1141" s="13" t="s">
        <v>1425</v>
      </c>
    </row>
    <row r="1142" spans="1:15" outlineLevel="3" x14ac:dyDescent="0.2">
      <c r="B1142" s="10"/>
      <c r="D1142" s="10"/>
      <c r="E1142" s="11"/>
      <c r="O1142" s="5" t="s">
        <v>1425</v>
      </c>
    </row>
    <row r="1143" spans="1:15" outlineLevel="3" x14ac:dyDescent="0.2">
      <c r="B1143" s="10"/>
      <c r="D1143" s="10"/>
      <c r="E1143" s="11"/>
      <c r="M1143" s="5" t="s">
        <v>1426</v>
      </c>
    </row>
    <row r="1144" spans="1:15" outlineLevel="3" x14ac:dyDescent="0.2">
      <c r="B1144" s="10"/>
      <c r="D1144" s="10"/>
      <c r="E1144" s="11"/>
      <c r="N1144" s="13" t="s">
        <v>1427</v>
      </c>
    </row>
    <row r="1145" spans="1:15" outlineLevel="3" x14ac:dyDescent="0.2">
      <c r="B1145" s="10"/>
      <c r="D1145" s="10"/>
      <c r="E1145" s="11"/>
      <c r="N1145" s="13" t="s">
        <v>1428</v>
      </c>
    </row>
    <row r="1146" spans="1:15" outlineLevel="3" x14ac:dyDescent="0.2">
      <c r="B1146" s="10"/>
      <c r="D1146" s="10"/>
      <c r="E1146" s="11"/>
      <c r="O1146" s="5" t="s">
        <v>1429</v>
      </c>
    </row>
    <row r="1147" spans="1:15" outlineLevel="3" x14ac:dyDescent="0.2">
      <c r="B1147" s="10"/>
      <c r="D1147" s="10"/>
      <c r="E1147" s="11"/>
      <c r="O1147" s="5" t="s">
        <v>1430</v>
      </c>
    </row>
    <row r="1148" spans="1:15" outlineLevel="3" x14ac:dyDescent="0.2">
      <c r="B1148" s="10"/>
      <c r="D1148" s="10"/>
      <c r="E1148" s="11"/>
      <c r="N1148" s="13" t="s">
        <v>1431</v>
      </c>
    </row>
    <row r="1149" spans="1:15" outlineLevel="3" x14ac:dyDescent="0.2">
      <c r="B1149" s="10"/>
      <c r="D1149" s="10"/>
      <c r="E1149" s="11"/>
      <c r="N1149" s="13" t="s">
        <v>1432</v>
      </c>
    </row>
    <row r="1150" spans="1:15" outlineLevel="3" x14ac:dyDescent="0.2">
      <c r="B1150" s="10"/>
      <c r="D1150" s="10"/>
      <c r="E1150" s="11"/>
      <c r="N1150" s="13" t="s">
        <v>1433</v>
      </c>
    </row>
    <row r="1151" spans="1:15" outlineLevel="3" x14ac:dyDescent="0.2">
      <c r="B1151" s="10"/>
      <c r="D1151" s="10"/>
      <c r="E1151" s="11"/>
      <c r="O1151" s="5" t="s">
        <v>1434</v>
      </c>
    </row>
    <row r="1152" spans="1:15" outlineLevel="3" x14ac:dyDescent="0.2">
      <c r="B1152" s="10"/>
      <c r="D1152" s="10"/>
      <c r="E1152" s="11"/>
      <c r="N1152" s="13" t="s">
        <v>1435</v>
      </c>
    </row>
    <row r="1153" spans="2:15" outlineLevel="3" x14ac:dyDescent="0.2">
      <c r="B1153" s="10"/>
      <c r="D1153" s="10"/>
      <c r="E1153" s="11"/>
      <c r="N1153" s="13" t="s">
        <v>1436</v>
      </c>
    </row>
    <row r="1154" spans="2:15" outlineLevel="3" x14ac:dyDescent="0.2">
      <c r="B1154" s="10"/>
      <c r="D1154" s="10"/>
      <c r="E1154" s="11"/>
      <c r="M1154" s="5" t="s">
        <v>1437</v>
      </c>
    </row>
    <row r="1155" spans="2:15" outlineLevel="3" x14ac:dyDescent="0.2">
      <c r="B1155" s="10"/>
      <c r="D1155" s="10"/>
      <c r="E1155" s="11"/>
      <c r="N1155" s="13" t="s">
        <v>1438</v>
      </c>
    </row>
    <row r="1156" spans="2:15" outlineLevel="3" x14ac:dyDescent="0.2">
      <c r="B1156" s="10"/>
      <c r="D1156" s="10"/>
      <c r="E1156" s="11"/>
      <c r="O1156" s="5" t="s">
        <v>1439</v>
      </c>
    </row>
    <row r="1157" spans="2:15" outlineLevel="3" x14ac:dyDescent="0.2">
      <c r="B1157" s="10"/>
      <c r="D1157" s="10"/>
      <c r="E1157" s="11"/>
      <c r="N1157" s="13" t="s">
        <v>1440</v>
      </c>
    </row>
    <row r="1158" spans="2:15" outlineLevel="3" x14ac:dyDescent="0.2">
      <c r="B1158" s="10"/>
      <c r="D1158" s="10"/>
      <c r="E1158" s="11"/>
      <c r="O1158" s="5" t="s">
        <v>1440</v>
      </c>
    </row>
    <row r="1159" spans="2:15" outlineLevel="3" x14ac:dyDescent="0.2">
      <c r="B1159" s="10"/>
      <c r="D1159" s="10"/>
      <c r="E1159" s="11"/>
      <c r="N1159" s="13" t="s">
        <v>1441</v>
      </c>
    </row>
    <row r="1160" spans="2:15" outlineLevel="3" x14ac:dyDescent="0.2">
      <c r="B1160" s="10"/>
      <c r="D1160" s="10"/>
      <c r="E1160" s="11"/>
      <c r="O1160" s="5" t="s">
        <v>1442</v>
      </c>
    </row>
    <row r="1161" spans="2:15" outlineLevel="3" x14ac:dyDescent="0.2">
      <c r="B1161" s="10"/>
      <c r="D1161" s="10"/>
      <c r="E1161" s="11"/>
      <c r="M1161" s="5" t="s">
        <v>1443</v>
      </c>
    </row>
    <row r="1162" spans="2:15" outlineLevel="3" x14ac:dyDescent="0.2">
      <c r="B1162" s="10"/>
      <c r="D1162" s="10"/>
      <c r="E1162" s="11"/>
      <c r="N1162" s="13" t="s">
        <v>1444</v>
      </c>
    </row>
    <row r="1163" spans="2:15" outlineLevel="3" x14ac:dyDescent="0.2">
      <c r="B1163" s="10"/>
      <c r="D1163" s="10"/>
      <c r="E1163" s="11"/>
      <c r="N1163" s="13" t="s">
        <v>1445</v>
      </c>
    </row>
    <row r="1164" spans="2:15" outlineLevel="3" x14ac:dyDescent="0.2">
      <c r="B1164" s="10"/>
      <c r="D1164" s="10"/>
      <c r="E1164" s="11"/>
      <c r="O1164" s="5" t="s">
        <v>1446</v>
      </c>
    </row>
    <row r="1165" spans="2:15" outlineLevel="3" x14ac:dyDescent="0.2">
      <c r="B1165" s="10"/>
      <c r="D1165" s="10"/>
      <c r="E1165" s="11"/>
      <c r="O1165" s="5" t="s">
        <v>1447</v>
      </c>
    </row>
    <row r="1166" spans="2:15" outlineLevel="3" x14ac:dyDescent="0.2">
      <c r="B1166" s="10"/>
      <c r="D1166" s="10"/>
      <c r="E1166" s="11"/>
      <c r="O1166" s="5" t="s">
        <v>1448</v>
      </c>
    </row>
    <row r="1167" spans="2:15" outlineLevel="3" x14ac:dyDescent="0.2">
      <c r="B1167" s="10"/>
      <c r="D1167" s="10"/>
      <c r="E1167" s="11"/>
      <c r="O1167" s="5" t="s">
        <v>1449</v>
      </c>
    </row>
    <row r="1168" spans="2:15" outlineLevel="3" x14ac:dyDescent="0.2">
      <c r="B1168" s="10"/>
      <c r="D1168" s="10"/>
      <c r="E1168" s="11"/>
      <c r="O1168" s="5" t="s">
        <v>1450</v>
      </c>
    </row>
    <row r="1169" spans="2:15" outlineLevel="3" x14ac:dyDescent="0.2">
      <c r="B1169" s="10"/>
      <c r="D1169" s="10"/>
      <c r="E1169" s="11"/>
      <c r="N1169" s="13" t="s">
        <v>1451</v>
      </c>
    </row>
    <row r="1170" spans="2:15" outlineLevel="3" x14ac:dyDescent="0.2">
      <c r="B1170" s="10"/>
      <c r="D1170" s="10"/>
      <c r="E1170" s="11"/>
      <c r="M1170" s="5" t="s">
        <v>1452</v>
      </c>
    </row>
    <row r="1171" spans="2:15" outlineLevel="3" x14ac:dyDescent="0.2">
      <c r="B1171" s="10"/>
      <c r="D1171" s="10"/>
      <c r="E1171" s="11"/>
      <c r="N1171" s="13" t="s">
        <v>1452</v>
      </c>
    </row>
    <row r="1172" spans="2:15" outlineLevel="3" x14ac:dyDescent="0.2">
      <c r="B1172" s="10"/>
      <c r="D1172" s="10"/>
      <c r="E1172" s="11"/>
      <c r="O1172" s="5" t="s">
        <v>1453</v>
      </c>
    </row>
    <row r="1173" spans="2:15" outlineLevel="3" x14ac:dyDescent="0.2">
      <c r="B1173" s="10"/>
      <c r="D1173" s="10"/>
      <c r="E1173" s="11"/>
      <c r="O1173" s="5" t="s">
        <v>1454</v>
      </c>
    </row>
    <row r="1174" spans="2:15" outlineLevel="3" x14ac:dyDescent="0.2">
      <c r="B1174" s="10"/>
      <c r="D1174" s="10"/>
      <c r="E1174" s="11"/>
      <c r="O1174" s="5" t="s">
        <v>1455</v>
      </c>
    </row>
    <row r="1175" spans="2:15" outlineLevel="3" x14ac:dyDescent="0.2">
      <c r="B1175" s="10"/>
      <c r="D1175" s="10"/>
      <c r="E1175" s="11"/>
      <c r="O1175" s="5" t="s">
        <v>1456</v>
      </c>
    </row>
    <row r="1176" spans="2:15" outlineLevel="3" x14ac:dyDescent="0.2">
      <c r="B1176" s="10"/>
      <c r="D1176" s="10"/>
      <c r="E1176" s="11"/>
      <c r="M1176" s="5" t="s">
        <v>1457</v>
      </c>
    </row>
    <row r="1177" spans="2:15" outlineLevel="3" x14ac:dyDescent="0.2">
      <c r="B1177" s="10"/>
      <c r="D1177" s="10"/>
      <c r="E1177" s="11"/>
      <c r="N1177" s="13" t="s">
        <v>1458</v>
      </c>
    </row>
    <row r="1178" spans="2:15" outlineLevel="3" x14ac:dyDescent="0.2">
      <c r="B1178" s="10"/>
      <c r="D1178" s="10"/>
      <c r="E1178" s="11"/>
      <c r="O1178" s="5" t="s">
        <v>1459</v>
      </c>
    </row>
    <row r="1179" spans="2:15" outlineLevel="3" x14ac:dyDescent="0.2">
      <c r="B1179" s="10"/>
      <c r="D1179" s="10"/>
      <c r="E1179" s="11"/>
      <c r="N1179" s="13" t="s">
        <v>1460</v>
      </c>
    </row>
    <row r="1180" spans="2:15" outlineLevel="3" x14ac:dyDescent="0.2">
      <c r="B1180" s="10"/>
      <c r="D1180" s="10"/>
      <c r="E1180" s="11"/>
      <c r="M1180" s="5" t="s">
        <v>1461</v>
      </c>
    </row>
    <row r="1181" spans="2:15" outlineLevel="3" x14ac:dyDescent="0.2">
      <c r="B1181" s="10"/>
      <c r="D1181" s="10"/>
      <c r="E1181" s="11"/>
      <c r="N1181" s="13" t="s">
        <v>1461</v>
      </c>
    </row>
    <row r="1182" spans="2:15" outlineLevel="3" x14ac:dyDescent="0.2">
      <c r="B1182" s="10"/>
      <c r="D1182" s="10"/>
      <c r="E1182" s="11"/>
      <c r="O1182" s="5" t="s">
        <v>1462</v>
      </c>
    </row>
    <row r="1183" spans="2:15" outlineLevel="3" x14ac:dyDescent="0.2">
      <c r="B1183" s="10"/>
      <c r="D1183" s="10"/>
      <c r="E1183" s="11"/>
      <c r="O1183" s="5" t="s">
        <v>1463</v>
      </c>
    </row>
    <row r="1184" spans="2:15" outlineLevel="3" x14ac:dyDescent="0.2">
      <c r="B1184" s="10"/>
      <c r="D1184" s="10"/>
      <c r="E1184" s="11"/>
      <c r="M1184" s="5" t="s">
        <v>1464</v>
      </c>
    </row>
    <row r="1185" spans="1:15" outlineLevel="3" x14ac:dyDescent="0.2">
      <c r="B1185" s="10"/>
      <c r="D1185" s="10"/>
      <c r="E1185" s="11"/>
      <c r="N1185" s="13" t="s">
        <v>1464</v>
      </c>
    </row>
    <row r="1186" spans="1:15" outlineLevel="3" x14ac:dyDescent="0.2">
      <c r="B1186" s="10"/>
      <c r="D1186" s="10"/>
      <c r="E1186" s="11"/>
      <c r="O1186" s="5" t="s">
        <v>1465</v>
      </c>
    </row>
    <row r="1187" spans="1:15" outlineLevel="3" x14ac:dyDescent="0.2">
      <c r="B1187" s="10"/>
      <c r="D1187" s="10"/>
      <c r="E1187" s="11"/>
      <c r="O1187" s="5" t="s">
        <v>1466</v>
      </c>
    </row>
    <row r="1188" spans="1:15" outlineLevel="3" x14ac:dyDescent="0.2">
      <c r="B1188" s="10"/>
      <c r="D1188" s="10"/>
      <c r="E1188" s="11"/>
      <c r="M1188" s="5" t="s">
        <v>1467</v>
      </c>
    </row>
    <row r="1189" spans="1:15" outlineLevel="3" x14ac:dyDescent="0.2">
      <c r="B1189" s="10"/>
      <c r="D1189" s="10"/>
      <c r="E1189" s="11"/>
      <c r="N1189" s="13" t="s">
        <v>1468</v>
      </c>
    </row>
    <row r="1190" spans="1:15" outlineLevel="3" x14ac:dyDescent="0.2">
      <c r="B1190" s="10"/>
      <c r="D1190" s="10"/>
      <c r="E1190" s="11"/>
      <c r="O1190" s="5" t="s">
        <v>1469</v>
      </c>
    </row>
    <row r="1191" spans="1:15" outlineLevel="3" x14ac:dyDescent="0.2">
      <c r="B1191" s="10"/>
      <c r="D1191" s="10"/>
      <c r="E1191" s="11"/>
      <c r="O1191" s="5" t="s">
        <v>1470</v>
      </c>
    </row>
    <row r="1192" spans="1:15" outlineLevel="3" x14ac:dyDescent="0.2">
      <c r="B1192" s="10"/>
      <c r="D1192" s="10"/>
      <c r="E1192" s="11"/>
      <c r="N1192" s="13" t="s">
        <v>1471</v>
      </c>
    </row>
    <row r="1193" spans="1:15" outlineLevel="3" x14ac:dyDescent="0.2">
      <c r="B1193" s="10"/>
      <c r="D1193" s="10"/>
      <c r="E1193" s="11"/>
      <c r="O1193" s="5" t="s">
        <v>1472</v>
      </c>
    </row>
    <row r="1194" spans="1:15" outlineLevel="3" x14ac:dyDescent="0.2">
      <c r="B1194" s="10"/>
      <c r="D1194" s="10"/>
      <c r="E1194" s="11"/>
      <c r="O1194" s="5" t="s">
        <v>1473</v>
      </c>
    </row>
    <row r="1195" spans="1:15" outlineLevel="2" x14ac:dyDescent="0.2">
      <c r="A1195" s="5">
        <v>1</v>
      </c>
      <c r="B1195" s="10">
        <v>2</v>
      </c>
      <c r="C1195" s="5">
        <v>5</v>
      </c>
      <c r="D1195" s="10">
        <v>1</v>
      </c>
      <c r="E1195" s="11">
        <v>2</v>
      </c>
      <c r="F1195" s="5">
        <v>1</v>
      </c>
      <c r="G1195" s="5">
        <v>3</v>
      </c>
      <c r="L1195" s="5" t="s">
        <v>106</v>
      </c>
    </row>
    <row r="1196" spans="1:15" outlineLevel="3" x14ac:dyDescent="0.2">
      <c r="B1196" s="10"/>
      <c r="D1196" s="10"/>
      <c r="E1196" s="11"/>
      <c r="M1196" s="5" t="s">
        <v>1474</v>
      </c>
    </row>
    <row r="1197" spans="1:15" outlineLevel="3" x14ac:dyDescent="0.2">
      <c r="B1197" s="10"/>
      <c r="D1197" s="10"/>
      <c r="E1197" s="11"/>
      <c r="N1197" s="13" t="s">
        <v>1475</v>
      </c>
    </row>
    <row r="1198" spans="1:15" outlineLevel="3" x14ac:dyDescent="0.2">
      <c r="B1198" s="10"/>
      <c r="D1198" s="10"/>
      <c r="E1198" s="11"/>
      <c r="N1198" s="13" t="s">
        <v>1476</v>
      </c>
    </row>
    <row r="1199" spans="1:15" outlineLevel="3" x14ac:dyDescent="0.2">
      <c r="B1199" s="10"/>
      <c r="D1199" s="10"/>
      <c r="E1199" s="11"/>
      <c r="O1199" s="5" t="s">
        <v>1477</v>
      </c>
    </row>
    <row r="1200" spans="1:15" outlineLevel="3" x14ac:dyDescent="0.2">
      <c r="B1200" s="10"/>
      <c r="D1200" s="10"/>
      <c r="E1200" s="11"/>
      <c r="N1200" s="13" t="s">
        <v>1478</v>
      </c>
    </row>
    <row r="1201" spans="2:15" outlineLevel="3" x14ac:dyDescent="0.2">
      <c r="B1201" s="10"/>
      <c r="D1201" s="10"/>
      <c r="E1201" s="11"/>
      <c r="O1201" s="5" t="s">
        <v>1479</v>
      </c>
    </row>
    <row r="1202" spans="2:15" outlineLevel="3" x14ac:dyDescent="0.2">
      <c r="B1202" s="10"/>
      <c r="D1202" s="10"/>
      <c r="E1202" s="11"/>
      <c r="N1202" s="13" t="s">
        <v>1480</v>
      </c>
    </row>
    <row r="1203" spans="2:15" outlineLevel="3" x14ac:dyDescent="0.2">
      <c r="B1203" s="10"/>
      <c r="D1203" s="10"/>
      <c r="E1203" s="11"/>
      <c r="O1203" s="5" t="s">
        <v>1481</v>
      </c>
    </row>
    <row r="1204" spans="2:15" outlineLevel="3" x14ac:dyDescent="0.2">
      <c r="B1204" s="10"/>
      <c r="D1204" s="10"/>
      <c r="E1204" s="11"/>
      <c r="O1204" s="5" t="s">
        <v>1482</v>
      </c>
    </row>
    <row r="1205" spans="2:15" outlineLevel="3" x14ac:dyDescent="0.2">
      <c r="B1205" s="10"/>
      <c r="D1205" s="10"/>
      <c r="E1205" s="11"/>
      <c r="M1205" s="5" t="s">
        <v>1483</v>
      </c>
    </row>
    <row r="1206" spans="2:15" outlineLevel="3" x14ac:dyDescent="0.2">
      <c r="B1206" s="10"/>
      <c r="D1206" s="10"/>
      <c r="E1206" s="11"/>
      <c r="N1206" s="13" t="s">
        <v>1484</v>
      </c>
    </row>
    <row r="1207" spans="2:15" outlineLevel="3" x14ac:dyDescent="0.2">
      <c r="B1207" s="10"/>
      <c r="D1207" s="10"/>
      <c r="E1207" s="11"/>
      <c r="O1207" s="5" t="s">
        <v>1485</v>
      </c>
    </row>
    <row r="1208" spans="2:15" outlineLevel="3" x14ac:dyDescent="0.2">
      <c r="B1208" s="10"/>
      <c r="D1208" s="10"/>
      <c r="E1208" s="11"/>
      <c r="N1208" s="13" t="s">
        <v>1486</v>
      </c>
    </row>
    <row r="1209" spans="2:15" outlineLevel="3" x14ac:dyDescent="0.2">
      <c r="B1209" s="10"/>
      <c r="D1209" s="10"/>
      <c r="E1209" s="11"/>
      <c r="O1209" s="5" t="s">
        <v>1487</v>
      </c>
    </row>
    <row r="1210" spans="2:15" outlineLevel="3" x14ac:dyDescent="0.2">
      <c r="B1210" s="10"/>
      <c r="D1210" s="10"/>
      <c r="E1210" s="11"/>
      <c r="M1210" s="5" t="s">
        <v>1488</v>
      </c>
    </row>
    <row r="1211" spans="2:15" outlineLevel="3" x14ac:dyDescent="0.2">
      <c r="B1211" s="10"/>
      <c r="D1211" s="10"/>
      <c r="E1211" s="11"/>
      <c r="N1211" s="13" t="s">
        <v>1488</v>
      </c>
    </row>
    <row r="1212" spans="2:15" outlineLevel="3" x14ac:dyDescent="0.2">
      <c r="B1212" s="10"/>
      <c r="D1212" s="10"/>
      <c r="E1212" s="11"/>
      <c r="O1212" s="5" t="s">
        <v>1489</v>
      </c>
    </row>
    <row r="1213" spans="2:15" outlineLevel="3" x14ac:dyDescent="0.2">
      <c r="B1213" s="10"/>
      <c r="D1213" s="10"/>
      <c r="E1213" s="11"/>
      <c r="M1213" s="5" t="s">
        <v>1490</v>
      </c>
    </row>
    <row r="1214" spans="2:15" outlineLevel="3" x14ac:dyDescent="0.2">
      <c r="B1214" s="10"/>
      <c r="D1214" s="10"/>
      <c r="E1214" s="11"/>
      <c r="N1214" s="13" t="s">
        <v>1490</v>
      </c>
    </row>
    <row r="1215" spans="2:15" outlineLevel="3" x14ac:dyDescent="0.2">
      <c r="B1215" s="10"/>
      <c r="D1215" s="10"/>
      <c r="E1215" s="11"/>
      <c r="O1215" s="5" t="s">
        <v>1491</v>
      </c>
    </row>
    <row r="1216" spans="2:15" outlineLevel="3" x14ac:dyDescent="0.2">
      <c r="B1216" s="10"/>
      <c r="D1216" s="10"/>
      <c r="E1216" s="11"/>
      <c r="O1216" s="5" t="s">
        <v>1492</v>
      </c>
    </row>
    <row r="1217" spans="2:15" outlineLevel="3" x14ac:dyDescent="0.2">
      <c r="B1217" s="10"/>
      <c r="D1217" s="10"/>
      <c r="E1217" s="11"/>
      <c r="O1217" s="5" t="s">
        <v>1493</v>
      </c>
    </row>
    <row r="1218" spans="2:15" outlineLevel="3" x14ac:dyDescent="0.2">
      <c r="B1218" s="10"/>
      <c r="D1218" s="10"/>
      <c r="E1218" s="11"/>
      <c r="O1218" s="5" t="s">
        <v>1494</v>
      </c>
    </row>
    <row r="1219" spans="2:15" outlineLevel="3" x14ac:dyDescent="0.2">
      <c r="B1219" s="10"/>
      <c r="D1219" s="10"/>
      <c r="E1219" s="11"/>
      <c r="O1219" s="5" t="s">
        <v>1495</v>
      </c>
    </row>
    <row r="1220" spans="2:15" outlineLevel="3" x14ac:dyDescent="0.2">
      <c r="B1220" s="10"/>
      <c r="D1220" s="10"/>
      <c r="E1220" s="11"/>
      <c r="O1220" s="5" t="s">
        <v>1496</v>
      </c>
    </row>
    <row r="1221" spans="2:15" outlineLevel="3" x14ac:dyDescent="0.2">
      <c r="B1221" s="10"/>
      <c r="D1221" s="10"/>
      <c r="E1221" s="11"/>
      <c r="M1221" s="5" t="s">
        <v>1497</v>
      </c>
    </row>
    <row r="1222" spans="2:15" outlineLevel="3" x14ac:dyDescent="0.2">
      <c r="B1222" s="10"/>
      <c r="D1222" s="10"/>
      <c r="E1222" s="11"/>
      <c r="N1222" s="13" t="s">
        <v>1498</v>
      </c>
    </row>
    <row r="1223" spans="2:15" outlineLevel="3" x14ac:dyDescent="0.2">
      <c r="B1223" s="10"/>
      <c r="D1223" s="10"/>
      <c r="E1223" s="11"/>
      <c r="N1223" s="13" t="s">
        <v>1499</v>
      </c>
    </row>
    <row r="1224" spans="2:15" outlineLevel="3" x14ac:dyDescent="0.2">
      <c r="B1224" s="10"/>
      <c r="D1224" s="10"/>
      <c r="E1224" s="11"/>
      <c r="N1224" s="13" t="s">
        <v>1500</v>
      </c>
    </row>
    <row r="1225" spans="2:15" outlineLevel="3" x14ac:dyDescent="0.2">
      <c r="B1225" s="10"/>
      <c r="D1225" s="10"/>
      <c r="E1225" s="11"/>
      <c r="O1225" s="5" t="s">
        <v>1501</v>
      </c>
    </row>
    <row r="1226" spans="2:15" outlineLevel="3" x14ac:dyDescent="0.2">
      <c r="B1226" s="10"/>
      <c r="D1226" s="10"/>
      <c r="E1226" s="11"/>
      <c r="O1226" s="5" t="s">
        <v>1502</v>
      </c>
    </row>
    <row r="1227" spans="2:15" outlineLevel="3" x14ac:dyDescent="0.2">
      <c r="B1227" s="10"/>
      <c r="D1227" s="10"/>
      <c r="E1227" s="11"/>
      <c r="O1227" s="5" t="s">
        <v>1503</v>
      </c>
    </row>
    <row r="1228" spans="2:15" outlineLevel="3" x14ac:dyDescent="0.2">
      <c r="B1228" s="10"/>
      <c r="D1228" s="10"/>
      <c r="E1228" s="11"/>
      <c r="O1228" s="5" t="s">
        <v>1504</v>
      </c>
    </row>
    <row r="1229" spans="2:15" outlineLevel="3" x14ac:dyDescent="0.2">
      <c r="B1229" s="10"/>
      <c r="D1229" s="10"/>
      <c r="E1229" s="11"/>
      <c r="O1229" s="5" t="s">
        <v>1505</v>
      </c>
    </row>
    <row r="1230" spans="2:15" outlineLevel="3" x14ac:dyDescent="0.2">
      <c r="B1230" s="10"/>
      <c r="D1230" s="10"/>
      <c r="E1230" s="11"/>
      <c r="N1230" s="13" t="s">
        <v>1506</v>
      </c>
    </row>
    <row r="1231" spans="2:15" outlineLevel="3" x14ac:dyDescent="0.2">
      <c r="B1231" s="10"/>
      <c r="D1231" s="10"/>
      <c r="E1231" s="11"/>
      <c r="N1231" s="13" t="s">
        <v>1507</v>
      </c>
    </row>
    <row r="1232" spans="2:15" outlineLevel="3" x14ac:dyDescent="0.2">
      <c r="B1232" s="10"/>
      <c r="D1232" s="10"/>
      <c r="E1232" s="11"/>
      <c r="O1232" s="5" t="s">
        <v>1508</v>
      </c>
    </row>
    <row r="1233" spans="2:15" outlineLevel="3" x14ac:dyDescent="0.2">
      <c r="B1233" s="10"/>
      <c r="D1233" s="10"/>
      <c r="E1233" s="11"/>
      <c r="N1233" s="13" t="s">
        <v>1509</v>
      </c>
    </row>
    <row r="1234" spans="2:15" outlineLevel="3" x14ac:dyDescent="0.2">
      <c r="B1234" s="10"/>
      <c r="D1234" s="10"/>
      <c r="E1234" s="11"/>
      <c r="O1234" s="5" t="s">
        <v>1510</v>
      </c>
    </row>
    <row r="1235" spans="2:15" outlineLevel="3" x14ac:dyDescent="0.2">
      <c r="B1235" s="10"/>
      <c r="D1235" s="10"/>
      <c r="E1235" s="11"/>
      <c r="N1235" s="13" t="s">
        <v>1511</v>
      </c>
    </row>
    <row r="1236" spans="2:15" outlineLevel="3" x14ac:dyDescent="0.2">
      <c r="B1236" s="10"/>
      <c r="D1236" s="10"/>
      <c r="E1236" s="11"/>
      <c r="O1236" s="5" t="s">
        <v>1512</v>
      </c>
    </row>
    <row r="1237" spans="2:15" outlineLevel="3" x14ac:dyDescent="0.2">
      <c r="B1237" s="10"/>
      <c r="D1237" s="10"/>
      <c r="E1237" s="11"/>
      <c r="N1237" s="13" t="s">
        <v>1513</v>
      </c>
    </row>
    <row r="1238" spans="2:15" outlineLevel="3" x14ac:dyDescent="0.2">
      <c r="B1238" s="10"/>
      <c r="D1238" s="10"/>
      <c r="E1238" s="11"/>
      <c r="O1238" s="5" t="s">
        <v>1514</v>
      </c>
    </row>
    <row r="1239" spans="2:15" outlineLevel="3" x14ac:dyDescent="0.2">
      <c r="B1239" s="10"/>
      <c r="D1239" s="10"/>
      <c r="E1239" s="11"/>
      <c r="O1239" s="5" t="s">
        <v>1515</v>
      </c>
    </row>
    <row r="1240" spans="2:15" outlineLevel="3" x14ac:dyDescent="0.2">
      <c r="B1240" s="10"/>
      <c r="D1240" s="10"/>
      <c r="E1240" s="11"/>
      <c r="O1240" s="5" t="s">
        <v>1516</v>
      </c>
    </row>
    <row r="1241" spans="2:15" outlineLevel="3" x14ac:dyDescent="0.2">
      <c r="B1241" s="10"/>
      <c r="D1241" s="10"/>
      <c r="E1241" s="11"/>
      <c r="O1241" s="5" t="s">
        <v>1517</v>
      </c>
    </row>
    <row r="1242" spans="2:15" outlineLevel="3" x14ac:dyDescent="0.2">
      <c r="B1242" s="10"/>
      <c r="D1242" s="10"/>
      <c r="E1242" s="11"/>
      <c r="O1242" s="5" t="s">
        <v>1518</v>
      </c>
    </row>
    <row r="1243" spans="2:15" outlineLevel="3" x14ac:dyDescent="0.2">
      <c r="B1243" s="10"/>
      <c r="D1243" s="10"/>
      <c r="E1243" s="11"/>
      <c r="O1243" s="5" t="s">
        <v>1519</v>
      </c>
    </row>
    <row r="1244" spans="2:15" outlineLevel="3" x14ac:dyDescent="0.2">
      <c r="B1244" s="10"/>
      <c r="D1244" s="10"/>
      <c r="E1244" s="11"/>
      <c r="O1244" s="5" t="s">
        <v>1520</v>
      </c>
    </row>
    <row r="1245" spans="2:15" outlineLevel="3" x14ac:dyDescent="0.2">
      <c r="B1245" s="10"/>
      <c r="D1245" s="10"/>
      <c r="E1245" s="11"/>
      <c r="O1245" s="5" t="s">
        <v>1521</v>
      </c>
    </row>
    <row r="1246" spans="2:15" outlineLevel="3" x14ac:dyDescent="0.2">
      <c r="B1246" s="10"/>
      <c r="D1246" s="10"/>
      <c r="E1246" s="11"/>
      <c r="O1246" s="5" t="s">
        <v>1522</v>
      </c>
    </row>
    <row r="1247" spans="2:15" outlineLevel="3" x14ac:dyDescent="0.2">
      <c r="B1247" s="10"/>
      <c r="D1247" s="10"/>
      <c r="E1247" s="11"/>
      <c r="O1247" s="5" t="s">
        <v>1523</v>
      </c>
    </row>
    <row r="1248" spans="2:15" outlineLevel="3" x14ac:dyDescent="0.2">
      <c r="B1248" s="10"/>
      <c r="D1248" s="10"/>
      <c r="E1248" s="11"/>
      <c r="O1248" s="5" t="s">
        <v>1524</v>
      </c>
    </row>
    <row r="1249" spans="1:15" outlineLevel="3" x14ac:dyDescent="0.2">
      <c r="B1249" s="10"/>
      <c r="D1249" s="10"/>
      <c r="E1249" s="11"/>
      <c r="O1249" s="5" t="s">
        <v>1525</v>
      </c>
    </row>
    <row r="1250" spans="1:15" outlineLevel="3" x14ac:dyDescent="0.2">
      <c r="B1250" s="10"/>
      <c r="D1250" s="10"/>
      <c r="E1250" s="11"/>
      <c r="O1250" s="5" t="s">
        <v>1526</v>
      </c>
    </row>
    <row r="1251" spans="1:15" outlineLevel="2" x14ac:dyDescent="0.2">
      <c r="A1251" s="5">
        <v>1</v>
      </c>
      <c r="B1251" s="10">
        <v>2</v>
      </c>
      <c r="C1251" s="5">
        <v>5</v>
      </c>
      <c r="D1251" s="10">
        <v>1</v>
      </c>
      <c r="E1251" s="11">
        <v>2</v>
      </c>
      <c r="F1251" s="5">
        <v>1</v>
      </c>
      <c r="G1251" s="5">
        <v>4</v>
      </c>
      <c r="L1251" s="5" t="s">
        <v>107</v>
      </c>
    </row>
    <row r="1252" spans="1:15" outlineLevel="3" x14ac:dyDescent="0.2">
      <c r="B1252" s="10"/>
      <c r="D1252" s="10"/>
      <c r="E1252" s="11"/>
      <c r="M1252" s="5" t="s">
        <v>1527</v>
      </c>
    </row>
    <row r="1253" spans="1:15" outlineLevel="3" x14ac:dyDescent="0.2">
      <c r="B1253" s="10"/>
      <c r="D1253" s="10"/>
      <c r="E1253" s="11"/>
      <c r="N1253" s="13" t="s">
        <v>1528</v>
      </c>
    </row>
    <row r="1254" spans="1:15" outlineLevel="3" x14ac:dyDescent="0.2">
      <c r="B1254" s="10"/>
      <c r="D1254" s="10"/>
      <c r="E1254" s="11"/>
      <c r="O1254" s="5" t="s">
        <v>1528</v>
      </c>
    </row>
    <row r="1255" spans="1:15" outlineLevel="3" x14ac:dyDescent="0.2">
      <c r="B1255" s="10"/>
      <c r="D1255" s="10"/>
      <c r="E1255" s="11"/>
      <c r="N1255" s="13" t="s">
        <v>1529</v>
      </c>
    </row>
    <row r="1256" spans="1:15" outlineLevel="3" x14ac:dyDescent="0.2">
      <c r="B1256" s="10"/>
      <c r="D1256" s="10"/>
      <c r="E1256" s="11"/>
      <c r="O1256" s="5" t="s">
        <v>1529</v>
      </c>
    </row>
    <row r="1257" spans="1:15" outlineLevel="3" x14ac:dyDescent="0.2">
      <c r="B1257" s="10"/>
      <c r="D1257" s="10"/>
      <c r="E1257" s="11"/>
      <c r="N1257" s="13" t="s">
        <v>1530</v>
      </c>
    </row>
    <row r="1258" spans="1:15" outlineLevel="3" x14ac:dyDescent="0.2">
      <c r="B1258" s="10"/>
      <c r="D1258" s="10"/>
      <c r="E1258" s="11"/>
      <c r="O1258" s="5" t="s">
        <v>1531</v>
      </c>
    </row>
    <row r="1259" spans="1:15" outlineLevel="3" x14ac:dyDescent="0.2">
      <c r="B1259" s="10"/>
      <c r="D1259" s="10"/>
      <c r="E1259" s="11"/>
      <c r="O1259" s="5" t="s">
        <v>1532</v>
      </c>
    </row>
    <row r="1260" spans="1:15" outlineLevel="3" x14ac:dyDescent="0.2">
      <c r="B1260" s="10"/>
      <c r="D1260" s="10"/>
      <c r="E1260" s="11"/>
      <c r="O1260" s="5" t="s">
        <v>1533</v>
      </c>
    </row>
    <row r="1261" spans="1:15" outlineLevel="3" x14ac:dyDescent="0.2">
      <c r="B1261" s="10"/>
      <c r="D1261" s="10"/>
      <c r="E1261" s="11"/>
      <c r="O1261" s="5" t="s">
        <v>1534</v>
      </c>
    </row>
    <row r="1262" spans="1:15" outlineLevel="3" x14ac:dyDescent="0.2">
      <c r="B1262" s="10"/>
      <c r="D1262" s="10"/>
      <c r="E1262" s="11"/>
      <c r="O1262" s="5" t="s">
        <v>1535</v>
      </c>
    </row>
    <row r="1263" spans="1:15" outlineLevel="3" x14ac:dyDescent="0.2">
      <c r="B1263" s="10"/>
      <c r="D1263" s="10"/>
      <c r="E1263" s="11"/>
      <c r="O1263" s="5" t="s">
        <v>1536</v>
      </c>
    </row>
    <row r="1264" spans="1:15" outlineLevel="3" x14ac:dyDescent="0.2">
      <c r="B1264" s="10"/>
      <c r="D1264" s="10"/>
      <c r="E1264" s="11"/>
      <c r="M1264" s="5" t="s">
        <v>1537</v>
      </c>
    </row>
    <row r="1265" spans="2:15" outlineLevel="3" x14ac:dyDescent="0.2">
      <c r="B1265" s="10"/>
      <c r="D1265" s="10"/>
      <c r="E1265" s="11"/>
      <c r="N1265" s="13" t="s">
        <v>1538</v>
      </c>
    </row>
    <row r="1266" spans="2:15" outlineLevel="3" x14ac:dyDescent="0.2">
      <c r="B1266" s="10"/>
      <c r="D1266" s="10"/>
      <c r="E1266" s="11"/>
      <c r="N1266" s="13" t="s">
        <v>1539</v>
      </c>
    </row>
    <row r="1267" spans="2:15" outlineLevel="3" x14ac:dyDescent="0.2">
      <c r="B1267" s="10"/>
      <c r="D1267" s="10"/>
      <c r="E1267" s="11"/>
      <c r="N1267" s="13" t="s">
        <v>1540</v>
      </c>
    </row>
    <row r="1268" spans="2:15" outlineLevel="3" x14ac:dyDescent="0.2">
      <c r="B1268" s="10"/>
      <c r="D1268" s="10"/>
      <c r="E1268" s="11"/>
      <c r="N1268" s="13" t="s">
        <v>1541</v>
      </c>
    </row>
    <row r="1269" spans="2:15" outlineLevel="3" x14ac:dyDescent="0.2">
      <c r="B1269" s="10"/>
      <c r="D1269" s="10"/>
      <c r="E1269" s="11"/>
      <c r="N1269" s="13" t="s">
        <v>1542</v>
      </c>
    </row>
    <row r="1270" spans="2:15" outlineLevel="3" x14ac:dyDescent="0.2">
      <c r="B1270" s="10"/>
      <c r="D1270" s="10"/>
      <c r="E1270" s="11"/>
      <c r="M1270" s="5" t="s">
        <v>1543</v>
      </c>
    </row>
    <row r="1271" spans="2:15" outlineLevel="3" x14ac:dyDescent="0.2">
      <c r="B1271" s="10"/>
      <c r="D1271" s="10"/>
      <c r="E1271" s="11"/>
      <c r="N1271" s="13" t="s">
        <v>1544</v>
      </c>
    </row>
    <row r="1272" spans="2:15" outlineLevel="3" x14ac:dyDescent="0.2">
      <c r="B1272" s="10"/>
      <c r="D1272" s="10"/>
      <c r="E1272" s="11"/>
      <c r="N1272" s="13" t="s">
        <v>1545</v>
      </c>
    </row>
    <row r="1273" spans="2:15" outlineLevel="3" x14ac:dyDescent="0.2">
      <c r="B1273" s="10"/>
      <c r="D1273" s="10"/>
      <c r="E1273" s="11"/>
      <c r="N1273" s="13" t="s">
        <v>1546</v>
      </c>
    </row>
    <row r="1274" spans="2:15" outlineLevel="3" x14ac:dyDescent="0.2">
      <c r="B1274" s="10"/>
      <c r="D1274" s="10"/>
      <c r="E1274" s="11"/>
      <c r="N1274" s="13" t="s">
        <v>1547</v>
      </c>
    </row>
    <row r="1275" spans="2:15" outlineLevel="3" x14ac:dyDescent="0.2">
      <c r="B1275" s="10"/>
      <c r="D1275" s="10"/>
      <c r="E1275" s="11"/>
      <c r="N1275" s="13" t="s">
        <v>1548</v>
      </c>
    </row>
    <row r="1276" spans="2:15" outlineLevel="3" x14ac:dyDescent="0.2">
      <c r="B1276" s="10"/>
      <c r="D1276" s="10"/>
      <c r="E1276" s="11"/>
      <c r="N1276" s="13" t="s">
        <v>1549</v>
      </c>
    </row>
    <row r="1277" spans="2:15" outlineLevel="3" x14ac:dyDescent="0.2">
      <c r="B1277" s="10"/>
      <c r="D1277" s="10"/>
      <c r="E1277" s="11"/>
      <c r="O1277" s="5" t="s">
        <v>1550</v>
      </c>
    </row>
    <row r="1278" spans="2:15" outlineLevel="3" x14ac:dyDescent="0.2">
      <c r="B1278" s="10"/>
      <c r="D1278" s="10"/>
      <c r="E1278" s="11"/>
      <c r="O1278" s="5" t="s">
        <v>1551</v>
      </c>
    </row>
    <row r="1279" spans="2:15" outlineLevel="3" x14ac:dyDescent="0.2">
      <c r="B1279" s="10"/>
      <c r="D1279" s="10"/>
      <c r="E1279" s="11"/>
      <c r="M1279" s="5" t="s">
        <v>1552</v>
      </c>
    </row>
    <row r="1280" spans="2:15" outlineLevel="3" x14ac:dyDescent="0.2">
      <c r="B1280" s="10"/>
      <c r="D1280" s="10"/>
      <c r="E1280" s="11"/>
      <c r="N1280" s="13" t="s">
        <v>1553</v>
      </c>
    </row>
    <row r="1281" spans="2:15" outlineLevel="3" x14ac:dyDescent="0.2">
      <c r="B1281" s="10"/>
      <c r="D1281" s="10"/>
      <c r="E1281" s="11"/>
      <c r="O1281" s="5" t="s">
        <v>1554</v>
      </c>
    </row>
    <row r="1282" spans="2:15" outlineLevel="3" x14ac:dyDescent="0.2">
      <c r="B1282" s="10"/>
      <c r="D1282" s="10"/>
      <c r="E1282" s="11"/>
      <c r="N1282" s="13" t="s">
        <v>1555</v>
      </c>
    </row>
    <row r="1283" spans="2:15" outlineLevel="3" x14ac:dyDescent="0.2">
      <c r="B1283" s="10"/>
      <c r="D1283" s="10"/>
      <c r="E1283" s="11"/>
      <c r="O1283" s="5" t="s">
        <v>1556</v>
      </c>
    </row>
    <row r="1284" spans="2:15" outlineLevel="3" x14ac:dyDescent="0.2">
      <c r="B1284" s="10"/>
      <c r="D1284" s="10"/>
      <c r="E1284" s="11"/>
      <c r="N1284" s="13" t="s">
        <v>1557</v>
      </c>
    </row>
    <row r="1285" spans="2:15" outlineLevel="3" x14ac:dyDescent="0.2">
      <c r="B1285" s="10"/>
      <c r="D1285" s="10"/>
      <c r="E1285" s="11"/>
      <c r="O1285" s="5" t="s">
        <v>1558</v>
      </c>
    </row>
    <row r="1286" spans="2:15" outlineLevel="3" x14ac:dyDescent="0.2">
      <c r="B1286" s="10"/>
      <c r="D1286" s="10"/>
      <c r="E1286" s="11"/>
      <c r="N1286" s="13" t="s">
        <v>1559</v>
      </c>
    </row>
    <row r="1287" spans="2:15" outlineLevel="3" x14ac:dyDescent="0.2">
      <c r="B1287" s="10"/>
      <c r="D1287" s="10"/>
      <c r="E1287" s="11"/>
      <c r="O1287" s="5" t="s">
        <v>1560</v>
      </c>
    </row>
    <row r="1288" spans="2:15" outlineLevel="3" x14ac:dyDescent="0.2">
      <c r="B1288" s="10"/>
      <c r="D1288" s="10"/>
      <c r="E1288" s="11"/>
      <c r="O1288" s="5" t="s">
        <v>1561</v>
      </c>
    </row>
    <row r="1289" spans="2:15" outlineLevel="3" x14ac:dyDescent="0.2">
      <c r="B1289" s="10"/>
      <c r="D1289" s="10"/>
      <c r="E1289" s="11"/>
      <c r="O1289" s="5" t="s">
        <v>1562</v>
      </c>
    </row>
    <row r="1290" spans="2:15" outlineLevel="3" x14ac:dyDescent="0.2">
      <c r="B1290" s="10"/>
      <c r="D1290" s="10"/>
      <c r="E1290" s="11"/>
      <c r="O1290" s="5" t="s">
        <v>1563</v>
      </c>
    </row>
    <row r="1291" spans="2:15" outlineLevel="3" x14ac:dyDescent="0.2">
      <c r="B1291" s="10"/>
      <c r="D1291" s="10"/>
      <c r="E1291" s="11"/>
      <c r="O1291" s="5" t="s">
        <v>1564</v>
      </c>
    </row>
    <row r="1292" spans="2:15" outlineLevel="3" x14ac:dyDescent="0.2">
      <c r="B1292" s="10"/>
      <c r="D1292" s="10"/>
      <c r="E1292" s="11"/>
      <c r="N1292" s="13" t="s">
        <v>1565</v>
      </c>
    </row>
    <row r="1293" spans="2:15" outlineLevel="3" x14ac:dyDescent="0.2">
      <c r="B1293" s="10"/>
      <c r="D1293" s="10"/>
      <c r="E1293" s="11"/>
      <c r="O1293" s="5" t="s">
        <v>1566</v>
      </c>
    </row>
    <row r="1294" spans="2:15" outlineLevel="3" x14ac:dyDescent="0.2">
      <c r="B1294" s="10"/>
      <c r="D1294" s="10"/>
      <c r="E1294" s="11"/>
      <c r="O1294" s="5" t="s">
        <v>1567</v>
      </c>
    </row>
    <row r="1295" spans="2:15" outlineLevel="3" x14ac:dyDescent="0.2">
      <c r="B1295" s="10"/>
      <c r="D1295" s="10"/>
      <c r="E1295" s="11"/>
      <c r="O1295" s="5" t="s">
        <v>1568</v>
      </c>
    </row>
    <row r="1296" spans="2:15" outlineLevel="3" x14ac:dyDescent="0.2">
      <c r="B1296" s="10"/>
      <c r="D1296" s="10"/>
      <c r="E1296" s="11"/>
      <c r="O1296" s="5" t="s">
        <v>1569</v>
      </c>
    </row>
    <row r="1297" spans="1:15" outlineLevel="3" x14ac:dyDescent="0.2">
      <c r="B1297" s="10"/>
      <c r="D1297" s="10"/>
      <c r="E1297" s="11"/>
      <c r="O1297" s="5" t="s">
        <v>1570</v>
      </c>
    </row>
    <row r="1298" spans="1:15" outlineLevel="3" x14ac:dyDescent="0.2">
      <c r="B1298" s="10"/>
      <c r="D1298" s="10"/>
      <c r="E1298" s="11"/>
      <c r="O1298" s="5" t="s">
        <v>1571</v>
      </c>
    </row>
    <row r="1299" spans="1:15" outlineLevel="3" x14ac:dyDescent="0.2">
      <c r="B1299" s="10"/>
      <c r="D1299" s="10"/>
      <c r="E1299" s="11"/>
      <c r="N1299" s="13" t="s">
        <v>1572</v>
      </c>
    </row>
    <row r="1300" spans="1:15" outlineLevel="3" x14ac:dyDescent="0.2">
      <c r="B1300" s="10"/>
      <c r="D1300" s="10"/>
      <c r="E1300" s="11"/>
      <c r="O1300" s="5" t="s">
        <v>1573</v>
      </c>
    </row>
    <row r="1301" spans="1:15" outlineLevel="3" x14ac:dyDescent="0.2">
      <c r="B1301" s="10"/>
      <c r="D1301" s="10"/>
      <c r="E1301" s="11"/>
      <c r="N1301" s="13" t="s">
        <v>1574</v>
      </c>
    </row>
    <row r="1302" spans="1:15" outlineLevel="3" x14ac:dyDescent="0.2">
      <c r="B1302" s="10"/>
      <c r="D1302" s="10"/>
      <c r="E1302" s="11"/>
      <c r="O1302" s="5" t="s">
        <v>1575</v>
      </c>
    </row>
    <row r="1303" spans="1:15" outlineLevel="3" x14ac:dyDescent="0.2">
      <c r="B1303" s="10"/>
      <c r="D1303" s="10"/>
      <c r="E1303" s="11"/>
      <c r="O1303" s="5" t="s">
        <v>1576</v>
      </c>
    </row>
    <row r="1304" spans="1:15" outlineLevel="3" x14ac:dyDescent="0.2">
      <c r="B1304" s="10"/>
      <c r="D1304" s="10"/>
      <c r="E1304" s="11"/>
      <c r="O1304" s="5" t="s">
        <v>1577</v>
      </c>
    </row>
    <row r="1305" spans="1:15" outlineLevel="3" x14ac:dyDescent="0.2">
      <c r="B1305" s="10"/>
      <c r="D1305" s="10"/>
      <c r="E1305" s="11"/>
      <c r="O1305" s="5" t="s">
        <v>1578</v>
      </c>
    </row>
    <row r="1306" spans="1:15" outlineLevel="3" x14ac:dyDescent="0.2">
      <c r="B1306" s="10"/>
      <c r="D1306" s="10"/>
      <c r="E1306" s="11"/>
      <c r="O1306" s="5" t="s">
        <v>1579</v>
      </c>
    </row>
    <row r="1307" spans="1:15" outlineLevel="3" x14ac:dyDescent="0.2">
      <c r="B1307" s="10"/>
      <c r="D1307" s="10"/>
      <c r="E1307" s="11"/>
      <c r="O1307" s="5" t="s">
        <v>1580</v>
      </c>
    </row>
    <row r="1308" spans="1:15" outlineLevel="3" x14ac:dyDescent="0.2">
      <c r="B1308" s="10"/>
      <c r="D1308" s="10"/>
      <c r="E1308" s="11"/>
      <c r="O1308" s="5" t="s">
        <v>1581</v>
      </c>
    </row>
    <row r="1309" spans="1:15" outlineLevel="3" x14ac:dyDescent="0.2">
      <c r="B1309" s="10"/>
      <c r="D1309" s="10"/>
      <c r="E1309" s="11"/>
      <c r="O1309" s="5" t="s">
        <v>1582</v>
      </c>
    </row>
    <row r="1310" spans="1:15" outlineLevel="3" x14ac:dyDescent="0.2">
      <c r="B1310" s="10"/>
      <c r="D1310" s="10"/>
      <c r="E1310" s="11"/>
      <c r="O1310" s="5" t="s">
        <v>1583</v>
      </c>
    </row>
    <row r="1311" spans="1:15" outlineLevel="3" x14ac:dyDescent="0.2">
      <c r="B1311" s="10"/>
      <c r="D1311" s="10"/>
      <c r="E1311" s="11"/>
      <c r="O1311" s="5" t="s">
        <v>1584</v>
      </c>
    </row>
    <row r="1312" spans="1:15" outlineLevel="2" x14ac:dyDescent="0.2">
      <c r="A1312" s="5">
        <v>1</v>
      </c>
      <c r="B1312" s="10">
        <v>2</v>
      </c>
      <c r="C1312" s="5">
        <v>5</v>
      </c>
      <c r="D1312" s="10">
        <v>1</v>
      </c>
      <c r="E1312" s="11">
        <v>2</v>
      </c>
      <c r="F1312" s="5">
        <v>1</v>
      </c>
      <c r="G1312" s="5">
        <v>5</v>
      </c>
      <c r="L1312" s="5" t="s">
        <v>1585</v>
      </c>
    </row>
    <row r="1313" spans="2:15" outlineLevel="3" x14ac:dyDescent="0.2">
      <c r="B1313" s="10"/>
      <c r="D1313" s="10"/>
      <c r="E1313" s="11"/>
      <c r="M1313" s="5" t="s">
        <v>1586</v>
      </c>
    </row>
    <row r="1314" spans="2:15" outlineLevel="3" x14ac:dyDescent="0.2">
      <c r="B1314" s="10"/>
      <c r="D1314" s="10"/>
      <c r="E1314" s="11"/>
      <c r="N1314" s="13" t="s">
        <v>1587</v>
      </c>
    </row>
    <row r="1315" spans="2:15" outlineLevel="3" x14ac:dyDescent="0.2">
      <c r="B1315" s="10"/>
      <c r="D1315" s="10"/>
      <c r="E1315" s="11"/>
      <c r="O1315" s="5" t="s">
        <v>1588</v>
      </c>
    </row>
    <row r="1316" spans="2:15" outlineLevel="3" x14ac:dyDescent="0.2">
      <c r="B1316" s="10"/>
      <c r="D1316" s="10"/>
      <c r="E1316" s="11"/>
      <c r="O1316" s="5" t="s">
        <v>1589</v>
      </c>
    </row>
    <row r="1317" spans="2:15" outlineLevel="3" x14ac:dyDescent="0.2">
      <c r="B1317" s="10"/>
      <c r="D1317" s="10"/>
      <c r="E1317" s="11"/>
      <c r="O1317" s="5" t="s">
        <v>1590</v>
      </c>
    </row>
    <row r="1318" spans="2:15" outlineLevel="3" x14ac:dyDescent="0.2">
      <c r="B1318" s="10"/>
      <c r="D1318" s="10"/>
      <c r="E1318" s="11"/>
      <c r="N1318" s="13" t="s">
        <v>1591</v>
      </c>
    </row>
    <row r="1319" spans="2:15" outlineLevel="3" x14ac:dyDescent="0.2">
      <c r="B1319" s="10"/>
      <c r="D1319" s="10"/>
      <c r="E1319" s="11"/>
      <c r="O1319" s="5" t="s">
        <v>1592</v>
      </c>
    </row>
    <row r="1320" spans="2:15" outlineLevel="3" x14ac:dyDescent="0.2">
      <c r="B1320" s="10"/>
      <c r="D1320" s="10"/>
      <c r="E1320" s="11"/>
      <c r="O1320" s="5" t="s">
        <v>1593</v>
      </c>
    </row>
    <row r="1321" spans="2:15" outlineLevel="3" x14ac:dyDescent="0.2">
      <c r="B1321" s="10"/>
      <c r="D1321" s="10"/>
      <c r="E1321" s="11"/>
      <c r="N1321" s="13" t="s">
        <v>1594</v>
      </c>
    </row>
    <row r="1322" spans="2:15" outlineLevel="3" x14ac:dyDescent="0.2">
      <c r="B1322" s="10"/>
      <c r="D1322" s="10"/>
      <c r="E1322" s="11"/>
      <c r="N1322" s="13" t="s">
        <v>1595</v>
      </c>
    </row>
    <row r="1323" spans="2:15" outlineLevel="3" x14ac:dyDescent="0.2">
      <c r="B1323" s="10"/>
      <c r="D1323" s="10"/>
      <c r="E1323" s="11"/>
      <c r="O1323" s="5" t="s">
        <v>1596</v>
      </c>
    </row>
    <row r="1324" spans="2:15" outlineLevel="3" x14ac:dyDescent="0.2">
      <c r="B1324" s="10"/>
      <c r="D1324" s="10"/>
      <c r="E1324" s="11"/>
      <c r="N1324" s="13" t="s">
        <v>1597</v>
      </c>
    </row>
    <row r="1325" spans="2:15" outlineLevel="3" x14ac:dyDescent="0.2">
      <c r="B1325" s="10"/>
      <c r="D1325" s="10"/>
      <c r="E1325" s="11"/>
      <c r="N1325" s="13" t="s">
        <v>1598</v>
      </c>
    </row>
    <row r="1326" spans="2:15" outlineLevel="3" x14ac:dyDescent="0.2">
      <c r="B1326" s="10"/>
      <c r="D1326" s="10"/>
      <c r="E1326" s="11"/>
      <c r="M1326" s="5" t="s">
        <v>1599</v>
      </c>
    </row>
    <row r="1327" spans="2:15" outlineLevel="3" x14ac:dyDescent="0.2">
      <c r="B1327" s="10"/>
      <c r="D1327" s="10"/>
      <c r="E1327" s="11"/>
      <c r="N1327" s="13" t="s">
        <v>1600</v>
      </c>
    </row>
    <row r="1328" spans="2:15" outlineLevel="3" x14ac:dyDescent="0.2">
      <c r="B1328" s="10"/>
      <c r="D1328" s="10"/>
      <c r="E1328" s="11"/>
      <c r="N1328" s="13" t="s">
        <v>1601</v>
      </c>
    </row>
    <row r="1329" spans="2:15" outlineLevel="3" x14ac:dyDescent="0.2">
      <c r="B1329" s="10"/>
      <c r="D1329" s="10"/>
      <c r="E1329" s="11"/>
      <c r="O1329" s="5" t="s">
        <v>1602</v>
      </c>
    </row>
    <row r="1330" spans="2:15" outlineLevel="3" x14ac:dyDescent="0.2">
      <c r="B1330" s="10"/>
      <c r="D1330" s="10"/>
      <c r="E1330" s="11"/>
      <c r="N1330" s="13" t="s">
        <v>1603</v>
      </c>
    </row>
    <row r="1331" spans="2:15" outlineLevel="3" x14ac:dyDescent="0.2">
      <c r="B1331" s="10"/>
      <c r="D1331" s="10"/>
      <c r="E1331" s="11"/>
      <c r="O1331" s="5" t="s">
        <v>1604</v>
      </c>
    </row>
    <row r="1332" spans="2:15" outlineLevel="3" x14ac:dyDescent="0.2">
      <c r="B1332" s="10"/>
      <c r="D1332" s="10"/>
      <c r="E1332" s="11"/>
      <c r="O1332" s="5" t="s">
        <v>1605</v>
      </c>
    </row>
    <row r="1333" spans="2:15" outlineLevel="3" x14ac:dyDescent="0.2">
      <c r="B1333" s="10"/>
      <c r="D1333" s="10"/>
      <c r="E1333" s="11"/>
      <c r="O1333" s="5" t="s">
        <v>1606</v>
      </c>
    </row>
    <row r="1334" spans="2:15" outlineLevel="3" x14ac:dyDescent="0.2">
      <c r="B1334" s="10"/>
      <c r="D1334" s="10"/>
      <c r="E1334" s="11"/>
      <c r="N1334" s="13" t="s">
        <v>1607</v>
      </c>
    </row>
    <row r="1335" spans="2:15" outlineLevel="3" x14ac:dyDescent="0.2">
      <c r="B1335" s="10"/>
      <c r="D1335" s="10"/>
      <c r="E1335" s="11"/>
      <c r="N1335" s="13" t="s">
        <v>1608</v>
      </c>
    </row>
    <row r="1336" spans="2:15" outlineLevel="3" x14ac:dyDescent="0.2">
      <c r="B1336" s="10"/>
      <c r="D1336" s="10"/>
      <c r="E1336" s="11"/>
      <c r="O1336" s="5" t="s">
        <v>1609</v>
      </c>
    </row>
    <row r="1337" spans="2:15" outlineLevel="3" x14ac:dyDescent="0.2">
      <c r="B1337" s="10"/>
      <c r="D1337" s="10"/>
      <c r="E1337" s="11"/>
      <c r="O1337" s="5" t="s">
        <v>1610</v>
      </c>
    </row>
    <row r="1338" spans="2:15" outlineLevel="3" x14ac:dyDescent="0.2">
      <c r="B1338" s="10"/>
      <c r="D1338" s="10"/>
      <c r="E1338" s="11"/>
      <c r="O1338" s="5" t="s">
        <v>1611</v>
      </c>
    </row>
    <row r="1339" spans="2:15" outlineLevel="3" x14ac:dyDescent="0.2">
      <c r="B1339" s="10"/>
      <c r="D1339" s="10"/>
      <c r="E1339" s="11"/>
      <c r="O1339" s="5" t="s">
        <v>1612</v>
      </c>
    </row>
    <row r="1340" spans="2:15" outlineLevel="3" x14ac:dyDescent="0.2">
      <c r="B1340" s="10"/>
      <c r="D1340" s="10"/>
      <c r="E1340" s="11"/>
      <c r="N1340" s="13" t="s">
        <v>1613</v>
      </c>
    </row>
    <row r="1341" spans="2:15" outlineLevel="3" x14ac:dyDescent="0.2">
      <c r="B1341" s="10"/>
      <c r="D1341" s="10"/>
      <c r="E1341" s="11"/>
      <c r="O1341" s="5" t="s">
        <v>1614</v>
      </c>
    </row>
    <row r="1342" spans="2:15" outlineLevel="3" x14ac:dyDescent="0.2">
      <c r="B1342" s="10"/>
      <c r="D1342" s="10"/>
      <c r="E1342" s="11"/>
      <c r="N1342" s="13" t="s">
        <v>1615</v>
      </c>
    </row>
    <row r="1343" spans="2:15" outlineLevel="3" x14ac:dyDescent="0.2">
      <c r="B1343" s="10"/>
      <c r="D1343" s="10"/>
      <c r="E1343" s="11"/>
      <c r="O1343" s="5" t="s">
        <v>1616</v>
      </c>
    </row>
    <row r="1344" spans="2:15" outlineLevel="3" x14ac:dyDescent="0.2">
      <c r="B1344" s="10"/>
      <c r="D1344" s="10"/>
      <c r="E1344" s="11"/>
      <c r="M1344" s="5" t="s">
        <v>1617</v>
      </c>
    </row>
    <row r="1345" spans="2:15" outlineLevel="3" x14ac:dyDescent="0.2">
      <c r="B1345" s="10"/>
      <c r="D1345" s="10"/>
      <c r="E1345" s="11"/>
      <c r="N1345" s="13" t="s">
        <v>1618</v>
      </c>
    </row>
    <row r="1346" spans="2:15" outlineLevel="3" x14ac:dyDescent="0.2">
      <c r="B1346" s="10"/>
      <c r="D1346" s="10"/>
      <c r="E1346" s="11"/>
      <c r="O1346" s="5" t="s">
        <v>1619</v>
      </c>
    </row>
    <row r="1347" spans="2:15" outlineLevel="3" x14ac:dyDescent="0.2">
      <c r="B1347" s="10"/>
      <c r="D1347" s="10"/>
      <c r="E1347" s="11"/>
      <c r="N1347" s="13" t="s">
        <v>1620</v>
      </c>
    </row>
    <row r="1348" spans="2:15" outlineLevel="3" x14ac:dyDescent="0.2">
      <c r="B1348" s="10"/>
      <c r="D1348" s="10"/>
      <c r="E1348" s="11"/>
      <c r="O1348" s="5" t="s">
        <v>1621</v>
      </c>
    </row>
    <row r="1349" spans="2:15" outlineLevel="3" x14ac:dyDescent="0.2">
      <c r="B1349" s="10"/>
      <c r="D1349" s="10"/>
      <c r="E1349" s="11"/>
      <c r="N1349" s="13" t="s">
        <v>1622</v>
      </c>
    </row>
    <row r="1350" spans="2:15" outlineLevel="3" x14ac:dyDescent="0.2">
      <c r="B1350" s="10"/>
      <c r="D1350" s="10"/>
      <c r="E1350" s="11"/>
      <c r="O1350" s="5" t="s">
        <v>1623</v>
      </c>
    </row>
    <row r="1351" spans="2:15" outlineLevel="3" x14ac:dyDescent="0.2">
      <c r="B1351" s="10"/>
      <c r="D1351" s="10"/>
      <c r="E1351" s="11"/>
      <c r="N1351" s="13" t="s">
        <v>1624</v>
      </c>
    </row>
    <row r="1352" spans="2:15" outlineLevel="3" x14ac:dyDescent="0.2">
      <c r="B1352" s="10"/>
      <c r="D1352" s="10"/>
      <c r="E1352" s="11"/>
      <c r="O1352" s="5" t="s">
        <v>1625</v>
      </c>
    </row>
    <row r="1353" spans="2:15" outlineLevel="3" x14ac:dyDescent="0.2">
      <c r="B1353" s="10"/>
      <c r="D1353" s="10"/>
      <c r="E1353" s="11"/>
      <c r="N1353" s="13" t="s">
        <v>1626</v>
      </c>
    </row>
    <row r="1354" spans="2:15" outlineLevel="3" x14ac:dyDescent="0.2">
      <c r="B1354" s="10"/>
      <c r="D1354" s="10"/>
      <c r="E1354" s="11"/>
      <c r="O1354" s="5" t="s">
        <v>1627</v>
      </c>
    </row>
    <row r="1355" spans="2:15" outlineLevel="3" x14ac:dyDescent="0.2">
      <c r="B1355" s="10"/>
      <c r="D1355" s="10"/>
      <c r="E1355" s="11"/>
      <c r="O1355" s="5" t="s">
        <v>1628</v>
      </c>
    </row>
    <row r="1356" spans="2:15" outlineLevel="3" x14ac:dyDescent="0.2">
      <c r="B1356" s="10"/>
      <c r="D1356" s="10"/>
      <c r="E1356" s="11"/>
      <c r="N1356" s="13" t="s">
        <v>1629</v>
      </c>
    </row>
    <row r="1357" spans="2:15" outlineLevel="3" x14ac:dyDescent="0.2">
      <c r="B1357" s="10"/>
      <c r="D1357" s="10"/>
      <c r="E1357" s="11"/>
      <c r="O1357" s="5" t="s">
        <v>1630</v>
      </c>
    </row>
    <row r="1358" spans="2:15" outlineLevel="3" x14ac:dyDescent="0.2">
      <c r="B1358" s="10"/>
      <c r="D1358" s="10"/>
      <c r="E1358" s="11"/>
      <c r="N1358" s="13" t="s">
        <v>1631</v>
      </c>
    </row>
    <row r="1359" spans="2:15" outlineLevel="3" x14ac:dyDescent="0.2">
      <c r="B1359" s="10"/>
      <c r="D1359" s="10"/>
      <c r="E1359" s="11"/>
      <c r="O1359" s="5" t="s">
        <v>1632</v>
      </c>
    </row>
    <row r="1360" spans="2:15" outlineLevel="3" x14ac:dyDescent="0.2">
      <c r="B1360" s="10"/>
      <c r="D1360" s="10"/>
      <c r="E1360" s="11"/>
      <c r="N1360" s="13" t="s">
        <v>1633</v>
      </c>
    </row>
    <row r="1361" spans="2:15" outlineLevel="3" x14ac:dyDescent="0.2">
      <c r="B1361" s="10"/>
      <c r="D1361" s="10"/>
      <c r="E1361" s="11"/>
      <c r="O1361" s="5" t="s">
        <v>1634</v>
      </c>
    </row>
    <row r="1362" spans="2:15" outlineLevel="3" x14ac:dyDescent="0.2">
      <c r="B1362" s="10"/>
      <c r="D1362" s="10"/>
      <c r="E1362" s="11"/>
      <c r="O1362" s="5" t="s">
        <v>1635</v>
      </c>
    </row>
    <row r="1363" spans="2:15" outlineLevel="3" x14ac:dyDescent="0.2">
      <c r="B1363" s="10"/>
      <c r="D1363" s="10"/>
      <c r="E1363" s="11"/>
      <c r="N1363" s="13" t="s">
        <v>1636</v>
      </c>
    </row>
    <row r="1364" spans="2:15" outlineLevel="3" x14ac:dyDescent="0.2">
      <c r="B1364" s="10"/>
      <c r="D1364" s="10"/>
      <c r="E1364" s="11"/>
      <c r="O1364" s="5" t="s">
        <v>1637</v>
      </c>
    </row>
    <row r="1365" spans="2:15" outlineLevel="3" x14ac:dyDescent="0.2">
      <c r="B1365" s="10"/>
      <c r="D1365" s="10"/>
      <c r="E1365" s="11"/>
      <c r="O1365" s="5" t="s">
        <v>1638</v>
      </c>
    </row>
    <row r="1366" spans="2:15" outlineLevel="3" x14ac:dyDescent="0.2">
      <c r="B1366" s="10"/>
      <c r="D1366" s="10"/>
      <c r="E1366" s="11"/>
      <c r="O1366" s="5" t="s">
        <v>1639</v>
      </c>
    </row>
    <row r="1367" spans="2:15" outlineLevel="3" x14ac:dyDescent="0.2">
      <c r="B1367" s="10"/>
      <c r="D1367" s="10"/>
      <c r="E1367" s="11"/>
      <c r="O1367" s="5" t="s">
        <v>1640</v>
      </c>
    </row>
    <row r="1368" spans="2:15" outlineLevel="3" x14ac:dyDescent="0.2">
      <c r="B1368" s="10"/>
      <c r="D1368" s="10"/>
      <c r="E1368" s="11"/>
      <c r="O1368" s="5" t="s">
        <v>1641</v>
      </c>
    </row>
    <row r="1369" spans="2:15" outlineLevel="3" x14ac:dyDescent="0.2">
      <c r="B1369" s="10"/>
      <c r="D1369" s="10"/>
      <c r="E1369" s="11"/>
      <c r="O1369" s="5" t="s">
        <v>1642</v>
      </c>
    </row>
    <row r="1370" spans="2:15" outlineLevel="3" x14ac:dyDescent="0.2">
      <c r="B1370" s="10"/>
      <c r="D1370" s="10"/>
      <c r="E1370" s="11"/>
      <c r="O1370" s="5" t="s">
        <v>1643</v>
      </c>
    </row>
    <row r="1371" spans="2:15" outlineLevel="3" x14ac:dyDescent="0.2">
      <c r="B1371" s="10"/>
      <c r="D1371" s="10"/>
      <c r="E1371" s="11"/>
      <c r="O1371" s="5" t="s">
        <v>1644</v>
      </c>
    </row>
    <row r="1372" spans="2:15" outlineLevel="3" x14ac:dyDescent="0.2">
      <c r="B1372" s="10"/>
      <c r="D1372" s="10"/>
      <c r="E1372" s="11"/>
      <c r="O1372" s="5" t="s">
        <v>1645</v>
      </c>
    </row>
    <row r="1373" spans="2:15" outlineLevel="3" x14ac:dyDescent="0.2">
      <c r="B1373" s="10"/>
      <c r="D1373" s="10"/>
      <c r="E1373" s="11"/>
      <c r="M1373" s="5" t="s">
        <v>1646</v>
      </c>
    </row>
    <row r="1374" spans="2:15" outlineLevel="3" x14ac:dyDescent="0.2">
      <c r="B1374" s="10"/>
      <c r="D1374" s="10"/>
      <c r="E1374" s="11"/>
      <c r="N1374" s="13" t="s">
        <v>1647</v>
      </c>
    </row>
    <row r="1375" spans="2:15" outlineLevel="3" x14ac:dyDescent="0.2">
      <c r="B1375" s="10"/>
      <c r="D1375" s="10"/>
      <c r="E1375" s="11"/>
      <c r="O1375" s="5" t="s">
        <v>1647</v>
      </c>
    </row>
    <row r="1376" spans="2:15" outlineLevel="3" x14ac:dyDescent="0.2">
      <c r="B1376" s="10"/>
      <c r="D1376" s="10"/>
      <c r="E1376" s="11"/>
      <c r="N1376" s="13" t="s">
        <v>1648</v>
      </c>
    </row>
    <row r="1377" spans="2:15" outlineLevel="3" x14ac:dyDescent="0.2">
      <c r="B1377" s="10"/>
      <c r="D1377" s="10"/>
      <c r="E1377" s="11"/>
      <c r="O1377" s="5" t="s">
        <v>1648</v>
      </c>
    </row>
    <row r="1378" spans="2:15" outlineLevel="3" x14ac:dyDescent="0.2">
      <c r="B1378" s="10"/>
      <c r="D1378" s="10"/>
      <c r="E1378" s="11"/>
      <c r="N1378" s="13" t="s">
        <v>1649</v>
      </c>
    </row>
    <row r="1379" spans="2:15" outlineLevel="3" x14ac:dyDescent="0.2">
      <c r="B1379" s="10"/>
      <c r="D1379" s="10"/>
      <c r="E1379" s="11"/>
      <c r="O1379" s="5" t="s">
        <v>1649</v>
      </c>
    </row>
    <row r="1380" spans="2:15" outlineLevel="3" x14ac:dyDescent="0.2">
      <c r="B1380" s="10"/>
      <c r="D1380" s="10"/>
      <c r="E1380" s="11"/>
      <c r="N1380" s="13" t="s">
        <v>1650</v>
      </c>
    </row>
    <row r="1381" spans="2:15" outlineLevel="3" x14ac:dyDescent="0.2">
      <c r="B1381" s="10"/>
      <c r="D1381" s="10"/>
      <c r="E1381" s="11"/>
      <c r="O1381" s="5" t="s">
        <v>1651</v>
      </c>
    </row>
    <row r="1382" spans="2:15" outlineLevel="3" x14ac:dyDescent="0.2">
      <c r="B1382" s="10"/>
      <c r="D1382" s="10"/>
      <c r="E1382" s="11"/>
      <c r="N1382" s="13" t="s">
        <v>1652</v>
      </c>
    </row>
    <row r="1383" spans="2:15" outlineLevel="3" x14ac:dyDescent="0.2">
      <c r="B1383" s="10"/>
      <c r="D1383" s="10"/>
      <c r="E1383" s="11"/>
      <c r="O1383" s="5" t="s">
        <v>1653</v>
      </c>
    </row>
    <row r="1384" spans="2:15" outlineLevel="3" x14ac:dyDescent="0.2">
      <c r="B1384" s="10"/>
      <c r="D1384" s="10"/>
      <c r="E1384" s="11"/>
      <c r="O1384" s="5" t="s">
        <v>1654</v>
      </c>
    </row>
    <row r="1385" spans="2:15" outlineLevel="3" x14ac:dyDescent="0.2">
      <c r="B1385" s="10"/>
      <c r="D1385" s="10"/>
      <c r="E1385" s="11"/>
      <c r="N1385" s="13" t="s">
        <v>1655</v>
      </c>
    </row>
    <row r="1386" spans="2:15" outlineLevel="3" x14ac:dyDescent="0.2">
      <c r="B1386" s="10"/>
      <c r="D1386" s="10"/>
      <c r="E1386" s="11"/>
      <c r="O1386" s="5" t="s">
        <v>1655</v>
      </c>
    </row>
    <row r="1387" spans="2:15" outlineLevel="3" x14ac:dyDescent="0.2">
      <c r="B1387" s="10"/>
      <c r="D1387" s="10"/>
      <c r="E1387" s="11"/>
      <c r="N1387" s="13" t="s">
        <v>1656</v>
      </c>
    </row>
    <row r="1388" spans="2:15" outlineLevel="3" x14ac:dyDescent="0.2">
      <c r="B1388" s="10"/>
      <c r="D1388" s="10"/>
      <c r="E1388" s="11"/>
      <c r="O1388" s="5" t="s">
        <v>1656</v>
      </c>
    </row>
    <row r="1389" spans="2:15" outlineLevel="3" x14ac:dyDescent="0.2">
      <c r="B1389" s="10"/>
      <c r="D1389" s="10"/>
      <c r="E1389" s="11"/>
      <c r="N1389" s="13" t="s">
        <v>1657</v>
      </c>
    </row>
    <row r="1390" spans="2:15" outlineLevel="3" x14ac:dyDescent="0.2">
      <c r="B1390" s="10"/>
      <c r="D1390" s="10"/>
      <c r="E1390" s="11"/>
      <c r="O1390" s="5" t="s">
        <v>1658</v>
      </c>
    </row>
    <row r="1391" spans="2:15" outlineLevel="3" x14ac:dyDescent="0.2">
      <c r="B1391" s="10"/>
      <c r="D1391" s="10"/>
      <c r="E1391" s="11"/>
      <c r="N1391" s="13" t="s">
        <v>1659</v>
      </c>
    </row>
    <row r="1392" spans="2:15" outlineLevel="3" x14ac:dyDescent="0.2">
      <c r="B1392" s="10"/>
      <c r="D1392" s="10"/>
      <c r="E1392" s="11"/>
      <c r="O1392" s="5" t="s">
        <v>1660</v>
      </c>
    </row>
    <row r="1393" spans="2:15" outlineLevel="3" x14ac:dyDescent="0.2">
      <c r="B1393" s="10"/>
      <c r="D1393" s="10"/>
      <c r="E1393" s="11"/>
      <c r="O1393" s="5" t="s">
        <v>1661</v>
      </c>
    </row>
    <row r="1394" spans="2:15" outlineLevel="3" x14ac:dyDescent="0.2">
      <c r="B1394" s="10"/>
      <c r="D1394" s="10"/>
      <c r="E1394" s="11"/>
      <c r="O1394" s="5" t="s">
        <v>1662</v>
      </c>
    </row>
    <row r="1395" spans="2:15" outlineLevel="3" x14ac:dyDescent="0.2">
      <c r="B1395" s="10"/>
      <c r="D1395" s="10"/>
      <c r="E1395" s="11"/>
      <c r="O1395" s="5" t="s">
        <v>1663</v>
      </c>
    </row>
    <row r="1396" spans="2:15" outlineLevel="3" x14ac:dyDescent="0.2">
      <c r="B1396" s="10"/>
      <c r="D1396" s="10"/>
      <c r="E1396" s="11"/>
      <c r="O1396" s="5" t="s">
        <v>1664</v>
      </c>
    </row>
    <row r="1397" spans="2:15" outlineLevel="3" x14ac:dyDescent="0.2">
      <c r="B1397" s="10"/>
      <c r="D1397" s="10"/>
      <c r="E1397" s="11"/>
      <c r="O1397" s="5" t="s">
        <v>1665</v>
      </c>
    </row>
    <row r="1398" spans="2:15" outlineLevel="3" x14ac:dyDescent="0.2">
      <c r="B1398" s="10"/>
      <c r="D1398" s="10"/>
      <c r="E1398" s="11"/>
      <c r="O1398" s="5" t="s">
        <v>1666</v>
      </c>
    </row>
    <row r="1399" spans="2:15" outlineLevel="3" x14ac:dyDescent="0.2">
      <c r="B1399" s="10"/>
      <c r="D1399" s="10"/>
      <c r="E1399" s="11"/>
      <c r="M1399" s="5" t="s">
        <v>1667</v>
      </c>
    </row>
    <row r="1400" spans="2:15" outlineLevel="3" x14ac:dyDescent="0.2">
      <c r="B1400" s="10"/>
      <c r="D1400" s="10"/>
      <c r="E1400" s="11"/>
      <c r="N1400" s="13" t="s">
        <v>1667</v>
      </c>
    </row>
    <row r="1401" spans="2:15" outlineLevel="3" x14ac:dyDescent="0.2">
      <c r="B1401" s="10"/>
      <c r="D1401" s="10"/>
      <c r="E1401" s="11"/>
      <c r="O1401" s="5" t="s">
        <v>1668</v>
      </c>
    </row>
    <row r="1402" spans="2:15" outlineLevel="3" x14ac:dyDescent="0.2">
      <c r="B1402" s="10"/>
      <c r="D1402" s="10"/>
      <c r="E1402" s="11"/>
      <c r="O1402" s="5" t="s">
        <v>1669</v>
      </c>
    </row>
    <row r="1403" spans="2:15" outlineLevel="3" x14ac:dyDescent="0.2">
      <c r="B1403" s="10"/>
      <c r="D1403" s="10"/>
      <c r="E1403" s="11"/>
      <c r="O1403" s="5" t="s">
        <v>1670</v>
      </c>
    </row>
    <row r="1404" spans="2:15" outlineLevel="3" x14ac:dyDescent="0.2">
      <c r="B1404" s="10"/>
      <c r="D1404" s="10"/>
      <c r="E1404" s="11"/>
      <c r="O1404" s="5" t="s">
        <v>1671</v>
      </c>
    </row>
    <row r="1405" spans="2:15" outlineLevel="3" x14ac:dyDescent="0.2">
      <c r="B1405" s="10"/>
      <c r="D1405" s="10"/>
      <c r="E1405" s="11"/>
      <c r="O1405" s="5" t="s">
        <v>1672</v>
      </c>
    </row>
    <row r="1406" spans="2:15" outlineLevel="3" x14ac:dyDescent="0.2">
      <c r="B1406" s="10"/>
      <c r="D1406" s="10"/>
      <c r="E1406" s="11"/>
      <c r="O1406" s="5" t="s">
        <v>1673</v>
      </c>
    </row>
    <row r="1407" spans="2:15" outlineLevel="3" x14ac:dyDescent="0.2">
      <c r="B1407" s="10"/>
      <c r="D1407" s="10"/>
      <c r="E1407" s="11"/>
      <c r="M1407" s="5" t="s">
        <v>1674</v>
      </c>
    </row>
    <row r="1408" spans="2:15" outlineLevel="3" x14ac:dyDescent="0.2">
      <c r="B1408" s="10"/>
      <c r="D1408" s="10"/>
      <c r="E1408" s="11"/>
      <c r="N1408" s="13" t="s">
        <v>1674</v>
      </c>
    </row>
    <row r="1409" spans="1:15" outlineLevel="3" x14ac:dyDescent="0.2">
      <c r="B1409" s="10"/>
      <c r="D1409" s="10"/>
      <c r="E1409" s="11"/>
      <c r="O1409" s="5" t="s">
        <v>1675</v>
      </c>
    </row>
    <row r="1410" spans="1:15" outlineLevel="3" x14ac:dyDescent="0.2">
      <c r="B1410" s="10"/>
      <c r="D1410" s="10"/>
      <c r="E1410" s="11"/>
      <c r="O1410" s="5" t="s">
        <v>1676</v>
      </c>
    </row>
    <row r="1411" spans="1:15" outlineLevel="3" x14ac:dyDescent="0.2">
      <c r="B1411" s="10"/>
      <c r="D1411" s="10"/>
      <c r="E1411" s="11"/>
      <c r="O1411" s="5" t="s">
        <v>1677</v>
      </c>
    </row>
    <row r="1412" spans="1:15" outlineLevel="2" x14ac:dyDescent="0.2">
      <c r="A1412" s="5">
        <v>1</v>
      </c>
      <c r="B1412" s="10">
        <v>2</v>
      </c>
      <c r="C1412" s="5">
        <v>5</v>
      </c>
      <c r="D1412" s="10">
        <v>1</v>
      </c>
      <c r="E1412" s="11">
        <v>2</v>
      </c>
      <c r="F1412" s="5">
        <v>1</v>
      </c>
      <c r="G1412" s="5">
        <v>6</v>
      </c>
      <c r="L1412" s="5" t="s">
        <v>109</v>
      </c>
    </row>
    <row r="1413" spans="1:15" outlineLevel="3" x14ac:dyDescent="0.2">
      <c r="B1413" s="10"/>
      <c r="D1413" s="10"/>
      <c r="E1413" s="11"/>
      <c r="M1413" s="5" t="s">
        <v>109</v>
      </c>
    </row>
    <row r="1414" spans="1:15" outlineLevel="3" x14ac:dyDescent="0.2">
      <c r="B1414" s="10"/>
      <c r="D1414" s="10"/>
      <c r="E1414" s="11"/>
      <c r="N1414" s="13" t="s">
        <v>109</v>
      </c>
    </row>
    <row r="1415" spans="1:15" outlineLevel="3" x14ac:dyDescent="0.2">
      <c r="B1415" s="10"/>
      <c r="D1415" s="10"/>
      <c r="E1415" s="11"/>
      <c r="O1415" s="5" t="s">
        <v>1678</v>
      </c>
    </row>
    <row r="1416" spans="1:15" outlineLevel="2" x14ac:dyDescent="0.2">
      <c r="A1416" s="5">
        <v>1</v>
      </c>
      <c r="B1416" s="10">
        <v>2</v>
      </c>
      <c r="C1416" s="5">
        <v>5</v>
      </c>
      <c r="D1416" s="10">
        <v>1</v>
      </c>
      <c r="E1416" s="11">
        <v>2</v>
      </c>
      <c r="F1416" s="5">
        <v>1</v>
      </c>
      <c r="G1416" s="5">
        <v>7</v>
      </c>
      <c r="L1416" s="5" t="s">
        <v>1679</v>
      </c>
    </row>
    <row r="1417" spans="1:15" outlineLevel="3" x14ac:dyDescent="0.2">
      <c r="B1417" s="10"/>
      <c r="D1417" s="10"/>
      <c r="E1417" s="11"/>
      <c r="M1417" s="5" t="s">
        <v>1680</v>
      </c>
    </row>
    <row r="1418" spans="1:15" outlineLevel="3" x14ac:dyDescent="0.2">
      <c r="B1418" s="10"/>
      <c r="D1418" s="10"/>
      <c r="E1418" s="11"/>
      <c r="N1418" s="13" t="s">
        <v>1680</v>
      </c>
    </row>
    <row r="1419" spans="1:15" outlineLevel="3" x14ac:dyDescent="0.2">
      <c r="B1419" s="10"/>
      <c r="D1419" s="10"/>
      <c r="E1419" s="11"/>
      <c r="O1419" s="5" t="s">
        <v>1681</v>
      </c>
    </row>
    <row r="1420" spans="1:15" outlineLevel="3" x14ac:dyDescent="0.2">
      <c r="B1420" s="10"/>
      <c r="D1420" s="10"/>
      <c r="E1420" s="11"/>
      <c r="O1420" s="5" t="s">
        <v>1682</v>
      </c>
    </row>
    <row r="1421" spans="1:15" outlineLevel="3" x14ac:dyDescent="0.2">
      <c r="B1421" s="10"/>
      <c r="D1421" s="10"/>
      <c r="E1421" s="11"/>
      <c r="O1421" s="5" t="s">
        <v>1683</v>
      </c>
    </row>
    <row r="1422" spans="1:15" outlineLevel="3" x14ac:dyDescent="0.2">
      <c r="B1422" s="10"/>
      <c r="D1422" s="10"/>
      <c r="E1422" s="11"/>
      <c r="O1422" s="5" t="s">
        <v>1684</v>
      </c>
    </row>
    <row r="1423" spans="1:15" outlineLevel="3" x14ac:dyDescent="0.2">
      <c r="B1423" s="10"/>
      <c r="D1423" s="10"/>
      <c r="E1423" s="11"/>
      <c r="O1423" s="5" t="s">
        <v>1685</v>
      </c>
    </row>
    <row r="1424" spans="1:15" outlineLevel="3" x14ac:dyDescent="0.2">
      <c r="B1424" s="10"/>
      <c r="D1424" s="10"/>
      <c r="E1424" s="11"/>
      <c r="O1424" s="5" t="s">
        <v>1686</v>
      </c>
    </row>
    <row r="1425" spans="2:15" outlineLevel="3" x14ac:dyDescent="0.2">
      <c r="B1425" s="10"/>
      <c r="D1425" s="10"/>
      <c r="E1425" s="11"/>
      <c r="O1425" s="5" t="s">
        <v>1687</v>
      </c>
    </row>
    <row r="1426" spans="2:15" outlineLevel="3" x14ac:dyDescent="0.2">
      <c r="B1426" s="10"/>
      <c r="D1426" s="10"/>
      <c r="E1426" s="11"/>
      <c r="O1426" s="5" t="s">
        <v>1688</v>
      </c>
    </row>
    <row r="1427" spans="2:15" outlineLevel="3" x14ac:dyDescent="0.2">
      <c r="B1427" s="10"/>
      <c r="D1427" s="10"/>
      <c r="E1427" s="11"/>
      <c r="O1427" s="5" t="s">
        <v>1689</v>
      </c>
    </row>
    <row r="1428" spans="2:15" outlineLevel="3" x14ac:dyDescent="0.2">
      <c r="B1428" s="10"/>
      <c r="D1428" s="10"/>
      <c r="E1428" s="11"/>
      <c r="O1428" s="5" t="s">
        <v>1690</v>
      </c>
    </row>
    <row r="1429" spans="2:15" outlineLevel="3" x14ac:dyDescent="0.2">
      <c r="B1429" s="10"/>
      <c r="D1429" s="10"/>
      <c r="E1429" s="11"/>
      <c r="O1429" s="5" t="s">
        <v>1691</v>
      </c>
    </row>
    <row r="1430" spans="2:15" outlineLevel="3" x14ac:dyDescent="0.2">
      <c r="B1430" s="10"/>
      <c r="D1430" s="10"/>
      <c r="E1430" s="11"/>
      <c r="O1430" s="5" t="s">
        <v>1692</v>
      </c>
    </row>
    <row r="1431" spans="2:15" outlineLevel="3" x14ac:dyDescent="0.2">
      <c r="B1431" s="10"/>
      <c r="D1431" s="10"/>
      <c r="E1431" s="11"/>
      <c r="O1431" s="5" t="s">
        <v>1693</v>
      </c>
    </row>
    <row r="1432" spans="2:15" outlineLevel="3" x14ac:dyDescent="0.2">
      <c r="B1432" s="10"/>
      <c r="D1432" s="10"/>
      <c r="E1432" s="11"/>
      <c r="O1432" s="5" t="s">
        <v>1694</v>
      </c>
    </row>
    <row r="1433" spans="2:15" outlineLevel="3" x14ac:dyDescent="0.2">
      <c r="B1433" s="10"/>
      <c r="D1433" s="10"/>
      <c r="E1433" s="11"/>
      <c r="M1433" s="5" t="s">
        <v>1695</v>
      </c>
    </row>
    <row r="1434" spans="2:15" outlineLevel="3" x14ac:dyDescent="0.2">
      <c r="B1434" s="10"/>
      <c r="D1434" s="10"/>
      <c r="E1434" s="11"/>
      <c r="N1434" s="13" t="s">
        <v>1695</v>
      </c>
    </row>
    <row r="1435" spans="2:15" outlineLevel="3" x14ac:dyDescent="0.2">
      <c r="B1435" s="10"/>
      <c r="D1435" s="10"/>
      <c r="E1435" s="11"/>
      <c r="O1435" s="5" t="s">
        <v>1696</v>
      </c>
    </row>
    <row r="1436" spans="2:15" outlineLevel="3" x14ac:dyDescent="0.2">
      <c r="B1436" s="10"/>
      <c r="D1436" s="10"/>
      <c r="E1436" s="11"/>
      <c r="O1436" s="5" t="s">
        <v>1697</v>
      </c>
    </row>
    <row r="1437" spans="2:15" outlineLevel="3" x14ac:dyDescent="0.2">
      <c r="B1437" s="10"/>
      <c r="D1437" s="10"/>
      <c r="E1437" s="11"/>
      <c r="O1437" s="5" t="s">
        <v>1698</v>
      </c>
    </row>
    <row r="1438" spans="2:15" outlineLevel="3" x14ac:dyDescent="0.2">
      <c r="B1438" s="10"/>
      <c r="D1438" s="10"/>
      <c r="E1438" s="11"/>
      <c r="M1438" s="5" t="s">
        <v>1699</v>
      </c>
    </row>
    <row r="1439" spans="2:15" outlineLevel="3" x14ac:dyDescent="0.2">
      <c r="B1439" s="10"/>
      <c r="D1439" s="10"/>
      <c r="E1439" s="11"/>
      <c r="N1439" s="13" t="s">
        <v>1700</v>
      </c>
    </row>
    <row r="1440" spans="2:15" outlineLevel="3" x14ac:dyDescent="0.2">
      <c r="B1440" s="10"/>
      <c r="D1440" s="10"/>
      <c r="E1440" s="11"/>
      <c r="O1440" s="5" t="s">
        <v>1701</v>
      </c>
    </row>
    <row r="1441" spans="1:15" outlineLevel="3" x14ac:dyDescent="0.2">
      <c r="B1441" s="10"/>
      <c r="D1441" s="10"/>
      <c r="E1441" s="11"/>
      <c r="O1441" s="5" t="s">
        <v>1702</v>
      </c>
    </row>
    <row r="1442" spans="1:15" outlineLevel="3" x14ac:dyDescent="0.2">
      <c r="B1442" s="10"/>
      <c r="D1442" s="10"/>
      <c r="E1442" s="11"/>
      <c r="N1442" s="13" t="s">
        <v>1703</v>
      </c>
    </row>
    <row r="1443" spans="1:15" outlineLevel="3" x14ac:dyDescent="0.2">
      <c r="B1443" s="10"/>
      <c r="D1443" s="10"/>
      <c r="E1443" s="11"/>
      <c r="O1443" s="5" t="s">
        <v>1704</v>
      </c>
    </row>
    <row r="1444" spans="1:15" outlineLevel="3" x14ac:dyDescent="0.2">
      <c r="B1444" s="10"/>
      <c r="D1444" s="10"/>
      <c r="E1444" s="11"/>
      <c r="O1444" s="5" t="s">
        <v>1705</v>
      </c>
    </row>
    <row r="1445" spans="1:15" outlineLevel="3" x14ac:dyDescent="0.2">
      <c r="B1445" s="10"/>
      <c r="D1445" s="10"/>
      <c r="E1445" s="11"/>
      <c r="O1445" s="5" t="s">
        <v>1706</v>
      </c>
    </row>
    <row r="1446" spans="1:15" outlineLevel="2" x14ac:dyDescent="0.2">
      <c r="A1446" s="5">
        <v>1</v>
      </c>
      <c r="B1446" s="10">
        <v>2</v>
      </c>
      <c r="C1446" s="5">
        <v>5</v>
      </c>
      <c r="D1446" s="10">
        <v>1</v>
      </c>
      <c r="E1446" s="11">
        <v>2</v>
      </c>
      <c r="F1446" s="5">
        <v>2</v>
      </c>
      <c r="K1446" s="5" t="s">
        <v>111</v>
      </c>
    </row>
    <row r="1447" spans="1:15" outlineLevel="2" x14ac:dyDescent="0.2">
      <c r="A1447" s="5">
        <v>1</v>
      </c>
      <c r="B1447" s="10">
        <v>2</v>
      </c>
      <c r="C1447" s="5">
        <v>5</v>
      </c>
      <c r="D1447" s="10">
        <v>1</v>
      </c>
      <c r="E1447" s="11">
        <v>2</v>
      </c>
      <c r="F1447" s="5">
        <v>2</v>
      </c>
      <c r="G1447" s="5">
        <v>1</v>
      </c>
      <c r="L1447" s="5" t="s">
        <v>112</v>
      </c>
    </row>
    <row r="1448" spans="1:15" outlineLevel="3" x14ac:dyDescent="0.2">
      <c r="B1448" s="10"/>
      <c r="D1448" s="10"/>
      <c r="E1448" s="11"/>
      <c r="M1448" s="5" t="s">
        <v>1707</v>
      </c>
    </row>
    <row r="1449" spans="1:15" outlineLevel="3" x14ac:dyDescent="0.2">
      <c r="B1449" s="10"/>
      <c r="D1449" s="10"/>
      <c r="E1449" s="11"/>
      <c r="N1449" s="13" t="s">
        <v>1707</v>
      </c>
    </row>
    <row r="1450" spans="1:15" outlineLevel="3" x14ac:dyDescent="0.2">
      <c r="B1450" s="10"/>
      <c r="D1450" s="10"/>
      <c r="E1450" s="11"/>
      <c r="O1450" s="5" t="s">
        <v>1708</v>
      </c>
    </row>
    <row r="1451" spans="1:15" outlineLevel="3" x14ac:dyDescent="0.2">
      <c r="B1451" s="10"/>
      <c r="D1451" s="10"/>
      <c r="E1451" s="11"/>
      <c r="O1451" s="5" t="s">
        <v>1709</v>
      </c>
    </row>
    <row r="1452" spans="1:15" outlineLevel="3" x14ac:dyDescent="0.2">
      <c r="B1452" s="10"/>
      <c r="D1452" s="10"/>
      <c r="E1452" s="11"/>
      <c r="O1452" s="5" t="s">
        <v>1710</v>
      </c>
    </row>
    <row r="1453" spans="1:15" outlineLevel="3" x14ac:dyDescent="0.2">
      <c r="B1453" s="10"/>
      <c r="D1453" s="10"/>
      <c r="E1453" s="11"/>
      <c r="O1453" s="5" t="s">
        <v>1711</v>
      </c>
    </row>
    <row r="1454" spans="1:15" outlineLevel="3" x14ac:dyDescent="0.2">
      <c r="B1454" s="10"/>
      <c r="D1454" s="10"/>
      <c r="E1454" s="11"/>
      <c r="O1454" s="5" t="s">
        <v>1712</v>
      </c>
    </row>
    <row r="1455" spans="1:15" outlineLevel="3" x14ac:dyDescent="0.2">
      <c r="B1455" s="10"/>
      <c r="D1455" s="10"/>
      <c r="E1455" s="11"/>
      <c r="O1455" s="5" t="s">
        <v>1713</v>
      </c>
    </row>
    <row r="1456" spans="1:15" outlineLevel="3" x14ac:dyDescent="0.2">
      <c r="B1456" s="10"/>
      <c r="D1456" s="10"/>
      <c r="E1456" s="11"/>
      <c r="O1456" s="5" t="s">
        <v>1714</v>
      </c>
    </row>
    <row r="1457" spans="1:15" outlineLevel="3" x14ac:dyDescent="0.2">
      <c r="B1457" s="10"/>
      <c r="D1457" s="10"/>
      <c r="E1457" s="11"/>
      <c r="O1457" s="5" t="s">
        <v>1715</v>
      </c>
    </row>
    <row r="1458" spans="1:15" outlineLevel="3" x14ac:dyDescent="0.2">
      <c r="B1458" s="10"/>
      <c r="D1458" s="10"/>
      <c r="E1458" s="11"/>
      <c r="M1458" s="5" t="s">
        <v>1716</v>
      </c>
    </row>
    <row r="1459" spans="1:15" outlineLevel="3" x14ac:dyDescent="0.2">
      <c r="B1459" s="10"/>
      <c r="D1459" s="10"/>
      <c r="E1459" s="11"/>
      <c r="N1459" s="13" t="s">
        <v>1716</v>
      </c>
    </row>
    <row r="1460" spans="1:15" outlineLevel="3" x14ac:dyDescent="0.2">
      <c r="B1460" s="10"/>
      <c r="D1460" s="10"/>
      <c r="E1460" s="11"/>
      <c r="O1460" s="5" t="s">
        <v>1717</v>
      </c>
    </row>
    <row r="1461" spans="1:15" outlineLevel="3" x14ac:dyDescent="0.2">
      <c r="B1461" s="10"/>
      <c r="D1461" s="10"/>
      <c r="E1461" s="11"/>
      <c r="M1461" s="5" t="s">
        <v>1718</v>
      </c>
    </row>
    <row r="1462" spans="1:15" outlineLevel="3" x14ac:dyDescent="0.2">
      <c r="B1462" s="10"/>
      <c r="D1462" s="10"/>
      <c r="E1462" s="11"/>
      <c r="N1462" s="13" t="s">
        <v>1718</v>
      </c>
    </row>
    <row r="1463" spans="1:15" outlineLevel="3" x14ac:dyDescent="0.2">
      <c r="B1463" s="10"/>
      <c r="D1463" s="10"/>
      <c r="E1463" s="11"/>
      <c r="O1463" s="5" t="s">
        <v>1719</v>
      </c>
    </row>
    <row r="1464" spans="1:15" outlineLevel="3" x14ac:dyDescent="0.2">
      <c r="B1464" s="10"/>
      <c r="D1464" s="10"/>
      <c r="E1464" s="11"/>
      <c r="O1464" s="5" t="s">
        <v>1720</v>
      </c>
    </row>
    <row r="1465" spans="1:15" outlineLevel="2" x14ac:dyDescent="0.2">
      <c r="A1465" s="5">
        <v>1</v>
      </c>
      <c r="B1465" s="10">
        <v>2</v>
      </c>
      <c r="C1465" s="5">
        <v>5</v>
      </c>
      <c r="D1465" s="10">
        <v>1</v>
      </c>
      <c r="E1465" s="11">
        <v>2</v>
      </c>
      <c r="F1465" s="5">
        <v>2</v>
      </c>
      <c r="G1465" s="5">
        <v>2</v>
      </c>
      <c r="L1465" s="5" t="s">
        <v>113</v>
      </c>
    </row>
    <row r="1466" spans="1:15" outlineLevel="3" x14ac:dyDescent="0.2">
      <c r="B1466" s="10"/>
      <c r="D1466" s="10"/>
      <c r="E1466" s="11"/>
      <c r="M1466" s="5" t="s">
        <v>1721</v>
      </c>
    </row>
    <row r="1467" spans="1:15" outlineLevel="3" x14ac:dyDescent="0.2">
      <c r="B1467" s="10"/>
      <c r="D1467" s="10"/>
      <c r="E1467" s="11"/>
      <c r="N1467" s="13" t="s">
        <v>1722</v>
      </c>
    </row>
    <row r="1468" spans="1:15" outlineLevel="3" x14ac:dyDescent="0.2">
      <c r="B1468" s="10"/>
      <c r="D1468" s="10"/>
      <c r="E1468" s="11"/>
      <c r="O1468" s="5" t="s">
        <v>1722</v>
      </c>
    </row>
    <row r="1469" spans="1:15" outlineLevel="3" x14ac:dyDescent="0.2">
      <c r="B1469" s="10"/>
      <c r="D1469" s="10"/>
      <c r="E1469" s="11"/>
      <c r="O1469" s="5" t="s">
        <v>1723</v>
      </c>
    </row>
    <row r="1470" spans="1:15" outlineLevel="3" x14ac:dyDescent="0.2">
      <c r="B1470" s="10"/>
      <c r="D1470" s="10"/>
      <c r="E1470" s="11"/>
      <c r="N1470" s="13" t="s">
        <v>1724</v>
      </c>
    </row>
    <row r="1471" spans="1:15" outlineLevel="3" x14ac:dyDescent="0.2">
      <c r="B1471" s="10"/>
      <c r="D1471" s="10"/>
      <c r="E1471" s="11"/>
      <c r="O1471" s="5" t="s">
        <v>1725</v>
      </c>
    </row>
    <row r="1472" spans="1:15" outlineLevel="3" x14ac:dyDescent="0.2">
      <c r="B1472" s="10"/>
      <c r="D1472" s="10"/>
      <c r="E1472" s="11"/>
      <c r="N1472" s="13" t="s">
        <v>1726</v>
      </c>
    </row>
    <row r="1473" spans="2:15" outlineLevel="3" x14ac:dyDescent="0.2">
      <c r="B1473" s="10"/>
      <c r="D1473" s="10"/>
      <c r="E1473" s="11"/>
      <c r="M1473" s="5" t="s">
        <v>1727</v>
      </c>
    </row>
    <row r="1474" spans="2:15" outlineLevel="3" x14ac:dyDescent="0.2">
      <c r="B1474" s="10"/>
      <c r="D1474" s="10"/>
      <c r="E1474" s="11"/>
      <c r="N1474" s="13" t="s">
        <v>1728</v>
      </c>
    </row>
    <row r="1475" spans="2:15" outlineLevel="3" x14ac:dyDescent="0.2">
      <c r="B1475" s="10"/>
      <c r="D1475" s="10"/>
      <c r="E1475" s="11"/>
      <c r="O1475" s="5" t="s">
        <v>1729</v>
      </c>
    </row>
    <row r="1476" spans="2:15" outlineLevel="3" x14ac:dyDescent="0.2">
      <c r="B1476" s="10"/>
      <c r="D1476" s="10"/>
      <c r="E1476" s="11"/>
      <c r="N1476" s="13" t="s">
        <v>1730</v>
      </c>
    </row>
    <row r="1477" spans="2:15" outlineLevel="3" x14ac:dyDescent="0.2">
      <c r="B1477" s="10"/>
      <c r="D1477" s="10"/>
      <c r="E1477" s="11"/>
      <c r="O1477" s="5" t="s">
        <v>1730</v>
      </c>
    </row>
    <row r="1478" spans="2:15" outlineLevel="3" x14ac:dyDescent="0.2">
      <c r="B1478" s="10"/>
      <c r="D1478" s="10"/>
      <c r="E1478" s="11"/>
      <c r="N1478" s="13" t="s">
        <v>1731</v>
      </c>
    </row>
    <row r="1479" spans="2:15" outlineLevel="3" x14ac:dyDescent="0.2">
      <c r="B1479" s="10"/>
      <c r="D1479" s="10"/>
      <c r="E1479" s="11"/>
      <c r="M1479" s="5" t="s">
        <v>1732</v>
      </c>
    </row>
    <row r="1480" spans="2:15" outlineLevel="3" x14ac:dyDescent="0.2">
      <c r="B1480" s="10"/>
      <c r="D1480" s="10"/>
      <c r="E1480" s="11"/>
      <c r="N1480" s="13" t="s">
        <v>1732</v>
      </c>
    </row>
    <row r="1481" spans="2:15" outlineLevel="3" x14ac:dyDescent="0.2">
      <c r="B1481" s="10"/>
      <c r="D1481" s="10"/>
      <c r="E1481" s="11"/>
      <c r="O1481" s="5" t="s">
        <v>1733</v>
      </c>
    </row>
    <row r="1482" spans="2:15" outlineLevel="3" x14ac:dyDescent="0.2">
      <c r="B1482" s="10"/>
      <c r="D1482" s="10"/>
      <c r="E1482" s="11"/>
      <c r="O1482" s="5" t="s">
        <v>1734</v>
      </c>
    </row>
    <row r="1483" spans="2:15" outlineLevel="3" x14ac:dyDescent="0.2">
      <c r="B1483" s="10"/>
      <c r="D1483" s="10"/>
      <c r="E1483" s="11"/>
      <c r="O1483" s="5" t="s">
        <v>1735</v>
      </c>
    </row>
    <row r="1484" spans="2:15" outlineLevel="3" x14ac:dyDescent="0.2">
      <c r="B1484" s="10"/>
      <c r="D1484" s="10"/>
      <c r="E1484" s="11"/>
      <c r="M1484" s="5" t="s">
        <v>1736</v>
      </c>
    </row>
    <row r="1485" spans="2:15" outlineLevel="3" x14ac:dyDescent="0.2">
      <c r="B1485" s="10"/>
      <c r="D1485" s="10"/>
      <c r="E1485" s="11"/>
      <c r="N1485" s="13" t="s">
        <v>1737</v>
      </c>
    </row>
    <row r="1486" spans="2:15" outlineLevel="3" x14ac:dyDescent="0.2">
      <c r="B1486" s="10"/>
      <c r="D1486" s="10"/>
      <c r="E1486" s="11"/>
      <c r="O1486" s="5" t="s">
        <v>1738</v>
      </c>
    </row>
    <row r="1487" spans="2:15" outlineLevel="3" x14ac:dyDescent="0.2">
      <c r="B1487" s="10"/>
      <c r="D1487" s="10"/>
      <c r="E1487" s="11"/>
      <c r="O1487" s="5" t="s">
        <v>1739</v>
      </c>
    </row>
    <row r="1488" spans="2:15" outlineLevel="3" x14ac:dyDescent="0.2">
      <c r="B1488" s="10"/>
      <c r="D1488" s="10"/>
      <c r="E1488" s="11"/>
      <c r="O1488" s="5" t="s">
        <v>1740</v>
      </c>
    </row>
    <row r="1489" spans="2:15" outlineLevel="3" x14ac:dyDescent="0.2">
      <c r="B1489" s="10"/>
      <c r="D1489" s="10"/>
      <c r="E1489" s="11"/>
      <c r="N1489" s="13" t="s">
        <v>1741</v>
      </c>
    </row>
    <row r="1490" spans="2:15" outlineLevel="3" x14ac:dyDescent="0.2">
      <c r="B1490" s="10"/>
      <c r="D1490" s="10"/>
      <c r="E1490" s="11"/>
      <c r="N1490" s="13" t="s">
        <v>1742</v>
      </c>
    </row>
    <row r="1491" spans="2:15" outlineLevel="3" x14ac:dyDescent="0.2">
      <c r="B1491" s="10"/>
      <c r="D1491" s="10"/>
      <c r="E1491" s="11"/>
      <c r="M1491" s="5" t="s">
        <v>1743</v>
      </c>
    </row>
    <row r="1492" spans="2:15" outlineLevel="3" x14ac:dyDescent="0.2">
      <c r="B1492" s="10"/>
      <c r="D1492" s="10"/>
      <c r="E1492" s="11"/>
      <c r="N1492" s="13" t="s">
        <v>1744</v>
      </c>
    </row>
    <row r="1493" spans="2:15" outlineLevel="3" x14ac:dyDescent="0.2">
      <c r="B1493" s="10"/>
      <c r="D1493" s="10"/>
      <c r="E1493" s="11"/>
      <c r="O1493" s="5" t="s">
        <v>1745</v>
      </c>
    </row>
    <row r="1494" spans="2:15" outlineLevel="3" x14ac:dyDescent="0.2">
      <c r="B1494" s="10"/>
      <c r="D1494" s="10"/>
      <c r="E1494" s="11"/>
      <c r="O1494" s="5" t="s">
        <v>1746</v>
      </c>
    </row>
    <row r="1495" spans="2:15" outlineLevel="3" x14ac:dyDescent="0.2">
      <c r="B1495" s="10"/>
      <c r="D1495" s="10"/>
      <c r="E1495" s="11"/>
      <c r="O1495" s="5" t="s">
        <v>1747</v>
      </c>
    </row>
    <row r="1496" spans="2:15" outlineLevel="3" x14ac:dyDescent="0.2">
      <c r="B1496" s="10"/>
      <c r="D1496" s="10"/>
      <c r="E1496" s="11"/>
      <c r="O1496" s="5" t="s">
        <v>1748</v>
      </c>
    </row>
    <row r="1497" spans="2:15" outlineLevel="3" x14ac:dyDescent="0.2">
      <c r="B1497" s="10"/>
      <c r="D1497" s="10"/>
      <c r="E1497" s="11"/>
      <c r="O1497" s="5" t="s">
        <v>1749</v>
      </c>
    </row>
    <row r="1498" spans="2:15" outlineLevel="3" x14ac:dyDescent="0.2">
      <c r="B1498" s="10"/>
      <c r="D1498" s="10"/>
      <c r="E1498" s="11"/>
      <c r="N1498" s="13" t="s">
        <v>1750</v>
      </c>
    </row>
    <row r="1499" spans="2:15" outlineLevel="3" x14ac:dyDescent="0.2">
      <c r="B1499" s="10"/>
      <c r="D1499" s="10"/>
      <c r="E1499" s="11"/>
      <c r="O1499" s="5" t="s">
        <v>1751</v>
      </c>
    </row>
    <row r="1500" spans="2:15" outlineLevel="3" x14ac:dyDescent="0.2">
      <c r="B1500" s="10"/>
      <c r="D1500" s="10"/>
      <c r="E1500" s="11"/>
      <c r="N1500" s="13" t="s">
        <v>1752</v>
      </c>
    </row>
    <row r="1501" spans="2:15" outlineLevel="3" x14ac:dyDescent="0.2">
      <c r="B1501" s="10"/>
      <c r="D1501" s="10"/>
      <c r="E1501" s="11"/>
      <c r="N1501" s="13" t="s">
        <v>1753</v>
      </c>
    </row>
    <row r="1502" spans="2:15" outlineLevel="3" x14ac:dyDescent="0.2">
      <c r="B1502" s="10"/>
      <c r="D1502" s="10"/>
      <c r="E1502" s="11"/>
      <c r="N1502" s="13" t="s">
        <v>1754</v>
      </c>
    </row>
    <row r="1503" spans="2:15" outlineLevel="3" x14ac:dyDescent="0.2">
      <c r="B1503" s="10"/>
      <c r="D1503" s="10"/>
      <c r="E1503" s="11"/>
      <c r="M1503" s="5" t="s">
        <v>1755</v>
      </c>
    </row>
    <row r="1504" spans="2:15" outlineLevel="3" x14ac:dyDescent="0.2">
      <c r="B1504" s="10"/>
      <c r="D1504" s="10"/>
      <c r="E1504" s="11"/>
      <c r="N1504" s="13" t="s">
        <v>1755</v>
      </c>
    </row>
    <row r="1505" spans="1:15" outlineLevel="3" x14ac:dyDescent="0.2">
      <c r="B1505" s="10"/>
      <c r="D1505" s="10"/>
      <c r="E1505" s="11"/>
      <c r="O1505" s="5" t="s">
        <v>1755</v>
      </c>
    </row>
    <row r="1506" spans="1:15" outlineLevel="3" x14ac:dyDescent="0.2">
      <c r="B1506" s="10"/>
      <c r="D1506" s="10"/>
      <c r="E1506" s="11"/>
      <c r="M1506" s="5" t="s">
        <v>1756</v>
      </c>
    </row>
    <row r="1507" spans="1:15" outlineLevel="3" x14ac:dyDescent="0.2">
      <c r="B1507" s="10"/>
      <c r="D1507" s="10"/>
      <c r="E1507" s="11"/>
      <c r="N1507" s="13" t="s">
        <v>1756</v>
      </c>
    </row>
    <row r="1508" spans="1:15" outlineLevel="3" x14ac:dyDescent="0.2">
      <c r="B1508" s="10"/>
      <c r="D1508" s="10"/>
      <c r="E1508" s="11"/>
      <c r="O1508" s="5" t="s">
        <v>1757</v>
      </c>
    </row>
    <row r="1509" spans="1:15" outlineLevel="3" x14ac:dyDescent="0.2">
      <c r="B1509" s="10"/>
      <c r="D1509" s="10"/>
      <c r="E1509" s="11"/>
      <c r="M1509" s="5" t="s">
        <v>1758</v>
      </c>
    </row>
    <row r="1510" spans="1:15" outlineLevel="3" x14ac:dyDescent="0.2">
      <c r="B1510" s="10"/>
      <c r="D1510" s="10"/>
      <c r="E1510" s="11"/>
      <c r="N1510" s="13" t="s">
        <v>1758</v>
      </c>
    </row>
    <row r="1511" spans="1:15" outlineLevel="3" x14ac:dyDescent="0.2">
      <c r="B1511" s="10"/>
      <c r="D1511" s="10"/>
      <c r="E1511" s="11"/>
      <c r="O1511" s="5" t="s">
        <v>1759</v>
      </c>
    </row>
    <row r="1512" spans="1:15" outlineLevel="3" x14ac:dyDescent="0.2">
      <c r="B1512" s="10"/>
      <c r="D1512" s="10"/>
      <c r="E1512" s="11"/>
      <c r="O1512" s="5" t="s">
        <v>1760</v>
      </c>
    </row>
    <row r="1513" spans="1:15" outlineLevel="3" x14ac:dyDescent="0.2">
      <c r="B1513" s="10"/>
      <c r="D1513" s="10"/>
      <c r="E1513" s="11"/>
      <c r="O1513" s="5" t="s">
        <v>1760</v>
      </c>
    </row>
    <row r="1514" spans="1:15" outlineLevel="3" x14ac:dyDescent="0.2">
      <c r="B1514" s="10"/>
      <c r="D1514" s="10"/>
      <c r="E1514" s="11"/>
      <c r="O1514" s="5" t="s">
        <v>1761</v>
      </c>
    </row>
    <row r="1515" spans="1:15" outlineLevel="3" x14ac:dyDescent="0.2">
      <c r="B1515" s="10"/>
      <c r="D1515" s="10"/>
      <c r="E1515" s="11"/>
      <c r="O1515" s="5" t="s">
        <v>1762</v>
      </c>
    </row>
    <row r="1516" spans="1:15" outlineLevel="3" x14ac:dyDescent="0.2">
      <c r="B1516" s="10"/>
      <c r="D1516" s="10"/>
      <c r="E1516" s="11"/>
      <c r="O1516" s="5" t="s">
        <v>1763</v>
      </c>
    </row>
    <row r="1517" spans="1:15" outlineLevel="3" x14ac:dyDescent="0.2">
      <c r="B1517" s="10"/>
      <c r="D1517" s="10"/>
      <c r="E1517" s="11"/>
      <c r="O1517" s="5" t="s">
        <v>1764</v>
      </c>
    </row>
    <row r="1518" spans="1:15" outlineLevel="3" x14ac:dyDescent="0.2">
      <c r="B1518" s="10"/>
      <c r="D1518" s="10"/>
      <c r="E1518" s="11"/>
      <c r="O1518" s="5" t="s">
        <v>1765</v>
      </c>
    </row>
    <row r="1519" spans="1:15" outlineLevel="2" x14ac:dyDescent="0.2">
      <c r="A1519" s="5">
        <v>1</v>
      </c>
      <c r="B1519" s="10">
        <v>2</v>
      </c>
      <c r="C1519" s="5">
        <v>5</v>
      </c>
      <c r="D1519" s="10">
        <v>1</v>
      </c>
      <c r="E1519" s="11">
        <v>2</v>
      </c>
      <c r="F1519" s="5">
        <v>2</v>
      </c>
      <c r="G1519" s="5">
        <v>3</v>
      </c>
      <c r="L1519" s="5" t="s">
        <v>114</v>
      </c>
    </row>
    <row r="1520" spans="1:15" outlineLevel="3" x14ac:dyDescent="0.2">
      <c r="B1520" s="10"/>
      <c r="D1520" s="10"/>
      <c r="E1520" s="11"/>
      <c r="M1520" s="5" t="s">
        <v>114</v>
      </c>
    </row>
    <row r="1521" spans="1:15" outlineLevel="3" x14ac:dyDescent="0.2">
      <c r="B1521" s="10"/>
      <c r="D1521" s="10"/>
      <c r="E1521" s="11"/>
      <c r="N1521" s="13" t="s">
        <v>114</v>
      </c>
    </row>
    <row r="1522" spans="1:15" outlineLevel="2" x14ac:dyDescent="0.2">
      <c r="A1522" s="5">
        <v>1</v>
      </c>
      <c r="B1522" s="10">
        <v>2</v>
      </c>
      <c r="C1522" s="5">
        <v>5</v>
      </c>
      <c r="D1522" s="10">
        <v>1</v>
      </c>
      <c r="E1522" s="11">
        <v>2</v>
      </c>
      <c r="F1522" s="5">
        <v>3</v>
      </c>
      <c r="K1522" s="5" t="s">
        <v>115</v>
      </c>
    </row>
    <row r="1523" spans="1:15" outlineLevel="2" x14ac:dyDescent="0.2">
      <c r="A1523" s="5">
        <v>1</v>
      </c>
      <c r="B1523" s="10">
        <v>2</v>
      </c>
      <c r="C1523" s="5">
        <v>5</v>
      </c>
      <c r="D1523" s="10">
        <v>1</v>
      </c>
      <c r="E1523" s="11">
        <v>2</v>
      </c>
      <c r="F1523" s="5">
        <v>3</v>
      </c>
      <c r="G1523" s="5">
        <v>1</v>
      </c>
      <c r="L1523" s="5" t="s">
        <v>116</v>
      </c>
    </row>
    <row r="1524" spans="1:15" outlineLevel="3" x14ac:dyDescent="0.2">
      <c r="B1524" s="10"/>
      <c r="D1524" s="10"/>
      <c r="E1524" s="11"/>
      <c r="M1524" s="5" t="s">
        <v>1766</v>
      </c>
    </row>
    <row r="1525" spans="1:15" outlineLevel="3" x14ac:dyDescent="0.2">
      <c r="B1525" s="10"/>
      <c r="D1525" s="10"/>
      <c r="E1525" s="11"/>
      <c r="N1525" s="13" t="s">
        <v>1766</v>
      </c>
    </row>
    <row r="1526" spans="1:15" outlineLevel="3" x14ac:dyDescent="0.2">
      <c r="B1526" s="10"/>
      <c r="D1526" s="10"/>
      <c r="E1526" s="11"/>
      <c r="O1526" s="5" t="s">
        <v>1767</v>
      </c>
    </row>
    <row r="1527" spans="1:15" outlineLevel="3" x14ac:dyDescent="0.2">
      <c r="B1527" s="10"/>
      <c r="D1527" s="10"/>
      <c r="E1527" s="11"/>
      <c r="O1527" s="5" t="s">
        <v>1768</v>
      </c>
    </row>
    <row r="1528" spans="1:15" outlineLevel="3" x14ac:dyDescent="0.2">
      <c r="B1528" s="10"/>
      <c r="D1528" s="10"/>
      <c r="E1528" s="11"/>
      <c r="O1528" s="5" t="s">
        <v>1769</v>
      </c>
    </row>
    <row r="1529" spans="1:15" outlineLevel="3" x14ac:dyDescent="0.2">
      <c r="B1529" s="10"/>
      <c r="D1529" s="10"/>
      <c r="E1529" s="11"/>
      <c r="O1529" s="5" t="s">
        <v>1770</v>
      </c>
    </row>
    <row r="1530" spans="1:15" outlineLevel="3" x14ac:dyDescent="0.2">
      <c r="B1530" s="10"/>
      <c r="D1530" s="10"/>
      <c r="E1530" s="11"/>
      <c r="M1530" s="5" t="s">
        <v>1771</v>
      </c>
    </row>
    <row r="1531" spans="1:15" outlineLevel="3" x14ac:dyDescent="0.2">
      <c r="B1531" s="10"/>
      <c r="D1531" s="10"/>
      <c r="E1531" s="11"/>
      <c r="N1531" s="13" t="s">
        <v>1771</v>
      </c>
    </row>
    <row r="1532" spans="1:15" outlineLevel="3" x14ac:dyDescent="0.2">
      <c r="B1532" s="10"/>
      <c r="D1532" s="10"/>
      <c r="E1532" s="11"/>
      <c r="O1532" s="5" t="s">
        <v>1772</v>
      </c>
    </row>
    <row r="1533" spans="1:15" outlineLevel="3" x14ac:dyDescent="0.2">
      <c r="B1533" s="10"/>
      <c r="D1533" s="10"/>
      <c r="E1533" s="11"/>
      <c r="O1533" s="5" t="s">
        <v>1773</v>
      </c>
    </row>
    <row r="1534" spans="1:15" outlineLevel="3" x14ac:dyDescent="0.2">
      <c r="B1534" s="10"/>
      <c r="D1534" s="10"/>
      <c r="E1534" s="11"/>
      <c r="O1534" s="5" t="s">
        <v>1774</v>
      </c>
    </row>
    <row r="1535" spans="1:15" outlineLevel="3" x14ac:dyDescent="0.2">
      <c r="B1535" s="10"/>
      <c r="D1535" s="10"/>
      <c r="E1535" s="11"/>
      <c r="O1535" s="5" t="s">
        <v>1775</v>
      </c>
    </row>
    <row r="1536" spans="1:15" outlineLevel="3" x14ac:dyDescent="0.2">
      <c r="B1536" s="10"/>
      <c r="D1536" s="10"/>
      <c r="E1536" s="11"/>
      <c r="O1536" s="5" t="s">
        <v>1776</v>
      </c>
    </row>
    <row r="1537" spans="2:15" outlineLevel="3" x14ac:dyDescent="0.2">
      <c r="B1537" s="10"/>
      <c r="D1537" s="10"/>
      <c r="E1537" s="11"/>
      <c r="O1537" s="5" t="s">
        <v>1777</v>
      </c>
    </row>
    <row r="1538" spans="2:15" outlineLevel="3" x14ac:dyDescent="0.2">
      <c r="B1538" s="10"/>
      <c r="D1538" s="10"/>
      <c r="E1538" s="11"/>
      <c r="M1538" s="5" t="s">
        <v>1778</v>
      </c>
    </row>
    <row r="1539" spans="2:15" outlineLevel="3" x14ac:dyDescent="0.2">
      <c r="B1539" s="10"/>
      <c r="D1539" s="10"/>
      <c r="E1539" s="11"/>
      <c r="N1539" s="13" t="s">
        <v>1778</v>
      </c>
    </row>
    <row r="1540" spans="2:15" outlineLevel="3" x14ac:dyDescent="0.2">
      <c r="B1540" s="10"/>
      <c r="D1540" s="10"/>
      <c r="E1540" s="11"/>
      <c r="O1540" s="5" t="s">
        <v>1779</v>
      </c>
    </row>
    <row r="1541" spans="2:15" outlineLevel="3" x14ac:dyDescent="0.2">
      <c r="B1541" s="10"/>
      <c r="D1541" s="10"/>
      <c r="E1541" s="11"/>
      <c r="O1541" s="5" t="s">
        <v>1780</v>
      </c>
    </row>
    <row r="1542" spans="2:15" outlineLevel="3" x14ac:dyDescent="0.2">
      <c r="B1542" s="10"/>
      <c r="D1542" s="10"/>
      <c r="E1542" s="11"/>
      <c r="O1542" s="5" t="s">
        <v>1781</v>
      </c>
    </row>
    <row r="1543" spans="2:15" outlineLevel="3" x14ac:dyDescent="0.2">
      <c r="B1543" s="10"/>
      <c r="D1543" s="10"/>
      <c r="E1543" s="11"/>
      <c r="O1543" s="5" t="s">
        <v>1782</v>
      </c>
    </row>
    <row r="1544" spans="2:15" outlineLevel="3" x14ac:dyDescent="0.2">
      <c r="B1544" s="10"/>
      <c r="D1544" s="10"/>
      <c r="E1544" s="11"/>
      <c r="M1544" s="5" t="s">
        <v>1783</v>
      </c>
    </row>
    <row r="1545" spans="2:15" outlineLevel="3" x14ac:dyDescent="0.2">
      <c r="B1545" s="10"/>
      <c r="D1545" s="10"/>
      <c r="E1545" s="11"/>
      <c r="N1545" s="13" t="s">
        <v>1783</v>
      </c>
    </row>
    <row r="1546" spans="2:15" outlineLevel="3" x14ac:dyDescent="0.2">
      <c r="B1546" s="10"/>
      <c r="D1546" s="10"/>
      <c r="E1546" s="11"/>
      <c r="O1546" s="5" t="s">
        <v>1784</v>
      </c>
    </row>
    <row r="1547" spans="2:15" outlineLevel="3" x14ac:dyDescent="0.2">
      <c r="B1547" s="10"/>
      <c r="D1547" s="10"/>
      <c r="E1547" s="11"/>
      <c r="O1547" s="5" t="s">
        <v>1785</v>
      </c>
    </row>
    <row r="1548" spans="2:15" outlineLevel="3" x14ac:dyDescent="0.2">
      <c r="B1548" s="10"/>
      <c r="D1548" s="10"/>
      <c r="E1548" s="11"/>
      <c r="O1548" s="5" t="s">
        <v>1786</v>
      </c>
    </row>
    <row r="1549" spans="2:15" outlineLevel="3" x14ac:dyDescent="0.2">
      <c r="B1549" s="10"/>
      <c r="D1549" s="10"/>
      <c r="E1549" s="11"/>
      <c r="O1549" s="5" t="s">
        <v>1787</v>
      </c>
    </row>
    <row r="1550" spans="2:15" outlineLevel="3" x14ac:dyDescent="0.2">
      <c r="B1550" s="10"/>
      <c r="D1550" s="10"/>
      <c r="E1550" s="11"/>
      <c r="O1550" s="5" t="s">
        <v>1788</v>
      </c>
    </row>
    <row r="1551" spans="2:15" outlineLevel="3" x14ac:dyDescent="0.2">
      <c r="B1551" s="10"/>
      <c r="D1551" s="10"/>
      <c r="E1551" s="11"/>
      <c r="O1551" s="5" t="s">
        <v>1789</v>
      </c>
    </row>
    <row r="1552" spans="2:15" outlineLevel="3" x14ac:dyDescent="0.2">
      <c r="B1552" s="10"/>
      <c r="D1552" s="10"/>
      <c r="E1552" s="11"/>
      <c r="O1552" s="5" t="s">
        <v>1790</v>
      </c>
    </row>
    <row r="1553" spans="2:15" outlineLevel="3" x14ac:dyDescent="0.2">
      <c r="B1553" s="10"/>
      <c r="D1553" s="10"/>
      <c r="E1553" s="11"/>
      <c r="O1553" s="5" t="s">
        <v>1791</v>
      </c>
    </row>
    <row r="1554" spans="2:15" outlineLevel="3" x14ac:dyDescent="0.2">
      <c r="B1554" s="10"/>
      <c r="D1554" s="10"/>
      <c r="E1554" s="11"/>
      <c r="O1554" s="5" t="s">
        <v>1792</v>
      </c>
    </row>
    <row r="1555" spans="2:15" outlineLevel="3" x14ac:dyDescent="0.2">
      <c r="B1555" s="10"/>
      <c r="D1555" s="10"/>
      <c r="E1555" s="11"/>
      <c r="O1555" s="5" t="s">
        <v>1793</v>
      </c>
    </row>
    <row r="1556" spans="2:15" outlineLevel="3" x14ac:dyDescent="0.2">
      <c r="B1556" s="10"/>
      <c r="D1556" s="10"/>
      <c r="E1556" s="11"/>
      <c r="O1556" s="5" t="s">
        <v>1794</v>
      </c>
    </row>
    <row r="1557" spans="2:15" outlineLevel="3" x14ac:dyDescent="0.2">
      <c r="B1557" s="10"/>
      <c r="D1557" s="10"/>
      <c r="E1557" s="11"/>
      <c r="O1557" s="5" t="s">
        <v>1795</v>
      </c>
    </row>
    <row r="1558" spans="2:15" outlineLevel="3" x14ac:dyDescent="0.2">
      <c r="B1558" s="10"/>
      <c r="D1558" s="10"/>
      <c r="E1558" s="11"/>
      <c r="O1558" s="5" t="s">
        <v>1796</v>
      </c>
    </row>
    <row r="1559" spans="2:15" outlineLevel="3" x14ac:dyDescent="0.2">
      <c r="B1559" s="10"/>
      <c r="D1559" s="10"/>
      <c r="E1559" s="11"/>
      <c r="O1559" s="5" t="s">
        <v>1797</v>
      </c>
    </row>
    <row r="1560" spans="2:15" outlineLevel="3" x14ac:dyDescent="0.2">
      <c r="B1560" s="10"/>
      <c r="D1560" s="10"/>
      <c r="E1560" s="11"/>
      <c r="O1560" s="5" t="s">
        <v>1798</v>
      </c>
    </row>
    <row r="1561" spans="2:15" outlineLevel="3" x14ac:dyDescent="0.2">
      <c r="B1561" s="10"/>
      <c r="D1561" s="10"/>
      <c r="E1561" s="11"/>
      <c r="M1561" s="5" t="s">
        <v>1799</v>
      </c>
    </row>
    <row r="1562" spans="2:15" outlineLevel="3" x14ac:dyDescent="0.2">
      <c r="B1562" s="10"/>
      <c r="D1562" s="10"/>
      <c r="E1562" s="11"/>
      <c r="N1562" s="13" t="s">
        <v>1800</v>
      </c>
    </row>
    <row r="1563" spans="2:15" outlineLevel="3" x14ac:dyDescent="0.2">
      <c r="B1563" s="10"/>
      <c r="D1563" s="10"/>
      <c r="E1563" s="11"/>
      <c r="O1563" s="5" t="s">
        <v>1801</v>
      </c>
    </row>
    <row r="1564" spans="2:15" outlineLevel="3" x14ac:dyDescent="0.2">
      <c r="B1564" s="10"/>
      <c r="D1564" s="10"/>
      <c r="E1564" s="11"/>
      <c r="O1564" s="5" t="s">
        <v>1802</v>
      </c>
    </row>
    <row r="1565" spans="2:15" outlineLevel="3" x14ac:dyDescent="0.2">
      <c r="B1565" s="10"/>
      <c r="D1565" s="10"/>
      <c r="E1565" s="11"/>
      <c r="O1565" s="5" t="s">
        <v>1803</v>
      </c>
    </row>
    <row r="1566" spans="2:15" outlineLevel="3" x14ac:dyDescent="0.2">
      <c r="B1566" s="10"/>
      <c r="D1566" s="10"/>
      <c r="E1566" s="11"/>
      <c r="N1566" s="13" t="s">
        <v>1804</v>
      </c>
    </row>
    <row r="1567" spans="2:15" outlineLevel="3" x14ac:dyDescent="0.2">
      <c r="B1567" s="10"/>
      <c r="D1567" s="10"/>
      <c r="E1567" s="11"/>
      <c r="O1567" s="5" t="s">
        <v>1805</v>
      </c>
    </row>
    <row r="1568" spans="2:15" outlineLevel="3" x14ac:dyDescent="0.2">
      <c r="B1568" s="10"/>
      <c r="D1568" s="10"/>
      <c r="E1568" s="11"/>
      <c r="M1568" s="5" t="s">
        <v>1806</v>
      </c>
    </row>
    <row r="1569" spans="1:15" outlineLevel="3" x14ac:dyDescent="0.2">
      <c r="B1569" s="10"/>
      <c r="D1569" s="10"/>
      <c r="E1569" s="11"/>
      <c r="N1569" s="13" t="s">
        <v>1806</v>
      </c>
    </row>
    <row r="1570" spans="1:15" outlineLevel="3" x14ac:dyDescent="0.2">
      <c r="B1570" s="10"/>
      <c r="D1570" s="10"/>
      <c r="E1570" s="11"/>
      <c r="O1570" s="5" t="s">
        <v>1807</v>
      </c>
    </row>
    <row r="1571" spans="1:15" outlineLevel="3" x14ac:dyDescent="0.2">
      <c r="B1571" s="10"/>
      <c r="D1571" s="10"/>
      <c r="E1571" s="11"/>
      <c r="O1571" s="5" t="s">
        <v>1808</v>
      </c>
    </row>
    <row r="1572" spans="1:15" outlineLevel="3" x14ac:dyDescent="0.2">
      <c r="B1572" s="10"/>
      <c r="D1572" s="10"/>
      <c r="E1572" s="11"/>
      <c r="O1572" s="5" t="s">
        <v>1809</v>
      </c>
    </row>
    <row r="1573" spans="1:15" outlineLevel="3" x14ac:dyDescent="0.2">
      <c r="B1573" s="10"/>
      <c r="D1573" s="10"/>
      <c r="E1573" s="11"/>
      <c r="O1573" s="5" t="s">
        <v>1810</v>
      </c>
    </row>
    <row r="1574" spans="1:15" outlineLevel="3" x14ac:dyDescent="0.2">
      <c r="B1574" s="10"/>
      <c r="D1574" s="10"/>
      <c r="E1574" s="11"/>
      <c r="M1574" s="5" t="s">
        <v>1811</v>
      </c>
    </row>
    <row r="1575" spans="1:15" outlineLevel="3" x14ac:dyDescent="0.2">
      <c r="B1575" s="10"/>
      <c r="D1575" s="10"/>
      <c r="E1575" s="11"/>
      <c r="N1575" s="13" t="s">
        <v>1811</v>
      </c>
    </row>
    <row r="1576" spans="1:15" outlineLevel="3" x14ac:dyDescent="0.2">
      <c r="B1576" s="10"/>
      <c r="D1576" s="10"/>
      <c r="E1576" s="11"/>
      <c r="O1576" s="5" t="s">
        <v>1812</v>
      </c>
    </row>
    <row r="1577" spans="1:15" outlineLevel="3" x14ac:dyDescent="0.2">
      <c r="B1577" s="10"/>
      <c r="D1577" s="10"/>
      <c r="E1577" s="11"/>
      <c r="O1577" s="5" t="s">
        <v>1813</v>
      </c>
    </row>
    <row r="1578" spans="1:15" outlineLevel="2" x14ac:dyDescent="0.2">
      <c r="A1578" s="5">
        <v>1</v>
      </c>
      <c r="B1578" s="10">
        <v>2</v>
      </c>
      <c r="C1578" s="5">
        <v>5</v>
      </c>
      <c r="D1578" s="10">
        <v>1</v>
      </c>
      <c r="E1578" s="11">
        <v>2</v>
      </c>
      <c r="F1578" s="5">
        <v>3</v>
      </c>
      <c r="G1578" s="5">
        <v>2</v>
      </c>
      <c r="L1578" s="5" t="s">
        <v>117</v>
      </c>
    </row>
    <row r="1579" spans="1:15" outlineLevel="3" x14ac:dyDescent="0.2">
      <c r="B1579" s="10"/>
      <c r="D1579" s="10"/>
      <c r="E1579" s="11"/>
      <c r="M1579" s="5" t="s">
        <v>1814</v>
      </c>
    </row>
    <row r="1580" spans="1:15" outlineLevel="3" x14ac:dyDescent="0.2">
      <c r="B1580" s="10"/>
      <c r="D1580" s="10"/>
      <c r="E1580" s="11"/>
      <c r="N1580" s="13" t="s">
        <v>1815</v>
      </c>
    </row>
    <row r="1581" spans="1:15" outlineLevel="3" x14ac:dyDescent="0.2">
      <c r="B1581" s="10"/>
      <c r="D1581" s="10"/>
      <c r="E1581" s="11"/>
      <c r="O1581" s="5" t="s">
        <v>1816</v>
      </c>
    </row>
    <row r="1582" spans="1:15" outlineLevel="3" x14ac:dyDescent="0.2">
      <c r="B1582" s="10"/>
      <c r="D1582" s="10"/>
      <c r="E1582" s="11"/>
      <c r="N1582" s="13" t="s">
        <v>1817</v>
      </c>
    </row>
    <row r="1583" spans="1:15" outlineLevel="3" x14ac:dyDescent="0.2">
      <c r="B1583" s="10"/>
      <c r="D1583" s="10"/>
      <c r="E1583" s="11"/>
      <c r="O1583" s="5" t="s">
        <v>1818</v>
      </c>
    </row>
    <row r="1584" spans="1:15" outlineLevel="3" x14ac:dyDescent="0.2">
      <c r="B1584" s="10"/>
      <c r="D1584" s="10"/>
      <c r="E1584" s="11"/>
      <c r="O1584" s="5" t="s">
        <v>1819</v>
      </c>
    </row>
    <row r="1585" spans="2:15" outlineLevel="3" x14ac:dyDescent="0.2">
      <c r="B1585" s="10"/>
      <c r="D1585" s="10"/>
      <c r="E1585" s="11"/>
      <c r="O1585" s="5" t="s">
        <v>1820</v>
      </c>
    </row>
    <row r="1586" spans="2:15" outlineLevel="3" x14ac:dyDescent="0.2">
      <c r="B1586" s="10"/>
      <c r="D1586" s="10"/>
      <c r="E1586" s="11"/>
      <c r="O1586" s="5" t="s">
        <v>1821</v>
      </c>
    </row>
    <row r="1587" spans="2:15" outlineLevel="3" x14ac:dyDescent="0.2">
      <c r="B1587" s="10"/>
      <c r="D1587" s="10"/>
      <c r="E1587" s="11"/>
      <c r="O1587" s="5" t="s">
        <v>1822</v>
      </c>
    </row>
    <row r="1588" spans="2:15" outlineLevel="3" x14ac:dyDescent="0.2">
      <c r="B1588" s="10"/>
      <c r="D1588" s="10"/>
      <c r="E1588" s="11"/>
      <c r="O1588" s="5" t="s">
        <v>1823</v>
      </c>
    </row>
    <row r="1589" spans="2:15" outlineLevel="3" x14ac:dyDescent="0.2">
      <c r="B1589" s="10"/>
      <c r="D1589" s="10"/>
      <c r="E1589" s="11"/>
      <c r="O1589" s="5" t="s">
        <v>1824</v>
      </c>
    </row>
    <row r="1590" spans="2:15" outlineLevel="3" x14ac:dyDescent="0.2">
      <c r="B1590" s="10"/>
      <c r="D1590" s="10"/>
      <c r="E1590" s="11"/>
      <c r="O1590" s="5" t="s">
        <v>1825</v>
      </c>
    </row>
    <row r="1591" spans="2:15" outlineLevel="3" x14ac:dyDescent="0.2">
      <c r="B1591" s="10"/>
      <c r="D1591" s="10"/>
      <c r="E1591" s="11"/>
      <c r="N1591" s="13" t="s">
        <v>1826</v>
      </c>
    </row>
    <row r="1592" spans="2:15" outlineLevel="3" x14ac:dyDescent="0.2">
      <c r="B1592" s="10"/>
      <c r="D1592" s="10"/>
      <c r="E1592" s="11"/>
      <c r="O1592" s="5" t="s">
        <v>1827</v>
      </c>
    </row>
    <row r="1593" spans="2:15" outlineLevel="3" x14ac:dyDescent="0.2">
      <c r="B1593" s="10"/>
      <c r="D1593" s="10"/>
      <c r="E1593" s="11"/>
      <c r="M1593" s="5" t="s">
        <v>1828</v>
      </c>
    </row>
    <row r="1594" spans="2:15" outlineLevel="3" x14ac:dyDescent="0.2">
      <c r="B1594" s="10"/>
      <c r="D1594" s="10"/>
      <c r="E1594" s="11"/>
      <c r="N1594" s="13" t="s">
        <v>1828</v>
      </c>
    </row>
    <row r="1595" spans="2:15" outlineLevel="3" x14ac:dyDescent="0.2">
      <c r="B1595" s="10"/>
      <c r="D1595" s="10"/>
      <c r="E1595" s="11"/>
      <c r="O1595" s="5" t="s">
        <v>1829</v>
      </c>
    </row>
    <row r="1596" spans="2:15" outlineLevel="3" x14ac:dyDescent="0.2">
      <c r="B1596" s="10"/>
      <c r="D1596" s="10"/>
      <c r="E1596" s="11"/>
      <c r="O1596" s="5" t="s">
        <v>1830</v>
      </c>
    </row>
    <row r="1597" spans="2:15" outlineLevel="3" x14ac:dyDescent="0.2">
      <c r="B1597" s="10"/>
      <c r="D1597" s="10"/>
      <c r="E1597" s="11"/>
      <c r="O1597" s="5" t="s">
        <v>1831</v>
      </c>
    </row>
    <row r="1598" spans="2:15" outlineLevel="3" x14ac:dyDescent="0.2">
      <c r="B1598" s="10"/>
      <c r="D1598" s="10"/>
      <c r="E1598" s="11"/>
      <c r="O1598" s="5" t="s">
        <v>1832</v>
      </c>
    </row>
    <row r="1599" spans="2:15" outlineLevel="3" x14ac:dyDescent="0.2">
      <c r="B1599" s="10"/>
      <c r="D1599" s="10"/>
      <c r="E1599" s="11"/>
      <c r="O1599" s="5" t="s">
        <v>1833</v>
      </c>
    </row>
    <row r="1600" spans="2:15" outlineLevel="3" x14ac:dyDescent="0.2">
      <c r="B1600" s="10"/>
      <c r="D1600" s="10"/>
      <c r="E1600" s="11"/>
      <c r="O1600" s="5" t="s">
        <v>1834</v>
      </c>
    </row>
    <row r="1601" spans="1:15" outlineLevel="3" x14ac:dyDescent="0.2">
      <c r="B1601" s="10"/>
      <c r="D1601" s="10"/>
      <c r="E1601" s="11"/>
      <c r="O1601" s="5" t="s">
        <v>1835</v>
      </c>
    </row>
    <row r="1602" spans="1:15" outlineLevel="3" x14ac:dyDescent="0.2">
      <c r="B1602" s="10"/>
      <c r="D1602" s="10"/>
      <c r="E1602" s="11"/>
      <c r="O1602" s="5" t="s">
        <v>1836</v>
      </c>
    </row>
    <row r="1603" spans="1:15" outlineLevel="3" x14ac:dyDescent="0.2">
      <c r="B1603" s="10"/>
      <c r="D1603" s="10"/>
      <c r="E1603" s="11"/>
      <c r="O1603" s="5" t="s">
        <v>1837</v>
      </c>
    </row>
    <row r="1604" spans="1:15" outlineLevel="3" x14ac:dyDescent="0.2">
      <c r="B1604" s="10"/>
      <c r="D1604" s="10"/>
      <c r="E1604" s="11"/>
      <c r="O1604" s="5" t="s">
        <v>1838</v>
      </c>
    </row>
    <row r="1605" spans="1:15" outlineLevel="3" x14ac:dyDescent="0.2">
      <c r="B1605" s="10"/>
      <c r="D1605" s="10"/>
      <c r="E1605" s="11"/>
      <c r="O1605" s="5" t="s">
        <v>1839</v>
      </c>
    </row>
    <row r="1606" spans="1:15" outlineLevel="3" x14ac:dyDescent="0.2">
      <c r="B1606" s="10"/>
      <c r="D1606" s="10"/>
      <c r="E1606" s="11"/>
      <c r="M1606" s="5" t="s">
        <v>1840</v>
      </c>
    </row>
    <row r="1607" spans="1:15" outlineLevel="3" x14ac:dyDescent="0.2">
      <c r="B1607" s="10"/>
      <c r="D1607" s="10"/>
      <c r="E1607" s="11"/>
      <c r="N1607" s="13" t="s">
        <v>1840</v>
      </c>
    </row>
    <row r="1608" spans="1:15" outlineLevel="2" x14ac:dyDescent="0.2">
      <c r="A1608" s="5">
        <v>1</v>
      </c>
      <c r="B1608" s="10">
        <v>2</v>
      </c>
      <c r="C1608" s="5">
        <v>5</v>
      </c>
      <c r="D1608" s="10">
        <v>1</v>
      </c>
      <c r="E1608" s="11">
        <v>2</v>
      </c>
      <c r="F1608" s="5">
        <v>3</v>
      </c>
      <c r="G1608" s="5">
        <v>3</v>
      </c>
      <c r="L1608" s="5" t="s">
        <v>118</v>
      </c>
    </row>
    <row r="1609" spans="1:15" outlineLevel="3" x14ac:dyDescent="0.2">
      <c r="B1609" s="10"/>
      <c r="D1609" s="10"/>
      <c r="E1609" s="11"/>
      <c r="M1609" s="5" t="s">
        <v>118</v>
      </c>
    </row>
    <row r="1610" spans="1:15" outlineLevel="3" x14ac:dyDescent="0.2">
      <c r="B1610" s="10"/>
      <c r="D1610" s="10"/>
      <c r="E1610" s="11"/>
      <c r="N1610" s="13" t="s">
        <v>1841</v>
      </c>
    </row>
    <row r="1611" spans="1:15" outlineLevel="3" x14ac:dyDescent="0.2">
      <c r="B1611" s="10"/>
      <c r="D1611" s="10"/>
      <c r="E1611" s="11"/>
      <c r="O1611" s="5" t="s">
        <v>1842</v>
      </c>
    </row>
    <row r="1612" spans="1:15" outlineLevel="3" x14ac:dyDescent="0.2">
      <c r="B1612" s="10"/>
      <c r="D1612" s="10"/>
      <c r="E1612" s="11"/>
      <c r="O1612" s="5" t="s">
        <v>1843</v>
      </c>
    </row>
    <row r="1613" spans="1:15" outlineLevel="3" x14ac:dyDescent="0.2">
      <c r="B1613" s="10"/>
      <c r="D1613" s="10"/>
      <c r="E1613" s="11"/>
      <c r="N1613" s="13" t="s">
        <v>1844</v>
      </c>
    </row>
    <row r="1614" spans="1:15" outlineLevel="3" x14ac:dyDescent="0.2">
      <c r="B1614" s="10"/>
      <c r="D1614" s="10"/>
      <c r="E1614" s="11"/>
      <c r="O1614" s="5" t="s">
        <v>1845</v>
      </c>
    </row>
    <row r="1615" spans="1:15" outlineLevel="3" x14ac:dyDescent="0.2">
      <c r="B1615" s="10"/>
      <c r="D1615" s="10"/>
      <c r="E1615" s="11"/>
      <c r="O1615" s="5" t="s">
        <v>1846</v>
      </c>
    </row>
    <row r="1616" spans="1:15" outlineLevel="3" x14ac:dyDescent="0.2">
      <c r="B1616" s="10"/>
      <c r="D1616" s="10"/>
      <c r="E1616" s="11"/>
      <c r="O1616" s="5" t="s">
        <v>1847</v>
      </c>
    </row>
    <row r="1617" spans="1:15" outlineLevel="3" x14ac:dyDescent="0.2">
      <c r="B1617" s="10"/>
      <c r="D1617" s="10"/>
      <c r="E1617" s="11"/>
      <c r="O1617" s="5" t="s">
        <v>1848</v>
      </c>
    </row>
    <row r="1618" spans="1:15" outlineLevel="3" x14ac:dyDescent="0.2">
      <c r="B1618" s="10"/>
      <c r="D1618" s="10"/>
      <c r="E1618" s="11"/>
      <c r="O1618" s="5" t="s">
        <v>1849</v>
      </c>
    </row>
    <row r="1619" spans="1:15" outlineLevel="3" x14ac:dyDescent="0.2">
      <c r="B1619" s="10"/>
      <c r="D1619" s="10"/>
      <c r="E1619" s="11"/>
      <c r="O1619" s="5" t="s">
        <v>1850</v>
      </c>
    </row>
    <row r="1620" spans="1:15" outlineLevel="3" x14ac:dyDescent="0.2">
      <c r="B1620" s="10"/>
      <c r="D1620" s="10"/>
      <c r="E1620" s="11"/>
      <c r="O1620" s="5" t="s">
        <v>1851</v>
      </c>
    </row>
    <row r="1621" spans="1:15" outlineLevel="3" x14ac:dyDescent="0.2">
      <c r="B1621" s="10"/>
      <c r="D1621" s="10"/>
      <c r="E1621" s="11"/>
      <c r="O1621" s="5" t="s">
        <v>1852</v>
      </c>
    </row>
    <row r="1622" spans="1:15" outlineLevel="3" x14ac:dyDescent="0.2">
      <c r="B1622" s="10"/>
      <c r="D1622" s="10"/>
      <c r="E1622" s="11"/>
      <c r="O1622" s="5" t="s">
        <v>1853</v>
      </c>
    </row>
    <row r="1623" spans="1:15" outlineLevel="3" x14ac:dyDescent="0.2">
      <c r="B1623" s="10"/>
      <c r="D1623" s="10"/>
      <c r="E1623" s="11"/>
      <c r="O1623" s="5" t="s">
        <v>1854</v>
      </c>
    </row>
    <row r="1624" spans="1:15" outlineLevel="3" x14ac:dyDescent="0.2">
      <c r="B1624" s="10"/>
      <c r="D1624" s="10"/>
      <c r="E1624" s="11"/>
      <c r="M1624" s="5" t="s">
        <v>1855</v>
      </c>
    </row>
    <row r="1625" spans="1:15" outlineLevel="3" x14ac:dyDescent="0.2">
      <c r="B1625" s="10"/>
      <c r="D1625" s="10"/>
      <c r="E1625" s="11"/>
      <c r="N1625" s="13" t="s">
        <v>1855</v>
      </c>
    </row>
    <row r="1626" spans="1:15" outlineLevel="3" x14ac:dyDescent="0.2">
      <c r="B1626" s="10"/>
      <c r="D1626" s="10"/>
      <c r="E1626" s="11"/>
      <c r="O1626" s="5" t="s">
        <v>1856</v>
      </c>
    </row>
    <row r="1627" spans="1:15" outlineLevel="2" x14ac:dyDescent="0.2">
      <c r="A1627" s="5">
        <v>1</v>
      </c>
      <c r="B1627" s="10">
        <v>2</v>
      </c>
      <c r="C1627" s="5">
        <v>5</v>
      </c>
      <c r="D1627" s="10">
        <v>1</v>
      </c>
      <c r="E1627" s="11">
        <v>2</v>
      </c>
      <c r="F1627" s="5">
        <v>3</v>
      </c>
      <c r="G1627" s="5">
        <v>4</v>
      </c>
      <c r="L1627" s="5" t="s">
        <v>119</v>
      </c>
    </row>
    <row r="1628" spans="1:15" outlineLevel="3" x14ac:dyDescent="0.2">
      <c r="B1628" s="10"/>
      <c r="D1628" s="10"/>
      <c r="E1628" s="11"/>
      <c r="M1628" s="5" t="s">
        <v>1857</v>
      </c>
    </row>
    <row r="1629" spans="1:15" outlineLevel="3" x14ac:dyDescent="0.2">
      <c r="B1629" s="10"/>
      <c r="D1629" s="10"/>
      <c r="E1629" s="11"/>
      <c r="N1629" s="13" t="s">
        <v>1857</v>
      </c>
    </row>
    <row r="1630" spans="1:15" outlineLevel="3" x14ac:dyDescent="0.2">
      <c r="B1630" s="10"/>
      <c r="D1630" s="10"/>
      <c r="E1630" s="11"/>
      <c r="O1630" s="5" t="s">
        <v>1858</v>
      </c>
    </row>
    <row r="1631" spans="1:15" outlineLevel="3" x14ac:dyDescent="0.2">
      <c r="B1631" s="10"/>
      <c r="D1631" s="10"/>
      <c r="E1631" s="11"/>
      <c r="O1631" s="5" t="s">
        <v>1859</v>
      </c>
    </row>
    <row r="1632" spans="1:15" outlineLevel="3" x14ac:dyDescent="0.2">
      <c r="B1632" s="10"/>
      <c r="D1632" s="10"/>
      <c r="E1632" s="11"/>
      <c r="O1632" s="5" t="s">
        <v>1860</v>
      </c>
    </row>
    <row r="1633" spans="2:15" outlineLevel="3" x14ac:dyDescent="0.2">
      <c r="B1633" s="10"/>
      <c r="D1633" s="10"/>
      <c r="E1633" s="11"/>
      <c r="M1633" s="5" t="s">
        <v>1861</v>
      </c>
    </row>
    <row r="1634" spans="2:15" outlineLevel="3" x14ac:dyDescent="0.2">
      <c r="B1634" s="10"/>
      <c r="D1634" s="10"/>
      <c r="E1634" s="11"/>
      <c r="N1634" s="13" t="s">
        <v>1861</v>
      </c>
    </row>
    <row r="1635" spans="2:15" outlineLevel="3" x14ac:dyDescent="0.2">
      <c r="B1635" s="10"/>
      <c r="D1635" s="10"/>
      <c r="E1635" s="11"/>
      <c r="O1635" s="5" t="s">
        <v>1862</v>
      </c>
    </row>
    <row r="1636" spans="2:15" outlineLevel="3" x14ac:dyDescent="0.2">
      <c r="B1636" s="10"/>
      <c r="D1636" s="10"/>
      <c r="E1636" s="11"/>
      <c r="O1636" s="5" t="s">
        <v>1863</v>
      </c>
    </row>
    <row r="1637" spans="2:15" outlineLevel="3" x14ac:dyDescent="0.2">
      <c r="B1637" s="10"/>
      <c r="D1637" s="10"/>
      <c r="E1637" s="11"/>
      <c r="O1637" s="5" t="s">
        <v>1864</v>
      </c>
    </row>
    <row r="1638" spans="2:15" outlineLevel="3" x14ac:dyDescent="0.2">
      <c r="B1638" s="10"/>
      <c r="D1638" s="10"/>
      <c r="E1638" s="11"/>
      <c r="O1638" s="5" t="s">
        <v>1865</v>
      </c>
    </row>
    <row r="1639" spans="2:15" outlineLevel="3" x14ac:dyDescent="0.2">
      <c r="B1639" s="10"/>
      <c r="D1639" s="10"/>
      <c r="E1639" s="11"/>
      <c r="O1639" s="5" t="s">
        <v>1866</v>
      </c>
    </row>
    <row r="1640" spans="2:15" outlineLevel="3" x14ac:dyDescent="0.2">
      <c r="B1640" s="10"/>
      <c r="D1640" s="10"/>
      <c r="E1640" s="11"/>
      <c r="O1640" s="5" t="s">
        <v>1867</v>
      </c>
    </row>
    <row r="1641" spans="2:15" outlineLevel="3" x14ac:dyDescent="0.2">
      <c r="B1641" s="10"/>
      <c r="D1641" s="10"/>
      <c r="E1641" s="11"/>
      <c r="O1641" s="5" t="s">
        <v>1868</v>
      </c>
    </row>
    <row r="1642" spans="2:15" outlineLevel="3" x14ac:dyDescent="0.2">
      <c r="B1642" s="10"/>
      <c r="D1642" s="10"/>
      <c r="E1642" s="11"/>
      <c r="M1642" s="5" t="s">
        <v>1869</v>
      </c>
    </row>
    <row r="1643" spans="2:15" outlineLevel="3" x14ac:dyDescent="0.2">
      <c r="B1643" s="10"/>
      <c r="D1643" s="10"/>
      <c r="E1643" s="11"/>
      <c r="N1643" s="13" t="s">
        <v>1869</v>
      </c>
    </row>
    <row r="1644" spans="2:15" outlineLevel="3" x14ac:dyDescent="0.2">
      <c r="B1644" s="10"/>
      <c r="D1644" s="10"/>
      <c r="E1644" s="11"/>
      <c r="O1644" s="5" t="s">
        <v>1870</v>
      </c>
    </row>
    <row r="1645" spans="2:15" outlineLevel="3" x14ac:dyDescent="0.2">
      <c r="B1645" s="10"/>
      <c r="D1645" s="10"/>
      <c r="E1645" s="11"/>
      <c r="O1645" s="5" t="s">
        <v>1871</v>
      </c>
    </row>
    <row r="1646" spans="2:15" outlineLevel="3" x14ac:dyDescent="0.2">
      <c r="B1646" s="10"/>
      <c r="D1646" s="10"/>
      <c r="E1646" s="11"/>
      <c r="M1646" s="5" t="s">
        <v>1872</v>
      </c>
    </row>
    <row r="1647" spans="2:15" outlineLevel="3" x14ac:dyDescent="0.2">
      <c r="B1647" s="10"/>
      <c r="D1647" s="10"/>
      <c r="E1647" s="11"/>
      <c r="N1647" s="13" t="s">
        <v>1872</v>
      </c>
    </row>
    <row r="1648" spans="2:15" outlineLevel="3" x14ac:dyDescent="0.2">
      <c r="B1648" s="10"/>
      <c r="D1648" s="10"/>
      <c r="E1648" s="11"/>
      <c r="O1648" s="5" t="s">
        <v>1873</v>
      </c>
    </row>
    <row r="1649" spans="1:15" outlineLevel="3" x14ac:dyDescent="0.2">
      <c r="B1649" s="10"/>
      <c r="D1649" s="10"/>
      <c r="E1649" s="11"/>
      <c r="O1649" s="5" t="s">
        <v>1874</v>
      </c>
    </row>
    <row r="1650" spans="1:15" outlineLevel="3" x14ac:dyDescent="0.2">
      <c r="B1650" s="10"/>
      <c r="D1650" s="10"/>
      <c r="E1650" s="11"/>
      <c r="O1650" s="5" t="s">
        <v>1875</v>
      </c>
    </row>
    <row r="1651" spans="1:15" outlineLevel="3" x14ac:dyDescent="0.2">
      <c r="B1651" s="10"/>
      <c r="D1651" s="10"/>
      <c r="E1651" s="11"/>
      <c r="O1651" s="5" t="s">
        <v>1876</v>
      </c>
    </row>
    <row r="1652" spans="1:15" outlineLevel="3" x14ac:dyDescent="0.2">
      <c r="B1652" s="10"/>
      <c r="D1652" s="10"/>
      <c r="E1652" s="11"/>
      <c r="O1652" s="5" t="s">
        <v>1877</v>
      </c>
    </row>
    <row r="1653" spans="1:15" outlineLevel="3" x14ac:dyDescent="0.2">
      <c r="B1653" s="10"/>
      <c r="D1653" s="10"/>
      <c r="E1653" s="11"/>
      <c r="O1653" s="5" t="s">
        <v>1878</v>
      </c>
    </row>
    <row r="1654" spans="1:15" outlineLevel="3" x14ac:dyDescent="0.2">
      <c r="B1654" s="10"/>
      <c r="D1654" s="10"/>
      <c r="E1654" s="11"/>
      <c r="O1654" s="5" t="s">
        <v>1879</v>
      </c>
    </row>
    <row r="1655" spans="1:15" outlineLevel="3" x14ac:dyDescent="0.2">
      <c r="B1655" s="10"/>
      <c r="D1655" s="10"/>
      <c r="E1655" s="11"/>
      <c r="O1655" s="5" t="s">
        <v>1880</v>
      </c>
    </row>
    <row r="1656" spans="1:15" outlineLevel="2" x14ac:dyDescent="0.2">
      <c r="A1656" s="5">
        <v>1</v>
      </c>
      <c r="B1656" s="10">
        <v>2</v>
      </c>
      <c r="C1656" s="5">
        <v>5</v>
      </c>
      <c r="D1656" s="10">
        <v>1</v>
      </c>
      <c r="E1656" s="11">
        <v>2</v>
      </c>
      <c r="F1656" s="5">
        <v>3</v>
      </c>
      <c r="G1656" s="5">
        <v>5</v>
      </c>
      <c r="L1656" s="5" t="s">
        <v>120</v>
      </c>
    </row>
    <row r="1657" spans="1:15" outlineLevel="3" x14ac:dyDescent="0.2">
      <c r="B1657" s="10"/>
      <c r="D1657" s="10"/>
      <c r="E1657" s="11"/>
      <c r="M1657" s="5" t="s">
        <v>1881</v>
      </c>
    </row>
    <row r="1658" spans="1:15" outlineLevel="3" x14ac:dyDescent="0.2">
      <c r="B1658" s="10"/>
      <c r="D1658" s="10"/>
      <c r="E1658" s="11"/>
      <c r="N1658" s="13" t="s">
        <v>1882</v>
      </c>
    </row>
    <row r="1659" spans="1:15" outlineLevel="3" x14ac:dyDescent="0.2">
      <c r="B1659" s="10"/>
      <c r="D1659" s="10"/>
      <c r="E1659" s="11"/>
      <c r="O1659" s="5" t="s">
        <v>1883</v>
      </c>
    </row>
    <row r="1660" spans="1:15" outlineLevel="3" x14ac:dyDescent="0.2">
      <c r="B1660" s="10"/>
      <c r="D1660" s="10"/>
      <c r="E1660" s="11"/>
      <c r="O1660" s="5" t="s">
        <v>1884</v>
      </c>
    </row>
    <row r="1661" spans="1:15" outlineLevel="3" x14ac:dyDescent="0.2">
      <c r="B1661" s="10"/>
      <c r="D1661" s="10"/>
      <c r="E1661" s="11"/>
      <c r="N1661" s="13" t="s">
        <v>1885</v>
      </c>
    </row>
    <row r="1662" spans="1:15" outlineLevel="3" x14ac:dyDescent="0.2">
      <c r="B1662" s="10"/>
      <c r="D1662" s="10"/>
      <c r="E1662" s="11"/>
      <c r="M1662" s="5" t="s">
        <v>1886</v>
      </c>
    </row>
    <row r="1663" spans="1:15" outlineLevel="3" x14ac:dyDescent="0.2">
      <c r="B1663" s="10"/>
      <c r="D1663" s="10"/>
      <c r="E1663" s="11"/>
      <c r="N1663" s="13" t="s">
        <v>1886</v>
      </c>
    </row>
    <row r="1664" spans="1:15" outlineLevel="3" x14ac:dyDescent="0.2">
      <c r="B1664" s="10"/>
      <c r="D1664" s="10"/>
      <c r="E1664" s="11"/>
      <c r="O1664" s="5" t="s">
        <v>1886</v>
      </c>
    </row>
    <row r="1665" spans="2:15" outlineLevel="3" x14ac:dyDescent="0.2">
      <c r="B1665" s="10"/>
      <c r="D1665" s="10"/>
      <c r="E1665" s="11"/>
      <c r="O1665" s="5" t="s">
        <v>1887</v>
      </c>
    </row>
    <row r="1666" spans="2:15" outlineLevel="3" x14ac:dyDescent="0.2">
      <c r="B1666" s="10"/>
      <c r="D1666" s="10"/>
      <c r="E1666" s="11"/>
      <c r="O1666" s="5" t="s">
        <v>1888</v>
      </c>
    </row>
    <row r="1667" spans="2:15" outlineLevel="3" x14ac:dyDescent="0.2">
      <c r="B1667" s="10"/>
      <c r="D1667" s="10"/>
      <c r="E1667" s="11"/>
      <c r="O1667" s="5" t="s">
        <v>1889</v>
      </c>
    </row>
    <row r="1668" spans="2:15" outlineLevel="3" x14ac:dyDescent="0.2">
      <c r="B1668" s="10"/>
      <c r="D1668" s="10"/>
      <c r="E1668" s="11"/>
      <c r="O1668" s="5" t="s">
        <v>1890</v>
      </c>
    </row>
    <row r="1669" spans="2:15" outlineLevel="3" x14ac:dyDescent="0.2">
      <c r="B1669" s="10"/>
      <c r="D1669" s="10"/>
      <c r="E1669" s="11"/>
      <c r="M1669" s="5" t="s">
        <v>1891</v>
      </c>
    </row>
    <row r="1670" spans="2:15" outlineLevel="3" x14ac:dyDescent="0.2">
      <c r="B1670" s="10"/>
      <c r="D1670" s="10"/>
      <c r="E1670" s="11"/>
      <c r="N1670" s="13" t="s">
        <v>1891</v>
      </c>
    </row>
    <row r="1671" spans="2:15" outlineLevel="3" x14ac:dyDescent="0.2">
      <c r="B1671" s="10"/>
      <c r="D1671" s="10"/>
      <c r="E1671" s="11"/>
      <c r="M1671" s="5" t="s">
        <v>1892</v>
      </c>
    </row>
    <row r="1672" spans="2:15" outlineLevel="3" x14ac:dyDescent="0.2">
      <c r="B1672" s="10"/>
      <c r="D1672" s="10"/>
      <c r="E1672" s="11"/>
      <c r="N1672" s="13" t="s">
        <v>1892</v>
      </c>
    </row>
    <row r="1673" spans="2:15" outlineLevel="3" x14ac:dyDescent="0.2">
      <c r="B1673" s="10"/>
      <c r="D1673" s="10"/>
      <c r="E1673" s="11"/>
      <c r="O1673" s="5" t="s">
        <v>1893</v>
      </c>
    </row>
    <row r="1674" spans="2:15" outlineLevel="3" x14ac:dyDescent="0.2">
      <c r="B1674" s="10"/>
      <c r="D1674" s="10"/>
      <c r="E1674" s="11"/>
      <c r="O1674" s="5" t="s">
        <v>1894</v>
      </c>
    </row>
    <row r="1675" spans="2:15" outlineLevel="3" x14ac:dyDescent="0.2">
      <c r="B1675" s="10"/>
      <c r="D1675" s="10"/>
      <c r="E1675" s="11"/>
      <c r="O1675" s="5" t="s">
        <v>1895</v>
      </c>
    </row>
    <row r="1676" spans="2:15" outlineLevel="3" x14ac:dyDescent="0.2">
      <c r="B1676" s="10"/>
      <c r="D1676" s="10"/>
      <c r="E1676" s="11"/>
      <c r="M1676" s="5" t="s">
        <v>1896</v>
      </c>
    </row>
    <row r="1677" spans="2:15" outlineLevel="3" x14ac:dyDescent="0.2">
      <c r="B1677" s="10"/>
      <c r="D1677" s="10"/>
      <c r="E1677" s="11"/>
      <c r="N1677" s="13" t="s">
        <v>1896</v>
      </c>
    </row>
    <row r="1678" spans="2:15" outlineLevel="3" x14ac:dyDescent="0.2">
      <c r="B1678" s="10"/>
      <c r="D1678" s="10"/>
      <c r="E1678" s="11"/>
      <c r="O1678" s="5" t="s">
        <v>1897</v>
      </c>
    </row>
    <row r="1679" spans="2:15" outlineLevel="3" x14ac:dyDescent="0.2">
      <c r="B1679" s="10"/>
      <c r="D1679" s="10"/>
      <c r="E1679" s="11"/>
      <c r="O1679" s="5" t="s">
        <v>1898</v>
      </c>
    </row>
    <row r="1680" spans="2:15" outlineLevel="3" x14ac:dyDescent="0.2">
      <c r="B1680" s="10"/>
      <c r="D1680" s="10"/>
      <c r="E1680" s="11"/>
      <c r="O1680" s="5" t="s">
        <v>1899</v>
      </c>
    </row>
    <row r="1681" spans="1:15" outlineLevel="2" x14ac:dyDescent="0.2">
      <c r="A1681" s="5">
        <v>1</v>
      </c>
      <c r="B1681" s="10">
        <v>2</v>
      </c>
      <c r="C1681" s="5">
        <v>5</v>
      </c>
      <c r="D1681" s="10">
        <v>1</v>
      </c>
      <c r="E1681" s="11">
        <v>2</v>
      </c>
      <c r="F1681" s="5">
        <v>3</v>
      </c>
      <c r="G1681" s="5">
        <v>6</v>
      </c>
      <c r="L1681" s="5" t="s">
        <v>121</v>
      </c>
    </row>
    <row r="1682" spans="1:15" outlineLevel="3" x14ac:dyDescent="0.2">
      <c r="B1682" s="10"/>
      <c r="D1682" s="10"/>
      <c r="E1682" s="11"/>
      <c r="M1682" s="5" t="s">
        <v>1900</v>
      </c>
    </row>
    <row r="1683" spans="1:15" outlineLevel="3" x14ac:dyDescent="0.2">
      <c r="B1683" s="10"/>
      <c r="D1683" s="10"/>
      <c r="E1683" s="11"/>
      <c r="N1683" s="13" t="s">
        <v>1900</v>
      </c>
    </row>
    <row r="1684" spans="1:15" outlineLevel="3" x14ac:dyDescent="0.2">
      <c r="B1684" s="10"/>
      <c r="D1684" s="10"/>
      <c r="E1684" s="11"/>
      <c r="O1684" s="5" t="s">
        <v>1901</v>
      </c>
    </row>
    <row r="1685" spans="1:15" outlineLevel="3" x14ac:dyDescent="0.2">
      <c r="B1685" s="10"/>
      <c r="D1685" s="10"/>
      <c r="E1685" s="11"/>
      <c r="M1685" s="5" t="s">
        <v>1902</v>
      </c>
    </row>
    <row r="1686" spans="1:15" outlineLevel="3" x14ac:dyDescent="0.2">
      <c r="B1686" s="10"/>
      <c r="D1686" s="10"/>
      <c r="E1686" s="11"/>
      <c r="N1686" s="13" t="s">
        <v>1902</v>
      </c>
    </row>
    <row r="1687" spans="1:15" outlineLevel="3" x14ac:dyDescent="0.2">
      <c r="B1687" s="10"/>
      <c r="D1687" s="10"/>
      <c r="E1687" s="11"/>
      <c r="O1687" s="5" t="s">
        <v>1903</v>
      </c>
    </row>
    <row r="1688" spans="1:15" outlineLevel="3" x14ac:dyDescent="0.2">
      <c r="B1688" s="10"/>
      <c r="D1688" s="10"/>
      <c r="E1688" s="11"/>
      <c r="M1688" s="5" t="s">
        <v>1904</v>
      </c>
    </row>
    <row r="1689" spans="1:15" outlineLevel="3" x14ac:dyDescent="0.2">
      <c r="B1689" s="10"/>
      <c r="D1689" s="10"/>
      <c r="E1689" s="11"/>
      <c r="N1689" s="13" t="s">
        <v>1904</v>
      </c>
    </row>
    <row r="1690" spans="1:15" outlineLevel="3" x14ac:dyDescent="0.2">
      <c r="B1690" s="10"/>
      <c r="D1690" s="10"/>
      <c r="E1690" s="11"/>
      <c r="O1690" s="5" t="s">
        <v>1905</v>
      </c>
    </row>
    <row r="1691" spans="1:15" outlineLevel="3" x14ac:dyDescent="0.2">
      <c r="B1691" s="10"/>
      <c r="D1691" s="10"/>
      <c r="E1691" s="11"/>
      <c r="M1691" s="5" t="s">
        <v>1906</v>
      </c>
    </row>
    <row r="1692" spans="1:15" outlineLevel="3" x14ac:dyDescent="0.2">
      <c r="B1692" s="10"/>
      <c r="D1692" s="10"/>
      <c r="E1692" s="11"/>
      <c r="N1692" s="13" t="s">
        <v>1906</v>
      </c>
    </row>
    <row r="1693" spans="1:15" outlineLevel="3" x14ac:dyDescent="0.2">
      <c r="B1693" s="10"/>
      <c r="D1693" s="10"/>
      <c r="E1693" s="11"/>
      <c r="O1693" s="5" t="s">
        <v>1907</v>
      </c>
    </row>
    <row r="1694" spans="1:15" outlineLevel="3" x14ac:dyDescent="0.2">
      <c r="B1694" s="10"/>
      <c r="D1694" s="10"/>
      <c r="E1694" s="11"/>
      <c r="M1694" s="5" t="s">
        <v>1908</v>
      </c>
    </row>
    <row r="1695" spans="1:15" outlineLevel="3" x14ac:dyDescent="0.2">
      <c r="B1695" s="10"/>
      <c r="D1695" s="10"/>
      <c r="E1695" s="11"/>
      <c r="N1695" s="13" t="s">
        <v>1908</v>
      </c>
    </row>
    <row r="1696" spans="1:15" outlineLevel="3" x14ac:dyDescent="0.2">
      <c r="B1696" s="10"/>
      <c r="D1696" s="10"/>
      <c r="E1696" s="11"/>
      <c r="O1696" s="5" t="s">
        <v>1909</v>
      </c>
    </row>
    <row r="1697" spans="2:15" outlineLevel="3" x14ac:dyDescent="0.2">
      <c r="B1697" s="10"/>
      <c r="D1697" s="10"/>
      <c r="E1697" s="11"/>
      <c r="O1697" s="5" t="s">
        <v>1910</v>
      </c>
    </row>
    <row r="1698" spans="2:15" outlineLevel="3" x14ac:dyDescent="0.2">
      <c r="B1698" s="10"/>
      <c r="D1698" s="10"/>
      <c r="E1698" s="11"/>
      <c r="O1698" s="5" t="s">
        <v>1911</v>
      </c>
    </row>
    <row r="1699" spans="2:15" outlineLevel="3" x14ac:dyDescent="0.2">
      <c r="B1699" s="10"/>
      <c r="D1699" s="10"/>
      <c r="E1699" s="11"/>
      <c r="O1699" s="5" t="s">
        <v>1912</v>
      </c>
    </row>
    <row r="1700" spans="2:15" outlineLevel="3" x14ac:dyDescent="0.2">
      <c r="B1700" s="10"/>
      <c r="D1700" s="10"/>
      <c r="E1700" s="11"/>
      <c r="O1700" s="5" t="s">
        <v>1913</v>
      </c>
    </row>
    <row r="1701" spans="2:15" outlineLevel="3" x14ac:dyDescent="0.2">
      <c r="B1701" s="10"/>
      <c r="D1701" s="10"/>
      <c r="E1701" s="11"/>
      <c r="O1701" s="5" t="s">
        <v>1914</v>
      </c>
    </row>
    <row r="1702" spans="2:15" outlineLevel="3" x14ac:dyDescent="0.2">
      <c r="B1702" s="10"/>
      <c r="D1702" s="10"/>
      <c r="E1702" s="11"/>
      <c r="O1702" s="5" t="s">
        <v>1915</v>
      </c>
    </row>
    <row r="1703" spans="2:15" outlineLevel="3" x14ac:dyDescent="0.2">
      <c r="B1703" s="10"/>
      <c r="D1703" s="10"/>
      <c r="E1703" s="11"/>
      <c r="O1703" s="5" t="s">
        <v>1916</v>
      </c>
    </row>
    <row r="1704" spans="2:15" outlineLevel="3" x14ac:dyDescent="0.2">
      <c r="B1704" s="10"/>
      <c r="D1704" s="10"/>
      <c r="E1704" s="11"/>
      <c r="M1704" s="5" t="s">
        <v>1917</v>
      </c>
    </row>
    <row r="1705" spans="2:15" outlineLevel="3" x14ac:dyDescent="0.2">
      <c r="B1705" s="10"/>
      <c r="D1705" s="10"/>
      <c r="E1705" s="11"/>
      <c r="N1705" s="13" t="s">
        <v>1917</v>
      </c>
    </row>
    <row r="1706" spans="2:15" outlineLevel="3" x14ac:dyDescent="0.2">
      <c r="B1706" s="10"/>
      <c r="D1706" s="10"/>
      <c r="E1706" s="11"/>
      <c r="O1706" s="5" t="s">
        <v>1918</v>
      </c>
    </row>
    <row r="1707" spans="2:15" outlineLevel="3" x14ac:dyDescent="0.2">
      <c r="B1707" s="10"/>
      <c r="D1707" s="10"/>
      <c r="E1707" s="11"/>
      <c r="O1707" s="5" t="s">
        <v>1919</v>
      </c>
    </row>
    <row r="1708" spans="2:15" outlineLevel="3" x14ac:dyDescent="0.2">
      <c r="B1708" s="10"/>
      <c r="D1708" s="10"/>
      <c r="E1708" s="11"/>
      <c r="M1708" s="5" t="s">
        <v>1920</v>
      </c>
    </row>
    <row r="1709" spans="2:15" outlineLevel="3" x14ac:dyDescent="0.2">
      <c r="B1709" s="10"/>
      <c r="D1709" s="10"/>
      <c r="E1709" s="11"/>
      <c r="N1709" s="13" t="s">
        <v>1920</v>
      </c>
    </row>
    <row r="1710" spans="2:15" outlineLevel="3" x14ac:dyDescent="0.2">
      <c r="B1710" s="10"/>
      <c r="D1710" s="10"/>
      <c r="E1710" s="11"/>
      <c r="O1710" s="5" t="s">
        <v>1921</v>
      </c>
    </row>
    <row r="1711" spans="2:15" outlineLevel="3" x14ac:dyDescent="0.2">
      <c r="B1711" s="10"/>
      <c r="D1711" s="10"/>
      <c r="E1711" s="11"/>
      <c r="O1711" s="5" t="s">
        <v>1922</v>
      </c>
    </row>
    <row r="1712" spans="2:15" outlineLevel="3" x14ac:dyDescent="0.2">
      <c r="B1712" s="10"/>
      <c r="D1712" s="10"/>
      <c r="E1712" s="11"/>
      <c r="O1712" s="5" t="s">
        <v>1923</v>
      </c>
    </row>
    <row r="1713" spans="1:15" outlineLevel="3" x14ac:dyDescent="0.2">
      <c r="B1713" s="10"/>
      <c r="D1713" s="10"/>
      <c r="E1713" s="11"/>
      <c r="O1713" s="5" t="s">
        <v>1924</v>
      </c>
    </row>
    <row r="1714" spans="1:15" outlineLevel="3" x14ac:dyDescent="0.2">
      <c r="B1714" s="10"/>
      <c r="D1714" s="10"/>
      <c r="E1714" s="11"/>
      <c r="O1714" s="5" t="s">
        <v>1925</v>
      </c>
    </row>
    <row r="1715" spans="1:15" outlineLevel="3" x14ac:dyDescent="0.2">
      <c r="B1715" s="10"/>
      <c r="D1715" s="10"/>
      <c r="E1715" s="11"/>
      <c r="O1715" s="5" t="s">
        <v>1926</v>
      </c>
    </row>
    <row r="1716" spans="1:15" outlineLevel="3" x14ac:dyDescent="0.2">
      <c r="B1716" s="10"/>
      <c r="D1716" s="10"/>
      <c r="E1716" s="11"/>
      <c r="O1716" s="5" t="s">
        <v>1927</v>
      </c>
    </row>
    <row r="1717" spans="1:15" outlineLevel="3" x14ac:dyDescent="0.2">
      <c r="B1717" s="10"/>
      <c r="D1717" s="10"/>
      <c r="E1717" s="11"/>
      <c r="O1717" s="5" t="s">
        <v>1928</v>
      </c>
    </row>
    <row r="1718" spans="1:15" outlineLevel="3" x14ac:dyDescent="0.2">
      <c r="B1718" s="10"/>
      <c r="D1718" s="10"/>
      <c r="E1718" s="11"/>
      <c r="O1718" s="5" t="s">
        <v>1929</v>
      </c>
    </row>
    <row r="1719" spans="1:15" outlineLevel="3" x14ac:dyDescent="0.2">
      <c r="B1719" s="10"/>
      <c r="D1719" s="10"/>
      <c r="E1719" s="11"/>
      <c r="O1719" s="5" t="s">
        <v>1930</v>
      </c>
    </row>
    <row r="1720" spans="1:15" outlineLevel="3" x14ac:dyDescent="0.2">
      <c r="B1720" s="10"/>
      <c r="D1720" s="10"/>
      <c r="E1720" s="11"/>
      <c r="O1720" s="5" t="s">
        <v>1931</v>
      </c>
    </row>
    <row r="1721" spans="1:15" outlineLevel="3" x14ac:dyDescent="0.2">
      <c r="B1721" s="10"/>
      <c r="D1721" s="10"/>
      <c r="E1721" s="11"/>
      <c r="O1721" s="5" t="s">
        <v>1932</v>
      </c>
    </row>
    <row r="1722" spans="1:15" outlineLevel="3" x14ac:dyDescent="0.2">
      <c r="B1722" s="10"/>
      <c r="D1722" s="10"/>
      <c r="E1722" s="11"/>
      <c r="O1722" s="5" t="s">
        <v>1933</v>
      </c>
    </row>
    <row r="1723" spans="1:15" outlineLevel="3" x14ac:dyDescent="0.2">
      <c r="B1723" s="10"/>
      <c r="D1723" s="10"/>
      <c r="E1723" s="11"/>
      <c r="O1723" s="5" t="s">
        <v>1934</v>
      </c>
    </row>
    <row r="1724" spans="1:15" outlineLevel="3" x14ac:dyDescent="0.2">
      <c r="B1724" s="10"/>
      <c r="D1724" s="10"/>
      <c r="E1724" s="11"/>
      <c r="O1724" s="5" t="s">
        <v>1935</v>
      </c>
    </row>
    <row r="1725" spans="1:15" outlineLevel="3" x14ac:dyDescent="0.2">
      <c r="B1725" s="10"/>
      <c r="D1725" s="10"/>
      <c r="E1725" s="11"/>
      <c r="O1725" s="5" t="s">
        <v>1936</v>
      </c>
    </row>
    <row r="1726" spans="1:15" outlineLevel="3" x14ac:dyDescent="0.2">
      <c r="B1726" s="10"/>
      <c r="D1726" s="10"/>
      <c r="E1726" s="11"/>
      <c r="O1726" s="5" t="s">
        <v>1937</v>
      </c>
    </row>
    <row r="1727" spans="1:15" outlineLevel="2" x14ac:dyDescent="0.2">
      <c r="A1727" s="5">
        <v>1</v>
      </c>
      <c r="B1727" s="10">
        <v>2</v>
      </c>
      <c r="C1727" s="5">
        <v>5</v>
      </c>
      <c r="D1727" s="10">
        <v>1</v>
      </c>
      <c r="E1727" s="11">
        <v>2</v>
      </c>
      <c r="F1727" s="5">
        <v>3</v>
      </c>
      <c r="G1727" s="5">
        <v>7</v>
      </c>
      <c r="L1727" s="5" t="s">
        <v>122</v>
      </c>
    </row>
    <row r="1728" spans="1:15" outlineLevel="3" x14ac:dyDescent="0.2">
      <c r="B1728" s="10"/>
      <c r="D1728" s="10"/>
      <c r="E1728" s="11"/>
      <c r="M1728" s="5" t="s">
        <v>1938</v>
      </c>
    </row>
    <row r="1729" spans="1:15" outlineLevel="3" x14ac:dyDescent="0.2">
      <c r="B1729" s="10"/>
      <c r="D1729" s="10"/>
      <c r="E1729" s="11"/>
      <c r="N1729" s="13" t="s">
        <v>1938</v>
      </c>
    </row>
    <row r="1730" spans="1:15" outlineLevel="3" x14ac:dyDescent="0.2">
      <c r="B1730" s="10"/>
      <c r="D1730" s="10"/>
      <c r="E1730" s="11"/>
      <c r="O1730" s="5" t="s">
        <v>1939</v>
      </c>
    </row>
    <row r="1731" spans="1:15" outlineLevel="3" x14ac:dyDescent="0.2">
      <c r="B1731" s="10"/>
      <c r="D1731" s="10"/>
      <c r="E1731" s="11"/>
      <c r="O1731" s="5" t="s">
        <v>1940</v>
      </c>
    </row>
    <row r="1732" spans="1:15" outlineLevel="3" x14ac:dyDescent="0.2">
      <c r="B1732" s="10"/>
      <c r="D1732" s="10"/>
      <c r="E1732" s="11"/>
      <c r="M1732" s="5" t="s">
        <v>1941</v>
      </c>
    </row>
    <row r="1733" spans="1:15" outlineLevel="3" x14ac:dyDescent="0.2">
      <c r="B1733" s="10"/>
      <c r="D1733" s="10"/>
      <c r="E1733" s="11"/>
      <c r="N1733" s="13" t="s">
        <v>1941</v>
      </c>
    </row>
    <row r="1734" spans="1:15" outlineLevel="3" x14ac:dyDescent="0.2">
      <c r="B1734" s="10"/>
      <c r="D1734" s="10"/>
      <c r="E1734" s="11"/>
      <c r="O1734" s="5" t="s">
        <v>1942</v>
      </c>
    </row>
    <row r="1735" spans="1:15" outlineLevel="3" x14ac:dyDescent="0.2">
      <c r="B1735" s="10"/>
      <c r="D1735" s="10"/>
      <c r="E1735" s="11"/>
      <c r="O1735" s="5" t="s">
        <v>1943</v>
      </c>
    </row>
    <row r="1736" spans="1:15" outlineLevel="3" x14ac:dyDescent="0.2">
      <c r="B1736" s="10"/>
      <c r="D1736" s="10"/>
      <c r="E1736" s="11"/>
      <c r="O1736" s="5" t="s">
        <v>1944</v>
      </c>
    </row>
    <row r="1737" spans="1:15" outlineLevel="3" x14ac:dyDescent="0.2">
      <c r="B1737" s="10"/>
      <c r="D1737" s="10"/>
      <c r="E1737" s="11"/>
      <c r="N1737" s="13" t="s">
        <v>1945</v>
      </c>
    </row>
    <row r="1738" spans="1:15" outlineLevel="2" x14ac:dyDescent="0.2">
      <c r="A1738" s="5">
        <v>1</v>
      </c>
      <c r="B1738" s="10">
        <v>2</v>
      </c>
      <c r="C1738" s="5">
        <v>5</v>
      </c>
      <c r="D1738" s="10">
        <v>1</v>
      </c>
      <c r="E1738" s="11">
        <v>2</v>
      </c>
      <c r="F1738" s="5">
        <v>3</v>
      </c>
      <c r="G1738" s="5">
        <v>8</v>
      </c>
      <c r="L1738" s="5" t="s">
        <v>123</v>
      </c>
    </row>
    <row r="1739" spans="1:15" outlineLevel="3" x14ac:dyDescent="0.2">
      <c r="B1739" s="10"/>
      <c r="D1739" s="10"/>
      <c r="E1739" s="11"/>
      <c r="M1739" s="5" t="s">
        <v>1946</v>
      </c>
    </row>
    <row r="1740" spans="1:15" outlineLevel="3" x14ac:dyDescent="0.2">
      <c r="B1740" s="10"/>
      <c r="D1740" s="10"/>
      <c r="E1740" s="11"/>
      <c r="N1740" s="13" t="s">
        <v>1947</v>
      </c>
    </row>
    <row r="1741" spans="1:15" outlineLevel="3" x14ac:dyDescent="0.2">
      <c r="B1741" s="10"/>
      <c r="D1741" s="10"/>
      <c r="E1741" s="11"/>
      <c r="O1741" s="5" t="s">
        <v>1948</v>
      </c>
    </row>
    <row r="1742" spans="1:15" outlineLevel="3" x14ac:dyDescent="0.2">
      <c r="B1742" s="10"/>
      <c r="D1742" s="10"/>
      <c r="E1742" s="11"/>
      <c r="O1742" s="5" t="s">
        <v>1949</v>
      </c>
    </row>
    <row r="1743" spans="1:15" outlineLevel="3" x14ac:dyDescent="0.2">
      <c r="B1743" s="10"/>
      <c r="D1743" s="10"/>
      <c r="E1743" s="11"/>
      <c r="O1743" s="5" t="s">
        <v>1950</v>
      </c>
    </row>
    <row r="1744" spans="1:15" outlineLevel="3" x14ac:dyDescent="0.2">
      <c r="B1744" s="10"/>
      <c r="D1744" s="10"/>
      <c r="E1744" s="11"/>
      <c r="N1744" s="13" t="s">
        <v>1951</v>
      </c>
    </row>
    <row r="1745" spans="1:15" outlineLevel="3" x14ac:dyDescent="0.2">
      <c r="B1745" s="10"/>
      <c r="D1745" s="10"/>
      <c r="E1745" s="11"/>
      <c r="O1745" s="5" t="s">
        <v>1952</v>
      </c>
    </row>
    <row r="1746" spans="1:15" outlineLevel="3" x14ac:dyDescent="0.2">
      <c r="B1746" s="10"/>
      <c r="D1746" s="10"/>
      <c r="E1746" s="11"/>
      <c r="O1746" s="5" t="s">
        <v>1953</v>
      </c>
    </row>
    <row r="1747" spans="1:15" outlineLevel="3" x14ac:dyDescent="0.2">
      <c r="B1747" s="10"/>
      <c r="D1747" s="10"/>
      <c r="E1747" s="11"/>
      <c r="N1747" s="13" t="s">
        <v>1954</v>
      </c>
    </row>
    <row r="1748" spans="1:15" outlineLevel="3" x14ac:dyDescent="0.2">
      <c r="B1748" s="10"/>
      <c r="D1748" s="10"/>
      <c r="E1748" s="11"/>
      <c r="O1748" s="5" t="s">
        <v>1955</v>
      </c>
    </row>
    <row r="1749" spans="1:15" outlineLevel="3" x14ac:dyDescent="0.2">
      <c r="B1749" s="10"/>
      <c r="D1749" s="10"/>
      <c r="E1749" s="11"/>
      <c r="O1749" s="5" t="s">
        <v>1956</v>
      </c>
    </row>
    <row r="1750" spans="1:15" outlineLevel="3" x14ac:dyDescent="0.2">
      <c r="B1750" s="10"/>
      <c r="D1750" s="10"/>
      <c r="E1750" s="11"/>
      <c r="O1750" s="5" t="s">
        <v>1957</v>
      </c>
    </row>
    <row r="1751" spans="1:15" outlineLevel="3" x14ac:dyDescent="0.2">
      <c r="B1751" s="10"/>
      <c r="D1751" s="10"/>
      <c r="E1751" s="11"/>
      <c r="O1751" s="5" t="s">
        <v>1958</v>
      </c>
    </row>
    <row r="1752" spans="1:15" outlineLevel="3" x14ac:dyDescent="0.2">
      <c r="B1752" s="10"/>
      <c r="D1752" s="10"/>
      <c r="E1752" s="11"/>
      <c r="M1752" s="5" t="s">
        <v>1959</v>
      </c>
    </row>
    <row r="1753" spans="1:15" outlineLevel="3" x14ac:dyDescent="0.2">
      <c r="B1753" s="10"/>
      <c r="D1753" s="10"/>
      <c r="E1753" s="11"/>
      <c r="N1753" s="13" t="s">
        <v>1960</v>
      </c>
    </row>
    <row r="1754" spans="1:15" outlineLevel="3" x14ac:dyDescent="0.2">
      <c r="B1754" s="10"/>
      <c r="D1754" s="10"/>
      <c r="E1754" s="11"/>
      <c r="O1754" s="5" t="s">
        <v>1961</v>
      </c>
    </row>
    <row r="1755" spans="1:15" outlineLevel="3" x14ac:dyDescent="0.2">
      <c r="B1755" s="10"/>
      <c r="D1755" s="10"/>
      <c r="E1755" s="11"/>
      <c r="O1755" s="5" t="s">
        <v>1962</v>
      </c>
    </row>
    <row r="1756" spans="1:15" outlineLevel="3" x14ac:dyDescent="0.2">
      <c r="B1756" s="10"/>
      <c r="D1756" s="10"/>
      <c r="E1756" s="11"/>
      <c r="O1756" s="5" t="s">
        <v>1963</v>
      </c>
    </row>
    <row r="1757" spans="1:15" outlineLevel="3" x14ac:dyDescent="0.2">
      <c r="B1757" s="10"/>
      <c r="D1757" s="10"/>
      <c r="E1757" s="11"/>
      <c r="N1757" s="13" t="s">
        <v>1964</v>
      </c>
    </row>
    <row r="1758" spans="1:15" outlineLevel="2" x14ac:dyDescent="0.2">
      <c r="A1758" s="5">
        <v>1</v>
      </c>
      <c r="B1758" s="10">
        <v>2</v>
      </c>
      <c r="C1758" s="5">
        <v>5</v>
      </c>
      <c r="D1758" s="10">
        <v>1</v>
      </c>
      <c r="E1758" s="11">
        <v>2</v>
      </c>
      <c r="F1758" s="5">
        <v>3</v>
      </c>
      <c r="G1758" s="5">
        <v>9</v>
      </c>
      <c r="L1758" s="5" t="s">
        <v>124</v>
      </c>
    </row>
    <row r="1759" spans="1:15" outlineLevel="3" x14ac:dyDescent="0.2">
      <c r="B1759" s="10"/>
      <c r="D1759" s="10"/>
      <c r="E1759" s="11"/>
      <c r="M1759" s="5" t="s">
        <v>1965</v>
      </c>
    </row>
    <row r="1760" spans="1:15" outlineLevel="3" x14ac:dyDescent="0.2">
      <c r="B1760" s="10"/>
      <c r="D1760" s="10"/>
      <c r="E1760" s="11"/>
      <c r="N1760" s="13" t="s">
        <v>1966</v>
      </c>
    </row>
    <row r="1761" spans="2:15" outlineLevel="3" x14ac:dyDescent="0.2">
      <c r="B1761" s="10"/>
      <c r="D1761" s="10"/>
      <c r="E1761" s="11"/>
      <c r="O1761" s="5" t="s">
        <v>1967</v>
      </c>
    </row>
    <row r="1762" spans="2:15" outlineLevel="3" x14ac:dyDescent="0.2">
      <c r="B1762" s="10"/>
      <c r="D1762" s="10"/>
      <c r="E1762" s="11"/>
      <c r="O1762" s="5" t="s">
        <v>1968</v>
      </c>
    </row>
    <row r="1763" spans="2:15" outlineLevel="3" x14ac:dyDescent="0.2">
      <c r="B1763" s="10"/>
      <c r="D1763" s="10"/>
      <c r="E1763" s="11"/>
      <c r="N1763" s="13" t="s">
        <v>1969</v>
      </c>
    </row>
    <row r="1764" spans="2:15" outlineLevel="3" x14ac:dyDescent="0.2">
      <c r="B1764" s="10"/>
      <c r="D1764" s="10"/>
      <c r="E1764" s="11"/>
      <c r="O1764" s="5" t="s">
        <v>1970</v>
      </c>
    </row>
    <row r="1765" spans="2:15" outlineLevel="3" x14ac:dyDescent="0.2">
      <c r="B1765" s="10"/>
      <c r="D1765" s="10"/>
      <c r="E1765" s="11"/>
      <c r="M1765" s="5" t="s">
        <v>1971</v>
      </c>
    </row>
    <row r="1766" spans="2:15" outlineLevel="3" x14ac:dyDescent="0.2">
      <c r="B1766" s="10"/>
      <c r="D1766" s="10"/>
      <c r="E1766" s="11"/>
      <c r="N1766" s="13" t="s">
        <v>1972</v>
      </c>
    </row>
    <row r="1767" spans="2:15" outlineLevel="3" x14ac:dyDescent="0.2">
      <c r="B1767" s="10"/>
      <c r="D1767" s="10"/>
      <c r="E1767" s="11"/>
      <c r="O1767" s="5" t="s">
        <v>1973</v>
      </c>
    </row>
    <row r="1768" spans="2:15" outlineLevel="3" x14ac:dyDescent="0.2">
      <c r="B1768" s="10"/>
      <c r="D1768" s="10"/>
      <c r="E1768" s="11"/>
      <c r="N1768" s="13" t="s">
        <v>1974</v>
      </c>
    </row>
    <row r="1769" spans="2:15" outlineLevel="3" x14ac:dyDescent="0.2">
      <c r="B1769" s="10"/>
      <c r="D1769" s="10"/>
      <c r="E1769" s="11"/>
      <c r="N1769" s="13" t="s">
        <v>1975</v>
      </c>
    </row>
    <row r="1770" spans="2:15" outlineLevel="3" x14ac:dyDescent="0.2">
      <c r="B1770" s="10"/>
      <c r="D1770" s="10"/>
      <c r="E1770" s="11"/>
      <c r="O1770" s="5" t="s">
        <v>1976</v>
      </c>
    </row>
    <row r="1771" spans="2:15" outlineLevel="3" x14ac:dyDescent="0.2">
      <c r="B1771" s="10"/>
      <c r="D1771" s="10"/>
      <c r="E1771" s="11"/>
      <c r="N1771" s="13" t="s">
        <v>1977</v>
      </c>
    </row>
    <row r="1772" spans="2:15" outlineLevel="3" x14ac:dyDescent="0.2">
      <c r="B1772" s="10"/>
      <c r="D1772" s="10"/>
      <c r="E1772" s="11"/>
      <c r="O1772" s="5" t="s">
        <v>1978</v>
      </c>
    </row>
    <row r="1773" spans="2:15" outlineLevel="3" x14ac:dyDescent="0.2">
      <c r="B1773" s="10"/>
      <c r="D1773" s="10"/>
      <c r="E1773" s="11"/>
      <c r="N1773" s="13" t="s">
        <v>1979</v>
      </c>
    </row>
    <row r="1774" spans="2:15" outlineLevel="3" x14ac:dyDescent="0.2">
      <c r="B1774" s="10"/>
      <c r="D1774" s="10"/>
      <c r="E1774" s="11"/>
      <c r="O1774" s="5" t="s">
        <v>1980</v>
      </c>
    </row>
    <row r="1775" spans="2:15" outlineLevel="3" x14ac:dyDescent="0.2">
      <c r="B1775" s="10"/>
      <c r="D1775" s="10"/>
      <c r="E1775" s="11"/>
      <c r="N1775" s="13" t="s">
        <v>1981</v>
      </c>
    </row>
    <row r="1776" spans="2:15" outlineLevel="3" x14ac:dyDescent="0.2">
      <c r="B1776" s="10"/>
      <c r="D1776" s="10"/>
      <c r="E1776" s="11"/>
      <c r="O1776" s="5" t="s">
        <v>1982</v>
      </c>
    </row>
    <row r="1777" spans="2:15" outlineLevel="3" x14ac:dyDescent="0.2">
      <c r="B1777" s="10"/>
      <c r="D1777" s="10"/>
      <c r="E1777" s="11"/>
      <c r="N1777" s="13" t="s">
        <v>1983</v>
      </c>
    </row>
    <row r="1778" spans="2:15" outlineLevel="3" x14ac:dyDescent="0.2">
      <c r="B1778" s="10"/>
      <c r="D1778" s="10"/>
      <c r="E1778" s="11"/>
      <c r="N1778" s="13" t="s">
        <v>1984</v>
      </c>
    </row>
    <row r="1779" spans="2:15" outlineLevel="3" x14ac:dyDescent="0.2">
      <c r="B1779" s="10"/>
      <c r="D1779" s="10"/>
      <c r="E1779" s="11"/>
      <c r="N1779" s="13" t="s">
        <v>1985</v>
      </c>
    </row>
    <row r="1780" spans="2:15" outlineLevel="3" x14ac:dyDescent="0.2">
      <c r="B1780" s="10"/>
      <c r="D1780" s="10"/>
      <c r="E1780" s="11"/>
      <c r="O1780" s="5" t="s">
        <v>1986</v>
      </c>
    </row>
    <row r="1781" spans="2:15" outlineLevel="3" x14ac:dyDescent="0.2">
      <c r="B1781" s="10"/>
      <c r="D1781" s="10"/>
      <c r="E1781" s="11"/>
      <c r="O1781" s="5" t="s">
        <v>1987</v>
      </c>
    </row>
    <row r="1782" spans="2:15" outlineLevel="3" x14ac:dyDescent="0.2">
      <c r="B1782" s="10"/>
      <c r="D1782" s="10"/>
      <c r="E1782" s="11"/>
      <c r="O1782" s="5" t="s">
        <v>1988</v>
      </c>
    </row>
    <row r="1783" spans="2:15" outlineLevel="3" x14ac:dyDescent="0.2">
      <c r="B1783" s="10"/>
      <c r="D1783" s="10"/>
      <c r="E1783" s="11"/>
      <c r="M1783" s="5" t="s">
        <v>1989</v>
      </c>
    </row>
    <row r="1784" spans="2:15" outlineLevel="3" x14ac:dyDescent="0.2">
      <c r="B1784" s="10"/>
      <c r="D1784" s="10"/>
      <c r="E1784" s="11"/>
      <c r="N1784" s="13" t="s">
        <v>1990</v>
      </c>
    </row>
    <row r="1785" spans="2:15" outlineLevel="3" x14ac:dyDescent="0.2">
      <c r="B1785" s="10"/>
      <c r="D1785" s="10"/>
      <c r="E1785" s="11"/>
      <c r="O1785" s="5" t="s">
        <v>1991</v>
      </c>
    </row>
    <row r="1786" spans="2:15" outlineLevel="3" x14ac:dyDescent="0.2">
      <c r="B1786" s="10"/>
      <c r="D1786" s="10"/>
      <c r="E1786" s="11"/>
      <c r="O1786" s="5" t="s">
        <v>1992</v>
      </c>
    </row>
    <row r="1787" spans="2:15" outlineLevel="3" x14ac:dyDescent="0.2">
      <c r="B1787" s="10"/>
      <c r="D1787" s="10"/>
      <c r="E1787" s="11"/>
      <c r="O1787" s="5" t="s">
        <v>1993</v>
      </c>
    </row>
    <row r="1788" spans="2:15" outlineLevel="3" x14ac:dyDescent="0.2">
      <c r="B1788" s="10"/>
      <c r="D1788" s="10"/>
      <c r="E1788" s="11"/>
      <c r="O1788" s="5" t="s">
        <v>1994</v>
      </c>
    </row>
    <row r="1789" spans="2:15" outlineLevel="3" x14ac:dyDescent="0.2">
      <c r="B1789" s="10"/>
      <c r="D1789" s="10"/>
      <c r="E1789" s="11"/>
      <c r="O1789" s="5" t="s">
        <v>1995</v>
      </c>
    </row>
    <row r="1790" spans="2:15" outlineLevel="3" x14ac:dyDescent="0.2">
      <c r="B1790" s="10"/>
      <c r="D1790" s="10"/>
      <c r="E1790" s="11"/>
      <c r="O1790" s="5" t="s">
        <v>1996</v>
      </c>
    </row>
    <row r="1791" spans="2:15" outlineLevel="3" x14ac:dyDescent="0.2">
      <c r="B1791" s="10"/>
      <c r="D1791" s="10"/>
      <c r="E1791" s="11"/>
      <c r="O1791" s="5" t="s">
        <v>1997</v>
      </c>
    </row>
    <row r="1792" spans="2:15" outlineLevel="3" x14ac:dyDescent="0.2">
      <c r="B1792" s="10"/>
      <c r="D1792" s="10"/>
      <c r="E1792" s="11"/>
      <c r="N1792" s="13" t="s">
        <v>1998</v>
      </c>
    </row>
    <row r="1793" spans="2:15" outlineLevel="3" x14ac:dyDescent="0.2">
      <c r="B1793" s="10"/>
      <c r="D1793" s="10"/>
      <c r="E1793" s="11"/>
      <c r="O1793" s="5" t="s">
        <v>1999</v>
      </c>
    </row>
    <row r="1794" spans="2:15" outlineLevel="3" x14ac:dyDescent="0.2">
      <c r="B1794" s="10"/>
      <c r="D1794" s="10"/>
      <c r="E1794" s="11"/>
      <c r="O1794" s="5" t="s">
        <v>2000</v>
      </c>
    </row>
    <row r="1795" spans="2:15" outlineLevel="3" x14ac:dyDescent="0.2">
      <c r="B1795" s="10"/>
      <c r="D1795" s="10"/>
      <c r="E1795" s="11"/>
      <c r="O1795" s="5" t="s">
        <v>2001</v>
      </c>
    </row>
    <row r="1796" spans="2:15" outlineLevel="3" x14ac:dyDescent="0.2">
      <c r="B1796" s="10"/>
      <c r="D1796" s="10"/>
      <c r="E1796" s="11"/>
      <c r="O1796" s="5" t="s">
        <v>2002</v>
      </c>
    </row>
    <row r="1797" spans="2:15" outlineLevel="3" x14ac:dyDescent="0.2">
      <c r="B1797" s="10"/>
      <c r="D1797" s="10"/>
      <c r="E1797" s="11"/>
      <c r="O1797" s="5" t="s">
        <v>2003</v>
      </c>
    </row>
    <row r="1798" spans="2:15" outlineLevel="3" x14ac:dyDescent="0.2">
      <c r="B1798" s="10"/>
      <c r="D1798" s="10"/>
      <c r="E1798" s="11"/>
      <c r="O1798" s="5" t="s">
        <v>2004</v>
      </c>
    </row>
    <row r="1799" spans="2:15" outlineLevel="3" x14ac:dyDescent="0.2">
      <c r="B1799" s="10"/>
      <c r="D1799" s="10"/>
      <c r="E1799" s="11"/>
      <c r="O1799" s="5" t="s">
        <v>2005</v>
      </c>
    </row>
    <row r="1800" spans="2:15" outlineLevel="3" x14ac:dyDescent="0.2">
      <c r="B1800" s="10"/>
      <c r="D1800" s="10"/>
      <c r="E1800" s="11"/>
      <c r="O1800" s="5" t="s">
        <v>2006</v>
      </c>
    </row>
    <row r="1801" spans="2:15" outlineLevel="3" x14ac:dyDescent="0.2">
      <c r="B1801" s="10"/>
      <c r="D1801" s="10"/>
      <c r="E1801" s="11"/>
      <c r="O1801" s="5" t="s">
        <v>2007</v>
      </c>
    </row>
    <row r="1802" spans="2:15" outlineLevel="3" x14ac:dyDescent="0.2">
      <c r="B1802" s="10"/>
      <c r="D1802" s="10"/>
      <c r="E1802" s="11"/>
      <c r="O1802" s="5" t="s">
        <v>2008</v>
      </c>
    </row>
    <row r="1803" spans="2:15" outlineLevel="3" x14ac:dyDescent="0.2">
      <c r="B1803" s="10"/>
      <c r="D1803" s="10"/>
      <c r="E1803" s="11"/>
      <c r="O1803" s="5" t="s">
        <v>2009</v>
      </c>
    </row>
    <row r="1804" spans="2:15" outlineLevel="3" x14ac:dyDescent="0.2">
      <c r="B1804" s="10"/>
      <c r="D1804" s="10"/>
      <c r="E1804" s="11"/>
      <c r="O1804" s="5" t="s">
        <v>2010</v>
      </c>
    </row>
    <row r="1805" spans="2:15" outlineLevel="3" x14ac:dyDescent="0.2">
      <c r="B1805" s="10"/>
      <c r="D1805" s="10"/>
      <c r="E1805" s="11"/>
      <c r="N1805" s="13" t="s">
        <v>2011</v>
      </c>
    </row>
    <row r="1806" spans="2:15" outlineLevel="3" x14ac:dyDescent="0.2">
      <c r="B1806" s="10"/>
      <c r="D1806" s="10"/>
      <c r="E1806" s="11"/>
      <c r="O1806" s="5" t="s">
        <v>2012</v>
      </c>
    </row>
    <row r="1807" spans="2:15" outlineLevel="3" x14ac:dyDescent="0.2">
      <c r="B1807" s="10"/>
      <c r="D1807" s="10"/>
      <c r="E1807" s="11"/>
      <c r="O1807" s="5" t="s">
        <v>2013</v>
      </c>
    </row>
    <row r="1808" spans="2:15" outlineLevel="3" x14ac:dyDescent="0.2">
      <c r="B1808" s="10"/>
      <c r="D1808" s="10"/>
      <c r="E1808" s="11"/>
      <c r="O1808" s="5" t="s">
        <v>2014</v>
      </c>
    </row>
    <row r="1809" spans="2:15" outlineLevel="3" x14ac:dyDescent="0.2">
      <c r="B1809" s="10"/>
      <c r="D1809" s="10"/>
      <c r="E1809" s="11"/>
      <c r="N1809" s="13" t="s">
        <v>2015</v>
      </c>
    </row>
    <row r="1810" spans="2:15" outlineLevel="3" x14ac:dyDescent="0.2">
      <c r="B1810" s="10"/>
      <c r="D1810" s="10"/>
      <c r="E1810" s="11"/>
      <c r="O1810" s="5" t="s">
        <v>2016</v>
      </c>
    </row>
    <row r="1811" spans="2:15" outlineLevel="3" x14ac:dyDescent="0.2">
      <c r="B1811" s="10"/>
      <c r="D1811" s="10"/>
      <c r="E1811" s="11"/>
      <c r="O1811" s="5" t="s">
        <v>2017</v>
      </c>
    </row>
    <row r="1812" spans="2:15" outlineLevel="3" x14ac:dyDescent="0.2">
      <c r="B1812" s="10"/>
      <c r="D1812" s="10"/>
      <c r="E1812" s="11"/>
      <c r="N1812" s="13" t="s">
        <v>2018</v>
      </c>
    </row>
    <row r="1813" spans="2:15" outlineLevel="3" x14ac:dyDescent="0.2">
      <c r="B1813" s="10"/>
      <c r="D1813" s="10"/>
      <c r="E1813" s="11"/>
      <c r="O1813" s="5" t="s">
        <v>2019</v>
      </c>
    </row>
    <row r="1814" spans="2:15" outlineLevel="3" x14ac:dyDescent="0.2">
      <c r="B1814" s="10"/>
      <c r="D1814" s="10"/>
      <c r="E1814" s="11"/>
      <c r="O1814" s="5" t="s">
        <v>2020</v>
      </c>
    </row>
    <row r="1815" spans="2:15" outlineLevel="3" x14ac:dyDescent="0.2">
      <c r="B1815" s="10"/>
      <c r="D1815" s="10"/>
      <c r="E1815" s="11"/>
      <c r="O1815" s="5" t="s">
        <v>2021</v>
      </c>
    </row>
    <row r="1816" spans="2:15" outlineLevel="3" x14ac:dyDescent="0.2">
      <c r="B1816" s="10"/>
      <c r="D1816" s="10"/>
      <c r="E1816" s="11"/>
      <c r="O1816" s="5" t="s">
        <v>2022</v>
      </c>
    </row>
    <row r="1817" spans="2:15" outlineLevel="3" x14ac:dyDescent="0.2">
      <c r="B1817" s="10"/>
      <c r="D1817" s="10"/>
      <c r="E1817" s="11"/>
      <c r="O1817" s="5" t="s">
        <v>2023</v>
      </c>
    </row>
    <row r="1818" spans="2:15" outlineLevel="3" x14ac:dyDescent="0.2">
      <c r="B1818" s="10"/>
      <c r="D1818" s="10"/>
      <c r="E1818" s="11"/>
      <c r="O1818" s="5" t="s">
        <v>2024</v>
      </c>
    </row>
    <row r="1819" spans="2:15" outlineLevel="3" x14ac:dyDescent="0.2">
      <c r="B1819" s="10"/>
      <c r="D1819" s="10"/>
      <c r="E1819" s="11"/>
      <c r="O1819" s="5" t="s">
        <v>2025</v>
      </c>
    </row>
    <row r="1820" spans="2:15" outlineLevel="3" x14ac:dyDescent="0.2">
      <c r="B1820" s="10"/>
      <c r="D1820" s="10"/>
      <c r="E1820" s="11"/>
      <c r="O1820" s="5" t="s">
        <v>2026</v>
      </c>
    </row>
    <row r="1821" spans="2:15" outlineLevel="3" x14ac:dyDescent="0.2">
      <c r="B1821" s="10"/>
      <c r="D1821" s="10"/>
      <c r="E1821" s="11"/>
      <c r="O1821" s="5" t="s">
        <v>2027</v>
      </c>
    </row>
    <row r="1822" spans="2:15" outlineLevel="3" x14ac:dyDescent="0.2">
      <c r="B1822" s="10"/>
      <c r="D1822" s="10"/>
      <c r="E1822" s="11"/>
      <c r="N1822" s="13" t="s">
        <v>2028</v>
      </c>
    </row>
    <row r="1823" spans="2:15" outlineLevel="3" x14ac:dyDescent="0.2">
      <c r="B1823" s="10"/>
      <c r="D1823" s="10"/>
      <c r="E1823" s="11"/>
      <c r="O1823" s="5" t="s">
        <v>2029</v>
      </c>
    </row>
    <row r="1824" spans="2:15" outlineLevel="3" x14ac:dyDescent="0.2">
      <c r="B1824" s="10"/>
      <c r="D1824" s="10"/>
      <c r="E1824" s="11"/>
      <c r="O1824" s="5" t="s">
        <v>2030</v>
      </c>
    </row>
    <row r="1825" spans="2:15" outlineLevel="3" x14ac:dyDescent="0.2">
      <c r="B1825" s="10"/>
      <c r="D1825" s="10"/>
      <c r="E1825" s="11"/>
      <c r="O1825" s="5" t="s">
        <v>2031</v>
      </c>
    </row>
    <row r="1826" spans="2:15" outlineLevel="3" x14ac:dyDescent="0.2">
      <c r="B1826" s="10"/>
      <c r="D1826" s="10"/>
      <c r="E1826" s="11"/>
      <c r="N1826" s="13" t="s">
        <v>2032</v>
      </c>
    </row>
    <row r="1827" spans="2:15" outlineLevel="3" x14ac:dyDescent="0.2">
      <c r="B1827" s="10"/>
      <c r="D1827" s="10"/>
      <c r="E1827" s="11"/>
      <c r="O1827" s="5" t="s">
        <v>2033</v>
      </c>
    </row>
    <row r="1828" spans="2:15" outlineLevel="3" x14ac:dyDescent="0.2">
      <c r="B1828" s="10"/>
      <c r="D1828" s="10"/>
      <c r="E1828" s="11"/>
      <c r="O1828" s="5" t="s">
        <v>2034</v>
      </c>
    </row>
    <row r="1829" spans="2:15" outlineLevel="3" x14ac:dyDescent="0.2">
      <c r="B1829" s="10"/>
      <c r="D1829" s="10"/>
      <c r="E1829" s="11"/>
      <c r="N1829" s="13" t="s">
        <v>124</v>
      </c>
    </row>
    <row r="1830" spans="2:15" outlineLevel="3" x14ac:dyDescent="0.2">
      <c r="B1830" s="10"/>
      <c r="D1830" s="10"/>
      <c r="E1830" s="11"/>
      <c r="O1830" s="5" t="s">
        <v>2035</v>
      </c>
    </row>
    <row r="1831" spans="2:15" outlineLevel="3" x14ac:dyDescent="0.2">
      <c r="B1831" s="10"/>
      <c r="D1831" s="10"/>
      <c r="E1831" s="11"/>
      <c r="O1831" s="5" t="s">
        <v>2036</v>
      </c>
    </row>
    <row r="1832" spans="2:15" outlineLevel="3" x14ac:dyDescent="0.2">
      <c r="B1832" s="10"/>
      <c r="D1832" s="10"/>
      <c r="E1832" s="11"/>
      <c r="O1832" s="5" t="s">
        <v>2037</v>
      </c>
    </row>
    <row r="1833" spans="2:15" outlineLevel="3" x14ac:dyDescent="0.2">
      <c r="B1833" s="10"/>
      <c r="D1833" s="10"/>
      <c r="E1833" s="11"/>
      <c r="O1833" s="5" t="s">
        <v>2038</v>
      </c>
    </row>
    <row r="1834" spans="2:15" outlineLevel="3" x14ac:dyDescent="0.2">
      <c r="B1834" s="10"/>
      <c r="D1834" s="10"/>
      <c r="E1834" s="11"/>
      <c r="O1834" s="5" t="s">
        <v>2039</v>
      </c>
    </row>
    <row r="1835" spans="2:15" outlineLevel="3" x14ac:dyDescent="0.2">
      <c r="B1835" s="10"/>
      <c r="D1835" s="10"/>
      <c r="E1835" s="11"/>
      <c r="O1835" s="5" t="s">
        <v>2040</v>
      </c>
    </row>
    <row r="1836" spans="2:15" outlineLevel="3" x14ac:dyDescent="0.2">
      <c r="B1836" s="10"/>
      <c r="D1836" s="10"/>
      <c r="E1836" s="11"/>
      <c r="O1836" s="5" t="s">
        <v>2041</v>
      </c>
    </row>
    <row r="1837" spans="2:15" outlineLevel="3" x14ac:dyDescent="0.2">
      <c r="B1837" s="10"/>
      <c r="D1837" s="10"/>
      <c r="E1837" s="11"/>
      <c r="O1837" s="5" t="s">
        <v>2042</v>
      </c>
    </row>
    <row r="1838" spans="2:15" outlineLevel="3" x14ac:dyDescent="0.2">
      <c r="B1838" s="10"/>
      <c r="D1838" s="10"/>
      <c r="E1838" s="11"/>
      <c r="O1838" s="5" t="s">
        <v>2043</v>
      </c>
    </row>
    <row r="1839" spans="2:15" outlineLevel="3" x14ac:dyDescent="0.2">
      <c r="B1839" s="10"/>
      <c r="D1839" s="10"/>
      <c r="E1839" s="11"/>
      <c r="O1839" s="5" t="s">
        <v>2044</v>
      </c>
    </row>
    <row r="1840" spans="2:15" outlineLevel="3" x14ac:dyDescent="0.2">
      <c r="B1840" s="10"/>
      <c r="D1840" s="10"/>
      <c r="E1840" s="11"/>
      <c r="O1840" s="5" t="s">
        <v>2045</v>
      </c>
    </row>
    <row r="1841" spans="2:15" outlineLevel="3" x14ac:dyDescent="0.2">
      <c r="B1841" s="10"/>
      <c r="D1841" s="10"/>
      <c r="E1841" s="11"/>
      <c r="O1841" s="5" t="s">
        <v>2046</v>
      </c>
    </row>
    <row r="1842" spans="2:15" outlineLevel="3" x14ac:dyDescent="0.2">
      <c r="B1842" s="10"/>
      <c r="D1842" s="10"/>
      <c r="E1842" s="11"/>
      <c r="O1842" s="5" t="s">
        <v>2047</v>
      </c>
    </row>
    <row r="1843" spans="2:15" outlineLevel="3" x14ac:dyDescent="0.2">
      <c r="B1843" s="10"/>
      <c r="D1843" s="10"/>
      <c r="E1843" s="11"/>
      <c r="O1843" s="5" t="s">
        <v>2048</v>
      </c>
    </row>
    <row r="1844" spans="2:15" outlineLevel="3" x14ac:dyDescent="0.2">
      <c r="B1844" s="10"/>
      <c r="D1844" s="10"/>
      <c r="E1844" s="11"/>
      <c r="O1844" s="5" t="s">
        <v>2049</v>
      </c>
    </row>
    <row r="1845" spans="2:15" outlineLevel="3" x14ac:dyDescent="0.2">
      <c r="B1845" s="10"/>
      <c r="D1845" s="10"/>
      <c r="E1845" s="11"/>
      <c r="O1845" s="5" t="s">
        <v>2050</v>
      </c>
    </row>
    <row r="1846" spans="2:15" outlineLevel="3" x14ac:dyDescent="0.2">
      <c r="B1846" s="10"/>
      <c r="D1846" s="10"/>
      <c r="E1846" s="11"/>
      <c r="O1846" s="5" t="s">
        <v>2051</v>
      </c>
    </row>
    <row r="1847" spans="2:15" outlineLevel="3" x14ac:dyDescent="0.2">
      <c r="B1847" s="10"/>
      <c r="D1847" s="10"/>
      <c r="E1847" s="11"/>
      <c r="O1847" s="5" t="s">
        <v>2052</v>
      </c>
    </row>
    <row r="1848" spans="2:15" outlineLevel="3" x14ac:dyDescent="0.2">
      <c r="B1848" s="10"/>
      <c r="D1848" s="10"/>
      <c r="E1848" s="11"/>
      <c r="O1848" s="5" t="s">
        <v>2053</v>
      </c>
    </row>
    <row r="1849" spans="2:15" outlineLevel="3" x14ac:dyDescent="0.2">
      <c r="B1849" s="10"/>
      <c r="D1849" s="10"/>
      <c r="E1849" s="11"/>
      <c r="O1849" s="5" t="s">
        <v>2054</v>
      </c>
    </row>
    <row r="1850" spans="2:15" outlineLevel="3" x14ac:dyDescent="0.2">
      <c r="B1850" s="10"/>
      <c r="D1850" s="10"/>
      <c r="E1850" s="11"/>
      <c r="O1850" s="5" t="s">
        <v>2055</v>
      </c>
    </row>
    <row r="1851" spans="2:15" outlineLevel="3" x14ac:dyDescent="0.2">
      <c r="B1851" s="10"/>
      <c r="D1851" s="10"/>
      <c r="E1851" s="11"/>
      <c r="O1851" s="5" t="s">
        <v>2056</v>
      </c>
    </row>
    <row r="1852" spans="2:15" outlineLevel="3" x14ac:dyDescent="0.2">
      <c r="B1852" s="10"/>
      <c r="D1852" s="10"/>
      <c r="E1852" s="11"/>
      <c r="O1852" s="5" t="s">
        <v>2057</v>
      </c>
    </row>
    <row r="1853" spans="2:15" outlineLevel="3" x14ac:dyDescent="0.2">
      <c r="B1853" s="10"/>
      <c r="D1853" s="10"/>
      <c r="E1853" s="11"/>
      <c r="O1853" s="5" t="s">
        <v>2058</v>
      </c>
    </row>
    <row r="1854" spans="2:15" outlineLevel="3" x14ac:dyDescent="0.2">
      <c r="B1854" s="10"/>
      <c r="D1854" s="10"/>
      <c r="E1854" s="11"/>
      <c r="O1854" s="5" t="s">
        <v>2059</v>
      </c>
    </row>
    <row r="1855" spans="2:15" outlineLevel="3" x14ac:dyDescent="0.2">
      <c r="B1855" s="10"/>
      <c r="D1855" s="10"/>
      <c r="E1855" s="11"/>
      <c r="O1855" s="5" t="s">
        <v>2060</v>
      </c>
    </row>
    <row r="1856" spans="2:15" outlineLevel="3" x14ac:dyDescent="0.2">
      <c r="B1856" s="10"/>
      <c r="D1856" s="10"/>
      <c r="E1856" s="11"/>
      <c r="O1856" s="5" t="s">
        <v>2061</v>
      </c>
    </row>
    <row r="1857" spans="1:15" outlineLevel="3" x14ac:dyDescent="0.2">
      <c r="B1857" s="10"/>
      <c r="D1857" s="10"/>
      <c r="E1857" s="11"/>
      <c r="O1857" s="5" t="s">
        <v>2062</v>
      </c>
    </row>
    <row r="1858" spans="1:15" outlineLevel="3" x14ac:dyDescent="0.2">
      <c r="B1858" s="10"/>
      <c r="D1858" s="10"/>
      <c r="E1858" s="11"/>
      <c r="O1858" s="5" t="s">
        <v>2063</v>
      </c>
    </row>
    <row r="1859" spans="1:15" outlineLevel="3" x14ac:dyDescent="0.2">
      <c r="B1859" s="10"/>
      <c r="D1859" s="10"/>
      <c r="E1859" s="11"/>
      <c r="O1859" s="5" t="s">
        <v>2064</v>
      </c>
    </row>
    <row r="1860" spans="1:15" outlineLevel="3" x14ac:dyDescent="0.2">
      <c r="B1860" s="10"/>
      <c r="D1860" s="10"/>
      <c r="E1860" s="11"/>
      <c r="O1860" s="5" t="s">
        <v>2065</v>
      </c>
    </row>
    <row r="1861" spans="1:15" outlineLevel="3" x14ac:dyDescent="0.2">
      <c r="B1861" s="10"/>
      <c r="D1861" s="10"/>
      <c r="E1861" s="11"/>
      <c r="O1861" s="5" t="s">
        <v>2066</v>
      </c>
    </row>
    <row r="1862" spans="1:15" outlineLevel="3" x14ac:dyDescent="0.2">
      <c r="B1862" s="10"/>
      <c r="D1862" s="10"/>
      <c r="E1862" s="11"/>
      <c r="O1862" s="5" t="s">
        <v>2067</v>
      </c>
    </row>
    <row r="1863" spans="1:15" outlineLevel="3" x14ac:dyDescent="0.2">
      <c r="B1863" s="10"/>
      <c r="D1863" s="10"/>
      <c r="E1863" s="11"/>
      <c r="O1863" s="5" t="s">
        <v>2068</v>
      </c>
    </row>
    <row r="1864" spans="1:15" outlineLevel="3" x14ac:dyDescent="0.2">
      <c r="B1864" s="10"/>
      <c r="D1864" s="10"/>
      <c r="E1864" s="11"/>
      <c r="O1864" s="5" t="s">
        <v>2069</v>
      </c>
    </row>
    <row r="1865" spans="1:15" outlineLevel="3" x14ac:dyDescent="0.2">
      <c r="B1865" s="10"/>
      <c r="D1865" s="10"/>
      <c r="E1865" s="11"/>
      <c r="O1865" s="5" t="s">
        <v>2070</v>
      </c>
    </row>
    <row r="1866" spans="1:15" outlineLevel="3" x14ac:dyDescent="0.2">
      <c r="B1866" s="10"/>
      <c r="D1866" s="10"/>
      <c r="E1866" s="11"/>
      <c r="O1866" s="5" t="s">
        <v>2071</v>
      </c>
    </row>
    <row r="1867" spans="1:15" outlineLevel="2" x14ac:dyDescent="0.2">
      <c r="A1867" s="5">
        <v>1</v>
      </c>
      <c r="B1867" s="10">
        <v>2</v>
      </c>
      <c r="C1867" s="5">
        <v>5</v>
      </c>
      <c r="D1867" s="10">
        <v>1</v>
      </c>
      <c r="E1867" s="11">
        <v>2</v>
      </c>
      <c r="F1867" s="5">
        <v>4</v>
      </c>
      <c r="K1867" s="5" t="s">
        <v>125</v>
      </c>
    </row>
    <row r="1868" spans="1:15" outlineLevel="2" x14ac:dyDescent="0.2">
      <c r="A1868" s="5">
        <v>1</v>
      </c>
      <c r="B1868" s="10">
        <v>2</v>
      </c>
      <c r="C1868" s="5">
        <v>5</v>
      </c>
      <c r="D1868" s="10">
        <v>1</v>
      </c>
      <c r="E1868" s="11">
        <v>2</v>
      </c>
      <c r="F1868" s="5">
        <v>4</v>
      </c>
      <c r="G1868" s="5">
        <v>1</v>
      </c>
      <c r="L1868" s="5" t="s">
        <v>2072</v>
      </c>
    </row>
    <row r="1869" spans="1:15" outlineLevel="3" x14ac:dyDescent="0.2">
      <c r="B1869" s="10"/>
      <c r="D1869" s="10"/>
      <c r="E1869" s="11"/>
      <c r="M1869" s="5" t="s">
        <v>2073</v>
      </c>
    </row>
    <row r="1870" spans="1:15" outlineLevel="3" x14ac:dyDescent="0.2">
      <c r="B1870" s="10"/>
      <c r="D1870" s="10"/>
      <c r="E1870" s="11"/>
      <c r="N1870" s="13" t="s">
        <v>2073</v>
      </c>
    </row>
    <row r="1871" spans="1:15" outlineLevel="3" x14ac:dyDescent="0.2">
      <c r="B1871" s="10"/>
      <c r="D1871" s="10"/>
      <c r="E1871" s="11"/>
      <c r="O1871" s="5" t="s">
        <v>2074</v>
      </c>
    </row>
    <row r="1872" spans="1:15" outlineLevel="3" x14ac:dyDescent="0.2">
      <c r="B1872" s="10"/>
      <c r="D1872" s="10"/>
      <c r="E1872" s="11"/>
      <c r="M1872" s="5" t="s">
        <v>2075</v>
      </c>
    </row>
    <row r="1873" spans="1:15" outlineLevel="3" x14ac:dyDescent="0.2">
      <c r="B1873" s="10"/>
      <c r="D1873" s="10"/>
      <c r="E1873" s="11"/>
      <c r="N1873" s="13" t="s">
        <v>2076</v>
      </c>
    </row>
    <row r="1874" spans="1:15" outlineLevel="3" x14ac:dyDescent="0.2">
      <c r="B1874" s="10"/>
      <c r="D1874" s="10"/>
      <c r="E1874" s="11"/>
      <c r="O1874" s="5" t="s">
        <v>2077</v>
      </c>
    </row>
    <row r="1875" spans="1:15" outlineLevel="3" x14ac:dyDescent="0.2">
      <c r="B1875" s="10"/>
      <c r="D1875" s="10"/>
      <c r="E1875" s="11"/>
      <c r="O1875" s="5" t="s">
        <v>2078</v>
      </c>
    </row>
    <row r="1876" spans="1:15" outlineLevel="3" x14ac:dyDescent="0.2">
      <c r="B1876" s="10"/>
      <c r="D1876" s="10"/>
      <c r="E1876" s="11"/>
      <c r="O1876" s="5" t="s">
        <v>2079</v>
      </c>
    </row>
    <row r="1877" spans="1:15" outlineLevel="3" x14ac:dyDescent="0.2">
      <c r="B1877" s="10"/>
      <c r="D1877" s="10"/>
      <c r="E1877" s="11"/>
      <c r="O1877" s="5" t="s">
        <v>2080</v>
      </c>
    </row>
    <row r="1878" spans="1:15" outlineLevel="3" x14ac:dyDescent="0.2">
      <c r="B1878" s="10"/>
      <c r="D1878" s="10"/>
      <c r="E1878" s="11"/>
      <c r="O1878" s="5" t="s">
        <v>2081</v>
      </c>
    </row>
    <row r="1879" spans="1:15" outlineLevel="3" x14ac:dyDescent="0.2">
      <c r="B1879" s="10"/>
      <c r="D1879" s="10"/>
      <c r="E1879" s="11"/>
      <c r="O1879" s="5" t="s">
        <v>2082</v>
      </c>
    </row>
    <row r="1880" spans="1:15" outlineLevel="3" x14ac:dyDescent="0.2">
      <c r="B1880" s="10"/>
      <c r="D1880" s="10"/>
      <c r="E1880" s="11"/>
      <c r="O1880" s="5" t="s">
        <v>2083</v>
      </c>
    </row>
    <row r="1881" spans="1:15" outlineLevel="3" x14ac:dyDescent="0.2">
      <c r="B1881" s="10"/>
      <c r="D1881" s="10"/>
      <c r="E1881" s="11"/>
      <c r="O1881" s="5" t="s">
        <v>2084</v>
      </c>
    </row>
    <row r="1882" spans="1:15" outlineLevel="3" x14ac:dyDescent="0.2">
      <c r="B1882" s="10"/>
      <c r="D1882" s="10"/>
      <c r="E1882" s="11"/>
      <c r="O1882" s="5" t="s">
        <v>2085</v>
      </c>
    </row>
    <row r="1883" spans="1:15" outlineLevel="3" x14ac:dyDescent="0.2">
      <c r="B1883" s="10"/>
      <c r="D1883" s="10"/>
      <c r="E1883" s="11"/>
      <c r="O1883" s="5" t="s">
        <v>2086</v>
      </c>
    </row>
    <row r="1884" spans="1:15" outlineLevel="3" x14ac:dyDescent="0.2">
      <c r="B1884" s="10"/>
      <c r="D1884" s="10"/>
      <c r="E1884" s="11"/>
      <c r="O1884" s="5" t="s">
        <v>2087</v>
      </c>
    </row>
    <row r="1885" spans="1:15" outlineLevel="3" x14ac:dyDescent="0.2">
      <c r="B1885" s="10"/>
      <c r="D1885" s="10"/>
      <c r="E1885" s="11"/>
      <c r="O1885" s="5" t="s">
        <v>2088</v>
      </c>
    </row>
    <row r="1886" spans="1:15" outlineLevel="3" x14ac:dyDescent="0.2">
      <c r="B1886" s="10"/>
      <c r="D1886" s="10"/>
      <c r="E1886" s="11"/>
      <c r="N1886" s="13" t="s">
        <v>2089</v>
      </c>
    </row>
    <row r="1887" spans="1:15" outlineLevel="3" x14ac:dyDescent="0.2">
      <c r="B1887" s="10"/>
      <c r="D1887" s="10"/>
      <c r="E1887" s="11"/>
      <c r="O1887" s="5" t="s">
        <v>2090</v>
      </c>
    </row>
    <row r="1888" spans="1:15" outlineLevel="2" x14ac:dyDescent="0.2">
      <c r="A1888" s="5">
        <v>1</v>
      </c>
      <c r="B1888" s="10">
        <v>2</v>
      </c>
      <c r="C1888" s="5">
        <v>5</v>
      </c>
      <c r="D1888" s="10">
        <v>1</v>
      </c>
      <c r="E1888" s="11">
        <v>2</v>
      </c>
      <c r="F1888" s="5">
        <v>4</v>
      </c>
      <c r="G1888" s="5">
        <v>2</v>
      </c>
      <c r="L1888" s="5" t="s">
        <v>126</v>
      </c>
    </row>
    <row r="1889" spans="1:15" outlineLevel="3" x14ac:dyDescent="0.2">
      <c r="B1889" s="10"/>
      <c r="D1889" s="10"/>
      <c r="E1889" s="11"/>
      <c r="M1889" s="5" t="s">
        <v>2091</v>
      </c>
    </row>
    <row r="1890" spans="1:15" outlineLevel="3" x14ac:dyDescent="0.2">
      <c r="B1890" s="10"/>
      <c r="D1890" s="10"/>
      <c r="E1890" s="11"/>
      <c r="N1890" s="13" t="s">
        <v>2092</v>
      </c>
    </row>
    <row r="1891" spans="1:15" outlineLevel="3" x14ac:dyDescent="0.2">
      <c r="B1891" s="10"/>
      <c r="D1891" s="10"/>
      <c r="E1891" s="11"/>
      <c r="O1891" s="5" t="s">
        <v>2093</v>
      </c>
    </row>
    <row r="1892" spans="1:15" outlineLevel="3" x14ac:dyDescent="0.2">
      <c r="B1892" s="10"/>
      <c r="D1892" s="10"/>
      <c r="E1892" s="11"/>
      <c r="N1892" s="13" t="s">
        <v>2094</v>
      </c>
    </row>
    <row r="1893" spans="1:15" outlineLevel="3" x14ac:dyDescent="0.2">
      <c r="B1893" s="10"/>
      <c r="D1893" s="10"/>
      <c r="E1893" s="11"/>
      <c r="O1893" s="5" t="s">
        <v>2095</v>
      </c>
    </row>
    <row r="1894" spans="1:15" outlineLevel="3" x14ac:dyDescent="0.2">
      <c r="B1894" s="10"/>
      <c r="D1894" s="10"/>
      <c r="E1894" s="11"/>
      <c r="O1894" s="5" t="s">
        <v>2096</v>
      </c>
    </row>
    <row r="1895" spans="1:15" outlineLevel="3" x14ac:dyDescent="0.2">
      <c r="B1895" s="10"/>
      <c r="D1895" s="10"/>
      <c r="E1895" s="11"/>
      <c r="M1895" s="5" t="s">
        <v>2097</v>
      </c>
    </row>
    <row r="1896" spans="1:15" outlineLevel="3" x14ac:dyDescent="0.2">
      <c r="B1896" s="10"/>
      <c r="D1896" s="10"/>
      <c r="E1896" s="11"/>
      <c r="N1896" s="13" t="s">
        <v>2097</v>
      </c>
    </row>
    <row r="1897" spans="1:15" outlineLevel="3" x14ac:dyDescent="0.2">
      <c r="B1897" s="10"/>
      <c r="D1897" s="10"/>
      <c r="E1897" s="11"/>
      <c r="M1897" s="5" t="s">
        <v>2098</v>
      </c>
    </row>
    <row r="1898" spans="1:15" outlineLevel="3" x14ac:dyDescent="0.2">
      <c r="B1898" s="10"/>
      <c r="D1898" s="10"/>
      <c r="E1898" s="11"/>
      <c r="N1898" s="13" t="s">
        <v>2098</v>
      </c>
    </row>
    <row r="1899" spans="1:15" outlineLevel="3" x14ac:dyDescent="0.2">
      <c r="B1899" s="10"/>
      <c r="D1899" s="10"/>
      <c r="E1899" s="11"/>
      <c r="O1899" s="5" t="s">
        <v>2099</v>
      </c>
    </row>
    <row r="1900" spans="1:15" outlineLevel="3" x14ac:dyDescent="0.2">
      <c r="B1900" s="10"/>
      <c r="D1900" s="10"/>
      <c r="E1900" s="11"/>
      <c r="O1900" s="5" t="s">
        <v>2100</v>
      </c>
    </row>
    <row r="1901" spans="1:15" outlineLevel="3" x14ac:dyDescent="0.2">
      <c r="B1901" s="10"/>
      <c r="D1901" s="10"/>
      <c r="E1901" s="11"/>
      <c r="O1901" s="5" t="s">
        <v>2101</v>
      </c>
    </row>
    <row r="1902" spans="1:15" outlineLevel="3" x14ac:dyDescent="0.2">
      <c r="B1902" s="10"/>
      <c r="D1902" s="10"/>
      <c r="E1902" s="11"/>
      <c r="O1902" s="5" t="s">
        <v>2102</v>
      </c>
    </row>
    <row r="1903" spans="1:15" outlineLevel="3" x14ac:dyDescent="0.2">
      <c r="B1903" s="10"/>
      <c r="D1903" s="10"/>
      <c r="E1903" s="11"/>
      <c r="O1903" s="5" t="s">
        <v>2103</v>
      </c>
    </row>
    <row r="1904" spans="1:15" outlineLevel="2" x14ac:dyDescent="0.2">
      <c r="A1904" s="5">
        <v>1</v>
      </c>
      <c r="B1904" s="10">
        <v>2</v>
      </c>
      <c r="C1904" s="5">
        <v>5</v>
      </c>
      <c r="D1904" s="10">
        <v>1</v>
      </c>
      <c r="E1904" s="11">
        <v>2</v>
      </c>
      <c r="F1904" s="5">
        <v>4</v>
      </c>
      <c r="G1904" s="5">
        <v>3</v>
      </c>
      <c r="L1904" s="5" t="s">
        <v>127</v>
      </c>
    </row>
    <row r="1905" spans="1:15" outlineLevel="3" x14ac:dyDescent="0.2">
      <c r="B1905" s="10"/>
      <c r="D1905" s="10"/>
      <c r="E1905" s="11"/>
      <c r="M1905" s="5" t="s">
        <v>2104</v>
      </c>
    </row>
    <row r="1906" spans="1:15" outlineLevel="3" x14ac:dyDescent="0.2">
      <c r="B1906" s="10"/>
      <c r="D1906" s="10"/>
      <c r="E1906" s="11"/>
      <c r="N1906" s="13" t="s">
        <v>2104</v>
      </c>
    </row>
    <row r="1907" spans="1:15" outlineLevel="3" x14ac:dyDescent="0.2">
      <c r="B1907" s="10"/>
      <c r="D1907" s="10"/>
      <c r="E1907" s="11"/>
      <c r="O1907" s="5" t="s">
        <v>2105</v>
      </c>
    </row>
    <row r="1908" spans="1:15" outlineLevel="3" x14ac:dyDescent="0.2">
      <c r="B1908" s="10"/>
      <c r="D1908" s="10"/>
      <c r="E1908" s="11"/>
      <c r="O1908" s="5" t="s">
        <v>2106</v>
      </c>
    </row>
    <row r="1909" spans="1:15" outlineLevel="3" x14ac:dyDescent="0.2">
      <c r="B1909" s="10"/>
      <c r="D1909" s="10"/>
      <c r="E1909" s="11"/>
      <c r="O1909" s="5" t="s">
        <v>2107</v>
      </c>
    </row>
    <row r="1910" spans="1:15" outlineLevel="3" x14ac:dyDescent="0.2">
      <c r="B1910" s="10"/>
      <c r="D1910" s="10"/>
      <c r="E1910" s="11"/>
      <c r="O1910" s="5" t="s">
        <v>2108</v>
      </c>
    </row>
    <row r="1911" spans="1:15" outlineLevel="3" x14ac:dyDescent="0.2">
      <c r="B1911" s="10"/>
      <c r="D1911" s="10"/>
      <c r="E1911" s="11"/>
      <c r="M1911" s="5" t="s">
        <v>2109</v>
      </c>
    </row>
    <row r="1912" spans="1:15" outlineLevel="3" x14ac:dyDescent="0.2">
      <c r="B1912" s="10"/>
      <c r="D1912" s="10"/>
      <c r="E1912" s="11"/>
      <c r="N1912" s="13" t="s">
        <v>2109</v>
      </c>
    </row>
    <row r="1913" spans="1:15" outlineLevel="3" x14ac:dyDescent="0.2">
      <c r="B1913" s="10"/>
      <c r="D1913" s="10"/>
      <c r="E1913" s="11"/>
      <c r="O1913" s="5" t="s">
        <v>2110</v>
      </c>
    </row>
    <row r="1914" spans="1:15" outlineLevel="3" x14ac:dyDescent="0.2">
      <c r="B1914" s="10"/>
      <c r="D1914" s="10"/>
      <c r="E1914" s="11"/>
      <c r="O1914" s="5" t="s">
        <v>2111</v>
      </c>
    </row>
    <row r="1915" spans="1:15" outlineLevel="2" x14ac:dyDescent="0.2">
      <c r="A1915" s="5">
        <v>1</v>
      </c>
      <c r="B1915" s="10">
        <v>2</v>
      </c>
      <c r="C1915" s="5">
        <v>5</v>
      </c>
      <c r="D1915" s="10">
        <v>1</v>
      </c>
      <c r="E1915" s="11">
        <v>2</v>
      </c>
      <c r="F1915" s="5">
        <v>4</v>
      </c>
      <c r="G1915" s="5">
        <v>4</v>
      </c>
      <c r="L1915" s="5" t="s">
        <v>128</v>
      </c>
    </row>
    <row r="1916" spans="1:15" outlineLevel="3" x14ac:dyDescent="0.2">
      <c r="B1916" s="10"/>
      <c r="D1916" s="10"/>
      <c r="E1916" s="11"/>
      <c r="M1916" s="5" t="s">
        <v>2112</v>
      </c>
    </row>
    <row r="1917" spans="1:15" outlineLevel="3" x14ac:dyDescent="0.2">
      <c r="B1917" s="10"/>
      <c r="D1917" s="10"/>
      <c r="E1917" s="11"/>
      <c r="N1917" s="13" t="s">
        <v>2112</v>
      </c>
    </row>
    <row r="1918" spans="1:15" outlineLevel="3" x14ac:dyDescent="0.2">
      <c r="B1918" s="10"/>
      <c r="D1918" s="10"/>
      <c r="E1918" s="11"/>
      <c r="O1918" s="5" t="s">
        <v>2113</v>
      </c>
    </row>
    <row r="1919" spans="1:15" outlineLevel="3" x14ac:dyDescent="0.2">
      <c r="B1919" s="10"/>
      <c r="D1919" s="10"/>
      <c r="E1919" s="11"/>
      <c r="O1919" s="5" t="s">
        <v>2114</v>
      </c>
    </row>
    <row r="1920" spans="1:15" outlineLevel="3" x14ac:dyDescent="0.2">
      <c r="B1920" s="10"/>
      <c r="D1920" s="10"/>
      <c r="E1920" s="11"/>
      <c r="M1920" s="5" t="s">
        <v>2115</v>
      </c>
    </row>
    <row r="1921" spans="1:15" outlineLevel="3" x14ac:dyDescent="0.2">
      <c r="B1921" s="10"/>
      <c r="D1921" s="10"/>
      <c r="E1921" s="11"/>
      <c r="N1921" s="13" t="s">
        <v>2115</v>
      </c>
    </row>
    <row r="1922" spans="1:15" outlineLevel="3" x14ac:dyDescent="0.2">
      <c r="B1922" s="10"/>
      <c r="D1922" s="10"/>
      <c r="E1922" s="11"/>
      <c r="O1922" s="5" t="s">
        <v>2116</v>
      </c>
    </row>
    <row r="1923" spans="1:15" outlineLevel="3" x14ac:dyDescent="0.2">
      <c r="B1923" s="10"/>
      <c r="D1923" s="10"/>
      <c r="E1923" s="11"/>
      <c r="O1923" s="5" t="s">
        <v>2117</v>
      </c>
    </row>
    <row r="1924" spans="1:15" outlineLevel="2" x14ac:dyDescent="0.2">
      <c r="A1924" s="5">
        <v>1</v>
      </c>
      <c r="B1924" s="10">
        <v>2</v>
      </c>
      <c r="C1924" s="5">
        <v>5</v>
      </c>
      <c r="D1924" s="10">
        <v>1</v>
      </c>
      <c r="E1924" s="11">
        <v>2</v>
      </c>
      <c r="F1924" s="5">
        <v>5</v>
      </c>
      <c r="K1924" s="5" t="s">
        <v>129</v>
      </c>
    </row>
    <row r="1925" spans="1:15" outlineLevel="3" x14ac:dyDescent="0.2">
      <c r="B1925" s="10"/>
      <c r="D1925" s="10"/>
      <c r="E1925" s="11"/>
      <c r="L1925" s="5" t="s">
        <v>129</v>
      </c>
    </row>
    <row r="1926" spans="1:15" outlineLevel="3" x14ac:dyDescent="0.2">
      <c r="B1926" s="10"/>
      <c r="D1926" s="10"/>
      <c r="E1926" s="11"/>
      <c r="M1926" s="5" t="s">
        <v>2118</v>
      </c>
    </row>
    <row r="1927" spans="1:15" outlineLevel="3" x14ac:dyDescent="0.2">
      <c r="B1927" s="10"/>
      <c r="D1927" s="10"/>
      <c r="E1927" s="11"/>
      <c r="N1927" s="13" t="s">
        <v>2118</v>
      </c>
    </row>
    <row r="1928" spans="1:15" outlineLevel="3" x14ac:dyDescent="0.2">
      <c r="B1928" s="10"/>
      <c r="D1928" s="10"/>
      <c r="E1928" s="11"/>
      <c r="O1928" s="5" t="s">
        <v>2119</v>
      </c>
    </row>
    <row r="1929" spans="1:15" outlineLevel="3" x14ac:dyDescent="0.2">
      <c r="B1929" s="10"/>
      <c r="D1929" s="10"/>
      <c r="E1929" s="11"/>
      <c r="M1929" s="5" t="s">
        <v>2120</v>
      </c>
    </row>
    <row r="1930" spans="1:15" outlineLevel="3" x14ac:dyDescent="0.2">
      <c r="B1930" s="10"/>
      <c r="D1930" s="10"/>
      <c r="E1930" s="11"/>
      <c r="N1930" s="13" t="s">
        <v>2120</v>
      </c>
    </row>
    <row r="1931" spans="1:15" outlineLevel="3" x14ac:dyDescent="0.2">
      <c r="B1931" s="10"/>
      <c r="D1931" s="10"/>
      <c r="E1931" s="11"/>
      <c r="O1931" s="5" t="s">
        <v>2121</v>
      </c>
    </row>
    <row r="1932" spans="1:15" outlineLevel="3" x14ac:dyDescent="0.2">
      <c r="B1932" s="10"/>
      <c r="D1932" s="10"/>
      <c r="E1932" s="11"/>
      <c r="O1932" s="5" t="s">
        <v>2122</v>
      </c>
    </row>
    <row r="1933" spans="1:15" outlineLevel="3" x14ac:dyDescent="0.2">
      <c r="B1933" s="10"/>
      <c r="D1933" s="10"/>
      <c r="E1933" s="11"/>
      <c r="O1933" s="5" t="s">
        <v>2123</v>
      </c>
    </row>
    <row r="1934" spans="1:15" outlineLevel="3" x14ac:dyDescent="0.2">
      <c r="B1934" s="10"/>
      <c r="D1934" s="10"/>
      <c r="E1934" s="11"/>
      <c r="O1934" s="5" t="s">
        <v>2124</v>
      </c>
    </row>
    <row r="1935" spans="1:15" outlineLevel="3" x14ac:dyDescent="0.2">
      <c r="B1935" s="10"/>
      <c r="D1935" s="10"/>
      <c r="E1935" s="11"/>
      <c r="O1935" s="5" t="s">
        <v>2125</v>
      </c>
    </row>
    <row r="1936" spans="1:15" outlineLevel="3" x14ac:dyDescent="0.2">
      <c r="B1936" s="10"/>
      <c r="D1936" s="10"/>
      <c r="E1936" s="11"/>
      <c r="M1936" s="5" t="s">
        <v>2126</v>
      </c>
    </row>
    <row r="1937" spans="1:15" outlineLevel="3" x14ac:dyDescent="0.2">
      <c r="B1937" s="10"/>
      <c r="D1937" s="10"/>
      <c r="E1937" s="11"/>
      <c r="N1937" s="13" t="s">
        <v>2126</v>
      </c>
    </row>
    <row r="1938" spans="1:15" outlineLevel="3" x14ac:dyDescent="0.2">
      <c r="B1938" s="10"/>
      <c r="D1938" s="10"/>
      <c r="E1938" s="11"/>
      <c r="O1938" s="5" t="s">
        <v>2127</v>
      </c>
    </row>
    <row r="1939" spans="1:15" outlineLevel="3" x14ac:dyDescent="0.2">
      <c r="B1939" s="10"/>
      <c r="D1939" s="10"/>
      <c r="E1939" s="11"/>
      <c r="O1939" s="5" t="s">
        <v>2128</v>
      </c>
    </row>
    <row r="1940" spans="1:15" outlineLevel="3" x14ac:dyDescent="0.2">
      <c r="B1940" s="10"/>
      <c r="D1940" s="10"/>
      <c r="E1940" s="11"/>
      <c r="O1940" s="5" t="s">
        <v>2129</v>
      </c>
    </row>
    <row r="1941" spans="1:15" outlineLevel="2" x14ac:dyDescent="0.2">
      <c r="A1941" s="5">
        <v>1</v>
      </c>
      <c r="B1941" s="10">
        <v>2</v>
      </c>
      <c r="C1941" s="5">
        <v>5</v>
      </c>
      <c r="D1941" s="10">
        <v>1</v>
      </c>
      <c r="E1941" s="11">
        <v>2</v>
      </c>
      <c r="F1941" s="5">
        <v>6</v>
      </c>
      <c r="K1941" s="5" t="s">
        <v>130</v>
      </c>
    </row>
    <row r="1942" spans="1:15" outlineLevel="2" x14ac:dyDescent="0.2">
      <c r="A1942" s="5">
        <v>1</v>
      </c>
      <c r="B1942" s="10">
        <v>2</v>
      </c>
      <c r="C1942" s="5">
        <v>5</v>
      </c>
      <c r="D1942" s="10">
        <v>1</v>
      </c>
      <c r="E1942" s="11">
        <v>2</v>
      </c>
      <c r="F1942" s="5">
        <v>6</v>
      </c>
      <c r="G1942" s="5">
        <v>1</v>
      </c>
      <c r="L1942" s="5" t="s">
        <v>131</v>
      </c>
    </row>
    <row r="1943" spans="1:15" outlineLevel="3" x14ac:dyDescent="0.2">
      <c r="B1943" s="10"/>
      <c r="D1943" s="10"/>
      <c r="E1943" s="11"/>
      <c r="M1943" s="5" t="s">
        <v>2130</v>
      </c>
    </row>
    <row r="1944" spans="1:15" outlineLevel="3" x14ac:dyDescent="0.2">
      <c r="B1944" s="10"/>
      <c r="D1944" s="10"/>
      <c r="E1944" s="11"/>
      <c r="N1944" s="13" t="s">
        <v>2130</v>
      </c>
    </row>
    <row r="1945" spans="1:15" outlineLevel="3" x14ac:dyDescent="0.2">
      <c r="B1945" s="10"/>
      <c r="D1945" s="10"/>
      <c r="E1945" s="11"/>
      <c r="M1945" s="5" t="s">
        <v>2131</v>
      </c>
    </row>
    <row r="1946" spans="1:15" outlineLevel="3" x14ac:dyDescent="0.2">
      <c r="B1946" s="10"/>
      <c r="D1946" s="10"/>
      <c r="E1946" s="11"/>
      <c r="N1946" s="13" t="s">
        <v>2131</v>
      </c>
    </row>
    <row r="1947" spans="1:15" outlineLevel="3" x14ac:dyDescent="0.2">
      <c r="B1947" s="10"/>
      <c r="D1947" s="10"/>
      <c r="E1947" s="11"/>
      <c r="M1947" s="5" t="s">
        <v>2132</v>
      </c>
    </row>
    <row r="1948" spans="1:15" outlineLevel="3" x14ac:dyDescent="0.2">
      <c r="B1948" s="10"/>
      <c r="D1948" s="10"/>
      <c r="E1948" s="11"/>
      <c r="N1948" s="13" t="s">
        <v>2132</v>
      </c>
    </row>
    <row r="1949" spans="1:15" outlineLevel="3" x14ac:dyDescent="0.2">
      <c r="B1949" s="10"/>
      <c r="D1949" s="10"/>
      <c r="E1949" s="11"/>
      <c r="M1949" s="5" t="s">
        <v>2133</v>
      </c>
    </row>
    <row r="1950" spans="1:15" outlineLevel="3" x14ac:dyDescent="0.2">
      <c r="B1950" s="10"/>
      <c r="D1950" s="10"/>
      <c r="E1950" s="11"/>
      <c r="N1950" s="13" t="s">
        <v>2133</v>
      </c>
    </row>
    <row r="1951" spans="1:15" outlineLevel="3" x14ac:dyDescent="0.2">
      <c r="B1951" s="10"/>
      <c r="D1951" s="10"/>
      <c r="E1951" s="11"/>
      <c r="O1951" s="5" t="s">
        <v>2134</v>
      </c>
    </row>
    <row r="1952" spans="1:15" outlineLevel="3" x14ac:dyDescent="0.2">
      <c r="B1952" s="10"/>
      <c r="D1952" s="10"/>
      <c r="E1952" s="11"/>
      <c r="O1952" s="5" t="s">
        <v>2135</v>
      </c>
    </row>
    <row r="1953" spans="1:15" outlineLevel="3" x14ac:dyDescent="0.2">
      <c r="B1953" s="10"/>
      <c r="D1953" s="10"/>
      <c r="E1953" s="11"/>
      <c r="M1953" s="5" t="s">
        <v>2136</v>
      </c>
    </row>
    <row r="1954" spans="1:15" outlineLevel="3" x14ac:dyDescent="0.2">
      <c r="B1954" s="10"/>
      <c r="D1954" s="10"/>
      <c r="E1954" s="11"/>
      <c r="N1954" s="13" t="s">
        <v>2136</v>
      </c>
    </row>
    <row r="1955" spans="1:15" outlineLevel="3" x14ac:dyDescent="0.2">
      <c r="B1955" s="10"/>
      <c r="D1955" s="10"/>
      <c r="E1955" s="11"/>
      <c r="O1955" s="5" t="s">
        <v>2137</v>
      </c>
    </row>
    <row r="1956" spans="1:15" outlineLevel="3" x14ac:dyDescent="0.2">
      <c r="B1956" s="10"/>
      <c r="D1956" s="10"/>
      <c r="E1956" s="11"/>
      <c r="O1956" s="5" t="s">
        <v>2138</v>
      </c>
    </row>
    <row r="1957" spans="1:15" outlineLevel="3" x14ac:dyDescent="0.2">
      <c r="B1957" s="10"/>
      <c r="D1957" s="10"/>
      <c r="E1957" s="11"/>
      <c r="M1957" s="5" t="s">
        <v>2139</v>
      </c>
    </row>
    <row r="1958" spans="1:15" outlineLevel="3" x14ac:dyDescent="0.2">
      <c r="B1958" s="10"/>
      <c r="D1958" s="10"/>
      <c r="E1958" s="11"/>
      <c r="N1958" s="13" t="s">
        <v>2139</v>
      </c>
    </row>
    <row r="1959" spans="1:15" outlineLevel="3" x14ac:dyDescent="0.2">
      <c r="B1959" s="10"/>
      <c r="D1959" s="10"/>
      <c r="E1959" s="11"/>
      <c r="O1959" s="5" t="s">
        <v>2140</v>
      </c>
    </row>
    <row r="1960" spans="1:15" outlineLevel="3" x14ac:dyDescent="0.2">
      <c r="B1960" s="10"/>
      <c r="D1960" s="10"/>
      <c r="E1960" s="11"/>
      <c r="M1960" s="5" t="s">
        <v>2141</v>
      </c>
    </row>
    <row r="1961" spans="1:15" outlineLevel="3" x14ac:dyDescent="0.2">
      <c r="B1961" s="10"/>
      <c r="D1961" s="10"/>
      <c r="E1961" s="11"/>
      <c r="N1961" s="13" t="s">
        <v>2141</v>
      </c>
    </row>
    <row r="1962" spans="1:15" outlineLevel="3" x14ac:dyDescent="0.2">
      <c r="B1962" s="10"/>
      <c r="D1962" s="10"/>
      <c r="E1962" s="11"/>
      <c r="O1962" s="5" t="s">
        <v>2142</v>
      </c>
    </row>
    <row r="1963" spans="1:15" outlineLevel="3" x14ac:dyDescent="0.2">
      <c r="B1963" s="10"/>
      <c r="D1963" s="10"/>
      <c r="E1963" s="11"/>
      <c r="O1963" s="5" t="s">
        <v>2143</v>
      </c>
    </row>
    <row r="1964" spans="1:15" outlineLevel="3" x14ac:dyDescent="0.2">
      <c r="B1964" s="10"/>
      <c r="D1964" s="10"/>
      <c r="E1964" s="11"/>
      <c r="O1964" s="5" t="s">
        <v>2144</v>
      </c>
    </row>
    <row r="1965" spans="1:15" outlineLevel="2" x14ac:dyDescent="0.2">
      <c r="A1965" s="5">
        <v>1</v>
      </c>
      <c r="B1965" s="10">
        <v>2</v>
      </c>
      <c r="C1965" s="5">
        <v>5</v>
      </c>
      <c r="D1965" s="10">
        <v>1</v>
      </c>
      <c r="E1965" s="11">
        <v>2</v>
      </c>
      <c r="F1965" s="5">
        <v>6</v>
      </c>
      <c r="G1965" s="5">
        <v>2</v>
      </c>
      <c r="L1965" s="5" t="s">
        <v>132</v>
      </c>
    </row>
    <row r="1966" spans="1:15" outlineLevel="3" x14ac:dyDescent="0.2">
      <c r="B1966" s="10"/>
      <c r="D1966" s="10"/>
      <c r="E1966" s="11"/>
      <c r="M1966" s="5" t="s">
        <v>2145</v>
      </c>
    </row>
    <row r="1967" spans="1:15" outlineLevel="3" x14ac:dyDescent="0.2">
      <c r="B1967" s="10"/>
      <c r="D1967" s="10"/>
      <c r="E1967" s="11"/>
      <c r="N1967" s="13" t="s">
        <v>2145</v>
      </c>
    </row>
    <row r="1968" spans="1:15" outlineLevel="3" x14ac:dyDescent="0.2">
      <c r="B1968" s="10"/>
      <c r="D1968" s="10"/>
      <c r="E1968" s="11"/>
      <c r="O1968" s="5" t="s">
        <v>2146</v>
      </c>
    </row>
    <row r="1969" spans="1:15" outlineLevel="3" x14ac:dyDescent="0.2">
      <c r="B1969" s="10"/>
      <c r="D1969" s="10"/>
      <c r="E1969" s="11"/>
      <c r="M1969" s="5" t="s">
        <v>2147</v>
      </c>
    </row>
    <row r="1970" spans="1:15" outlineLevel="3" x14ac:dyDescent="0.2">
      <c r="B1970" s="10"/>
      <c r="D1970" s="10"/>
      <c r="E1970" s="11"/>
      <c r="N1970" s="13" t="s">
        <v>2147</v>
      </c>
    </row>
    <row r="1971" spans="1:15" outlineLevel="3" x14ac:dyDescent="0.2">
      <c r="B1971" s="10"/>
      <c r="D1971" s="10"/>
      <c r="E1971" s="11"/>
      <c r="O1971" s="5" t="s">
        <v>2148</v>
      </c>
    </row>
    <row r="1972" spans="1:15" outlineLevel="2" x14ac:dyDescent="0.2">
      <c r="A1972" s="5">
        <v>1</v>
      </c>
      <c r="B1972" s="10">
        <v>2</v>
      </c>
      <c r="C1972" s="5">
        <v>5</v>
      </c>
      <c r="D1972" s="10">
        <v>1</v>
      </c>
      <c r="E1972" s="11">
        <v>2</v>
      </c>
      <c r="F1972" s="5">
        <v>6</v>
      </c>
      <c r="G1972" s="5">
        <v>3</v>
      </c>
      <c r="L1972" s="5" t="s">
        <v>133</v>
      </c>
    </row>
    <row r="1973" spans="1:15" outlineLevel="3" x14ac:dyDescent="0.2">
      <c r="B1973" s="10"/>
      <c r="D1973" s="10"/>
      <c r="E1973" s="11"/>
      <c r="M1973" s="5" t="s">
        <v>2149</v>
      </c>
    </row>
    <row r="1974" spans="1:15" outlineLevel="3" x14ac:dyDescent="0.2">
      <c r="B1974" s="10"/>
      <c r="D1974" s="10"/>
      <c r="E1974" s="11"/>
      <c r="N1974" s="13" t="s">
        <v>2149</v>
      </c>
    </row>
    <row r="1975" spans="1:15" outlineLevel="3" x14ac:dyDescent="0.2">
      <c r="B1975" s="10"/>
      <c r="D1975" s="10"/>
      <c r="E1975" s="11"/>
      <c r="M1975" s="5" t="s">
        <v>2150</v>
      </c>
    </row>
    <row r="1976" spans="1:15" outlineLevel="3" x14ac:dyDescent="0.2">
      <c r="B1976" s="10"/>
      <c r="D1976" s="10"/>
      <c r="E1976" s="11"/>
      <c r="N1976" s="13" t="s">
        <v>2150</v>
      </c>
    </row>
    <row r="1977" spans="1:15" outlineLevel="3" x14ac:dyDescent="0.2">
      <c r="B1977" s="10"/>
      <c r="D1977" s="10"/>
      <c r="E1977" s="11"/>
      <c r="O1977" s="5" t="s">
        <v>2151</v>
      </c>
    </row>
    <row r="1978" spans="1:15" outlineLevel="3" x14ac:dyDescent="0.2">
      <c r="B1978" s="10"/>
      <c r="D1978" s="10"/>
      <c r="E1978" s="11"/>
      <c r="O1978" s="5" t="s">
        <v>2152</v>
      </c>
    </row>
    <row r="1979" spans="1:15" outlineLevel="3" x14ac:dyDescent="0.2">
      <c r="B1979" s="10"/>
      <c r="D1979" s="10"/>
      <c r="E1979" s="11"/>
      <c r="O1979" s="5" t="s">
        <v>2153</v>
      </c>
    </row>
    <row r="1980" spans="1:15" outlineLevel="3" x14ac:dyDescent="0.2">
      <c r="B1980" s="10"/>
      <c r="D1980" s="10"/>
      <c r="E1980" s="11"/>
      <c r="M1980" s="5" t="s">
        <v>2154</v>
      </c>
    </row>
    <row r="1981" spans="1:15" outlineLevel="3" x14ac:dyDescent="0.2">
      <c r="B1981" s="10"/>
      <c r="D1981" s="10"/>
      <c r="E1981" s="11"/>
      <c r="N1981" s="13" t="s">
        <v>2154</v>
      </c>
    </row>
    <row r="1982" spans="1:15" outlineLevel="3" x14ac:dyDescent="0.2">
      <c r="B1982" s="10"/>
      <c r="D1982" s="10"/>
      <c r="E1982" s="11"/>
      <c r="O1982" s="5" t="s">
        <v>2155</v>
      </c>
    </row>
    <row r="1983" spans="1:15" outlineLevel="3" x14ac:dyDescent="0.2">
      <c r="B1983" s="10"/>
      <c r="D1983" s="10"/>
      <c r="E1983" s="11"/>
      <c r="O1983" s="5" t="s">
        <v>2156</v>
      </c>
    </row>
    <row r="1984" spans="1:15" outlineLevel="3" x14ac:dyDescent="0.2">
      <c r="B1984" s="10"/>
      <c r="D1984" s="10"/>
      <c r="E1984" s="11"/>
      <c r="O1984" s="5" t="s">
        <v>2157</v>
      </c>
    </row>
    <row r="1985" spans="2:15" outlineLevel="3" x14ac:dyDescent="0.2">
      <c r="B1985" s="10"/>
      <c r="D1985" s="10"/>
      <c r="E1985" s="11"/>
      <c r="M1985" s="5" t="s">
        <v>2158</v>
      </c>
    </row>
    <row r="1986" spans="2:15" outlineLevel="3" x14ac:dyDescent="0.2">
      <c r="B1986" s="10"/>
      <c r="D1986" s="10"/>
      <c r="E1986" s="11"/>
      <c r="N1986" s="13" t="s">
        <v>2158</v>
      </c>
    </row>
    <row r="1987" spans="2:15" outlineLevel="3" x14ac:dyDescent="0.2">
      <c r="B1987" s="10"/>
      <c r="D1987" s="10"/>
      <c r="E1987" s="11"/>
      <c r="O1987" s="5" t="s">
        <v>2159</v>
      </c>
    </row>
    <row r="1988" spans="2:15" outlineLevel="3" x14ac:dyDescent="0.2">
      <c r="B1988" s="10"/>
      <c r="D1988" s="10"/>
      <c r="E1988" s="11"/>
      <c r="O1988" s="5" t="s">
        <v>2160</v>
      </c>
    </row>
    <row r="1989" spans="2:15" outlineLevel="3" x14ac:dyDescent="0.2">
      <c r="B1989" s="10"/>
      <c r="D1989" s="10"/>
      <c r="E1989" s="11"/>
      <c r="O1989" s="5" t="s">
        <v>2161</v>
      </c>
    </row>
    <row r="1990" spans="2:15" outlineLevel="3" x14ac:dyDescent="0.2">
      <c r="B1990" s="10"/>
      <c r="D1990" s="10"/>
      <c r="E1990" s="11"/>
      <c r="M1990" s="5" t="s">
        <v>2162</v>
      </c>
    </row>
    <row r="1991" spans="2:15" outlineLevel="3" x14ac:dyDescent="0.2">
      <c r="B1991" s="10"/>
      <c r="D1991" s="10"/>
      <c r="E1991" s="11"/>
      <c r="N1991" s="13" t="s">
        <v>2162</v>
      </c>
    </row>
    <row r="1992" spans="2:15" outlineLevel="3" x14ac:dyDescent="0.2">
      <c r="B1992" s="10"/>
      <c r="D1992" s="10"/>
      <c r="E1992" s="11"/>
      <c r="O1992" s="5" t="s">
        <v>2163</v>
      </c>
    </row>
    <row r="1993" spans="2:15" outlineLevel="3" x14ac:dyDescent="0.2">
      <c r="B1993" s="10"/>
      <c r="D1993" s="10"/>
      <c r="E1993" s="11"/>
      <c r="M1993" s="5" t="s">
        <v>2164</v>
      </c>
    </row>
    <row r="1994" spans="2:15" outlineLevel="3" x14ac:dyDescent="0.2">
      <c r="B1994" s="10"/>
      <c r="D1994" s="10"/>
      <c r="E1994" s="11"/>
      <c r="N1994" s="13" t="s">
        <v>2164</v>
      </c>
    </row>
    <row r="1995" spans="2:15" outlineLevel="3" x14ac:dyDescent="0.2">
      <c r="B1995" s="10"/>
      <c r="D1995" s="10"/>
      <c r="E1995" s="11"/>
      <c r="O1995" s="5" t="s">
        <v>2165</v>
      </c>
    </row>
    <row r="1996" spans="2:15" outlineLevel="3" x14ac:dyDescent="0.2">
      <c r="B1996" s="10"/>
      <c r="D1996" s="10"/>
      <c r="E1996" s="11"/>
      <c r="O1996" s="5" t="s">
        <v>2166</v>
      </c>
    </row>
    <row r="1997" spans="2:15" outlineLevel="3" x14ac:dyDescent="0.2">
      <c r="B1997" s="10"/>
      <c r="D1997" s="10"/>
      <c r="E1997" s="11"/>
      <c r="O1997" s="5" t="s">
        <v>2167</v>
      </c>
    </row>
    <row r="1998" spans="2:15" outlineLevel="3" x14ac:dyDescent="0.2">
      <c r="B1998" s="10"/>
      <c r="D1998" s="10"/>
      <c r="E1998" s="11"/>
      <c r="O1998" s="5" t="s">
        <v>2168</v>
      </c>
    </row>
    <row r="1999" spans="2:15" outlineLevel="3" x14ac:dyDescent="0.2">
      <c r="B1999" s="10"/>
      <c r="D1999" s="10"/>
      <c r="E1999" s="11"/>
      <c r="M1999" s="5" t="s">
        <v>2169</v>
      </c>
    </row>
    <row r="2000" spans="2:15" outlineLevel="3" x14ac:dyDescent="0.2">
      <c r="B2000" s="10"/>
      <c r="D2000" s="10"/>
      <c r="E2000" s="11"/>
      <c r="N2000" s="13" t="s">
        <v>2169</v>
      </c>
    </row>
    <row r="2001" spans="1:15" outlineLevel="3" x14ac:dyDescent="0.2">
      <c r="B2001" s="10"/>
      <c r="D2001" s="10"/>
      <c r="E2001" s="11"/>
      <c r="O2001" s="5" t="s">
        <v>2170</v>
      </c>
    </row>
    <row r="2002" spans="1:15" outlineLevel="3" x14ac:dyDescent="0.2">
      <c r="B2002" s="10"/>
      <c r="D2002" s="10"/>
      <c r="E2002" s="11"/>
      <c r="O2002" s="5" t="s">
        <v>2171</v>
      </c>
    </row>
    <row r="2003" spans="1:15" outlineLevel="3" x14ac:dyDescent="0.2">
      <c r="B2003" s="10"/>
      <c r="D2003" s="10"/>
      <c r="E2003" s="11"/>
      <c r="O2003" s="5" t="s">
        <v>2172</v>
      </c>
    </row>
    <row r="2004" spans="1:15" outlineLevel="3" x14ac:dyDescent="0.2">
      <c r="B2004" s="10"/>
      <c r="D2004" s="10"/>
      <c r="E2004" s="11"/>
      <c r="O2004" s="5" t="s">
        <v>2173</v>
      </c>
    </row>
    <row r="2005" spans="1:15" outlineLevel="3" x14ac:dyDescent="0.2">
      <c r="B2005" s="10"/>
      <c r="D2005" s="10"/>
      <c r="E2005" s="11"/>
      <c r="O2005" s="5" t="s">
        <v>2174</v>
      </c>
    </row>
    <row r="2006" spans="1:15" outlineLevel="3" x14ac:dyDescent="0.2">
      <c r="B2006" s="10"/>
      <c r="D2006" s="10"/>
      <c r="E2006" s="11"/>
      <c r="O2006" s="5" t="s">
        <v>2175</v>
      </c>
    </row>
    <row r="2007" spans="1:15" outlineLevel="3" x14ac:dyDescent="0.2">
      <c r="B2007" s="10"/>
      <c r="D2007" s="10"/>
      <c r="E2007" s="11"/>
      <c r="M2007" s="5" t="s">
        <v>2176</v>
      </c>
    </row>
    <row r="2008" spans="1:15" outlineLevel="3" x14ac:dyDescent="0.2">
      <c r="B2008" s="10"/>
      <c r="D2008" s="10"/>
      <c r="E2008" s="11"/>
      <c r="N2008" s="13" t="s">
        <v>2176</v>
      </c>
    </row>
    <row r="2009" spans="1:15" outlineLevel="3" x14ac:dyDescent="0.2">
      <c r="B2009" s="10"/>
      <c r="D2009" s="10"/>
      <c r="E2009" s="11"/>
      <c r="O2009" s="5" t="s">
        <v>2177</v>
      </c>
    </row>
    <row r="2010" spans="1:15" outlineLevel="3" x14ac:dyDescent="0.2">
      <c r="B2010" s="10"/>
      <c r="D2010" s="10"/>
      <c r="E2010" s="11"/>
      <c r="O2010" s="5" t="s">
        <v>2178</v>
      </c>
    </row>
    <row r="2011" spans="1:15" outlineLevel="3" x14ac:dyDescent="0.2">
      <c r="B2011" s="10"/>
      <c r="D2011" s="10"/>
      <c r="E2011" s="11"/>
      <c r="O2011" s="5" t="s">
        <v>2179</v>
      </c>
    </row>
    <row r="2012" spans="1:15" outlineLevel="3" x14ac:dyDescent="0.2">
      <c r="B2012" s="10"/>
      <c r="D2012" s="10"/>
      <c r="E2012" s="11"/>
      <c r="O2012" s="5" t="s">
        <v>2180</v>
      </c>
    </row>
    <row r="2013" spans="1:15" outlineLevel="2" x14ac:dyDescent="0.2">
      <c r="A2013" s="5">
        <v>1</v>
      </c>
      <c r="B2013" s="10">
        <v>2</v>
      </c>
      <c r="C2013" s="5">
        <v>5</v>
      </c>
      <c r="D2013" s="10">
        <v>1</v>
      </c>
      <c r="E2013" s="11">
        <v>2</v>
      </c>
      <c r="F2013" s="5">
        <v>6</v>
      </c>
      <c r="G2013" s="5">
        <v>4</v>
      </c>
      <c r="L2013" s="5" t="s">
        <v>134</v>
      </c>
    </row>
    <row r="2014" spans="1:15" outlineLevel="3" x14ac:dyDescent="0.2">
      <c r="B2014" s="10"/>
      <c r="D2014" s="10"/>
      <c r="E2014" s="11"/>
      <c r="M2014" s="5" t="s">
        <v>2181</v>
      </c>
    </row>
    <row r="2015" spans="1:15" outlineLevel="3" x14ac:dyDescent="0.2">
      <c r="B2015" s="10"/>
      <c r="D2015" s="10"/>
      <c r="E2015" s="11"/>
      <c r="N2015" s="13" t="s">
        <v>2181</v>
      </c>
    </row>
    <row r="2016" spans="1:15" outlineLevel="3" x14ac:dyDescent="0.2">
      <c r="B2016" s="10"/>
      <c r="D2016" s="10"/>
      <c r="E2016" s="11"/>
      <c r="O2016" s="5" t="s">
        <v>2182</v>
      </c>
    </row>
    <row r="2017" spans="2:15" outlineLevel="3" x14ac:dyDescent="0.2">
      <c r="B2017" s="10"/>
      <c r="D2017" s="10"/>
      <c r="E2017" s="11"/>
      <c r="O2017" s="5" t="s">
        <v>2183</v>
      </c>
    </row>
    <row r="2018" spans="2:15" outlineLevel="3" x14ac:dyDescent="0.2">
      <c r="B2018" s="10"/>
      <c r="D2018" s="10"/>
      <c r="E2018" s="11"/>
      <c r="M2018" s="5" t="s">
        <v>2184</v>
      </c>
    </row>
    <row r="2019" spans="2:15" outlineLevel="3" x14ac:dyDescent="0.2">
      <c r="B2019" s="10"/>
      <c r="D2019" s="10"/>
      <c r="E2019" s="11"/>
      <c r="N2019" s="13" t="s">
        <v>2184</v>
      </c>
    </row>
    <row r="2020" spans="2:15" outlineLevel="3" x14ac:dyDescent="0.2">
      <c r="B2020" s="10"/>
      <c r="D2020" s="10"/>
      <c r="E2020" s="11"/>
      <c r="O2020" s="5" t="s">
        <v>2185</v>
      </c>
    </row>
    <row r="2021" spans="2:15" outlineLevel="3" x14ac:dyDescent="0.2">
      <c r="B2021" s="10"/>
      <c r="D2021" s="10"/>
      <c r="E2021" s="11"/>
      <c r="O2021" s="5" t="s">
        <v>2186</v>
      </c>
    </row>
    <row r="2022" spans="2:15" outlineLevel="3" x14ac:dyDescent="0.2">
      <c r="B2022" s="10"/>
      <c r="D2022" s="10"/>
      <c r="E2022" s="11"/>
      <c r="M2022" s="5" t="s">
        <v>2187</v>
      </c>
    </row>
    <row r="2023" spans="2:15" outlineLevel="3" x14ac:dyDescent="0.2">
      <c r="B2023" s="10"/>
      <c r="D2023" s="10"/>
      <c r="E2023" s="11"/>
      <c r="N2023" s="13" t="s">
        <v>2187</v>
      </c>
    </row>
    <row r="2024" spans="2:15" outlineLevel="3" x14ac:dyDescent="0.2">
      <c r="B2024" s="10"/>
      <c r="D2024" s="10"/>
      <c r="E2024" s="11"/>
      <c r="O2024" s="5" t="s">
        <v>2188</v>
      </c>
    </row>
    <row r="2025" spans="2:15" outlineLevel="3" x14ac:dyDescent="0.2">
      <c r="B2025" s="10"/>
      <c r="D2025" s="10"/>
      <c r="E2025" s="11"/>
      <c r="O2025" s="5" t="s">
        <v>2189</v>
      </c>
    </row>
    <row r="2026" spans="2:15" outlineLevel="3" x14ac:dyDescent="0.2">
      <c r="B2026" s="10"/>
      <c r="D2026" s="10"/>
      <c r="E2026" s="11"/>
      <c r="O2026" s="5" t="s">
        <v>2190</v>
      </c>
    </row>
    <row r="2027" spans="2:15" outlineLevel="3" x14ac:dyDescent="0.2">
      <c r="B2027" s="10"/>
      <c r="D2027" s="10"/>
      <c r="E2027" s="11"/>
      <c r="O2027" s="5" t="s">
        <v>2191</v>
      </c>
    </row>
    <row r="2028" spans="2:15" outlineLevel="3" x14ac:dyDescent="0.2">
      <c r="B2028" s="10"/>
      <c r="D2028" s="10"/>
      <c r="E2028" s="11"/>
      <c r="O2028" s="5" t="s">
        <v>2192</v>
      </c>
    </row>
    <row r="2029" spans="2:15" outlineLevel="3" x14ac:dyDescent="0.2">
      <c r="B2029" s="10"/>
      <c r="D2029" s="10"/>
      <c r="E2029" s="11"/>
      <c r="M2029" s="5" t="s">
        <v>2193</v>
      </c>
    </row>
    <row r="2030" spans="2:15" outlineLevel="3" x14ac:dyDescent="0.2">
      <c r="B2030" s="10"/>
      <c r="D2030" s="10"/>
      <c r="E2030" s="11"/>
      <c r="N2030" s="13" t="s">
        <v>2193</v>
      </c>
    </row>
    <row r="2031" spans="2:15" outlineLevel="3" x14ac:dyDescent="0.2">
      <c r="B2031" s="10"/>
      <c r="D2031" s="10"/>
      <c r="E2031" s="11"/>
      <c r="O2031" s="5" t="s">
        <v>2194</v>
      </c>
    </row>
    <row r="2032" spans="2:15" outlineLevel="3" x14ac:dyDescent="0.2">
      <c r="B2032" s="10"/>
      <c r="D2032" s="10"/>
      <c r="E2032" s="11"/>
      <c r="O2032" s="5" t="s">
        <v>2195</v>
      </c>
    </row>
    <row r="2033" spans="2:15" outlineLevel="3" x14ac:dyDescent="0.2">
      <c r="B2033" s="10"/>
      <c r="D2033" s="10"/>
      <c r="E2033" s="11"/>
      <c r="O2033" s="5" t="s">
        <v>2196</v>
      </c>
    </row>
    <row r="2034" spans="2:15" outlineLevel="3" x14ac:dyDescent="0.2">
      <c r="B2034" s="10"/>
      <c r="D2034" s="10"/>
      <c r="E2034" s="11"/>
      <c r="O2034" s="5" t="s">
        <v>2197</v>
      </c>
    </row>
    <row r="2035" spans="2:15" outlineLevel="3" x14ac:dyDescent="0.2">
      <c r="B2035" s="10"/>
      <c r="D2035" s="10"/>
      <c r="E2035" s="11"/>
      <c r="M2035" s="5" t="s">
        <v>2198</v>
      </c>
    </row>
    <row r="2036" spans="2:15" outlineLevel="3" x14ac:dyDescent="0.2">
      <c r="B2036" s="10"/>
      <c r="D2036" s="10"/>
      <c r="E2036" s="11"/>
      <c r="N2036" s="13" t="s">
        <v>2198</v>
      </c>
    </row>
    <row r="2037" spans="2:15" outlineLevel="3" x14ac:dyDescent="0.2">
      <c r="B2037" s="10"/>
      <c r="D2037" s="10"/>
      <c r="E2037" s="11"/>
      <c r="O2037" s="5" t="s">
        <v>2199</v>
      </c>
    </row>
    <row r="2038" spans="2:15" outlineLevel="3" x14ac:dyDescent="0.2">
      <c r="B2038" s="10"/>
      <c r="D2038" s="10"/>
      <c r="E2038" s="11"/>
      <c r="O2038" s="5" t="s">
        <v>2200</v>
      </c>
    </row>
    <row r="2039" spans="2:15" outlineLevel="3" x14ac:dyDescent="0.2">
      <c r="B2039" s="10"/>
      <c r="D2039" s="10"/>
      <c r="E2039" s="11"/>
      <c r="O2039" s="5" t="s">
        <v>2201</v>
      </c>
    </row>
    <row r="2040" spans="2:15" outlineLevel="3" x14ac:dyDescent="0.2">
      <c r="B2040" s="10"/>
      <c r="D2040" s="10"/>
      <c r="E2040" s="11"/>
      <c r="M2040" s="5" t="s">
        <v>2202</v>
      </c>
    </row>
    <row r="2041" spans="2:15" outlineLevel="3" x14ac:dyDescent="0.2">
      <c r="B2041" s="10"/>
      <c r="D2041" s="10"/>
      <c r="E2041" s="11"/>
      <c r="N2041" s="13" t="s">
        <v>2203</v>
      </c>
    </row>
    <row r="2042" spans="2:15" outlineLevel="3" x14ac:dyDescent="0.2">
      <c r="B2042" s="10"/>
      <c r="D2042" s="10"/>
      <c r="E2042" s="11"/>
      <c r="O2042" s="5" t="s">
        <v>2204</v>
      </c>
    </row>
    <row r="2043" spans="2:15" outlineLevel="3" x14ac:dyDescent="0.2">
      <c r="B2043" s="10"/>
      <c r="D2043" s="10"/>
      <c r="E2043" s="11"/>
      <c r="O2043" s="5" t="s">
        <v>2205</v>
      </c>
    </row>
    <row r="2044" spans="2:15" outlineLevel="3" x14ac:dyDescent="0.2">
      <c r="B2044" s="10"/>
      <c r="D2044" s="10"/>
      <c r="E2044" s="11"/>
      <c r="O2044" s="5" t="s">
        <v>2206</v>
      </c>
    </row>
    <row r="2045" spans="2:15" outlineLevel="3" x14ac:dyDescent="0.2">
      <c r="B2045" s="10"/>
      <c r="D2045" s="10"/>
      <c r="E2045" s="11"/>
      <c r="N2045" s="13" t="s">
        <v>2207</v>
      </c>
    </row>
    <row r="2046" spans="2:15" outlineLevel="3" x14ac:dyDescent="0.2">
      <c r="B2046" s="10"/>
      <c r="D2046" s="10"/>
      <c r="E2046" s="11"/>
      <c r="O2046" s="5" t="s">
        <v>2208</v>
      </c>
    </row>
    <row r="2047" spans="2:15" outlineLevel="3" x14ac:dyDescent="0.2">
      <c r="B2047" s="10"/>
      <c r="D2047" s="10"/>
      <c r="E2047" s="11"/>
      <c r="O2047" s="5" t="s">
        <v>2209</v>
      </c>
    </row>
    <row r="2048" spans="2:15" outlineLevel="3" x14ac:dyDescent="0.2">
      <c r="B2048" s="10"/>
      <c r="D2048" s="10"/>
      <c r="E2048" s="11"/>
      <c r="O2048" s="5" t="s">
        <v>2210</v>
      </c>
    </row>
    <row r="2049" spans="1:15" outlineLevel="2" x14ac:dyDescent="0.2">
      <c r="A2049" s="5">
        <v>1</v>
      </c>
      <c r="B2049" s="10">
        <v>2</v>
      </c>
      <c r="C2049" s="5">
        <v>5</v>
      </c>
      <c r="D2049" s="10">
        <v>1</v>
      </c>
      <c r="E2049" s="11">
        <v>2</v>
      </c>
      <c r="F2049" s="5">
        <v>6</v>
      </c>
      <c r="G2049" s="5">
        <v>5</v>
      </c>
      <c r="L2049" s="5" t="s">
        <v>135</v>
      </c>
    </row>
    <row r="2050" spans="1:15" outlineLevel="3" x14ac:dyDescent="0.2">
      <c r="B2050" s="10"/>
      <c r="D2050" s="10"/>
      <c r="E2050" s="11"/>
      <c r="M2050" s="5" t="s">
        <v>2211</v>
      </c>
    </row>
    <row r="2051" spans="1:15" outlineLevel="3" x14ac:dyDescent="0.2">
      <c r="B2051" s="10"/>
      <c r="D2051" s="10"/>
      <c r="E2051" s="11"/>
      <c r="N2051" s="13" t="s">
        <v>2211</v>
      </c>
    </row>
    <row r="2052" spans="1:15" outlineLevel="3" x14ac:dyDescent="0.2">
      <c r="B2052" s="10"/>
      <c r="D2052" s="10"/>
      <c r="E2052" s="11"/>
      <c r="O2052" s="5" t="s">
        <v>2212</v>
      </c>
    </row>
    <row r="2053" spans="1:15" outlineLevel="3" x14ac:dyDescent="0.2">
      <c r="B2053" s="10"/>
      <c r="D2053" s="10"/>
      <c r="E2053" s="11"/>
      <c r="M2053" s="5" t="s">
        <v>2213</v>
      </c>
    </row>
    <row r="2054" spans="1:15" outlineLevel="3" x14ac:dyDescent="0.2">
      <c r="B2054" s="10"/>
      <c r="D2054" s="10"/>
      <c r="E2054" s="11"/>
      <c r="N2054" s="13" t="s">
        <v>2213</v>
      </c>
    </row>
    <row r="2055" spans="1:15" outlineLevel="3" x14ac:dyDescent="0.2">
      <c r="B2055" s="10"/>
      <c r="D2055" s="10"/>
      <c r="E2055" s="11"/>
      <c r="O2055" s="5" t="s">
        <v>2214</v>
      </c>
    </row>
    <row r="2056" spans="1:15" outlineLevel="3" x14ac:dyDescent="0.2">
      <c r="B2056" s="10"/>
      <c r="D2056" s="10"/>
      <c r="E2056" s="11"/>
      <c r="M2056" s="5" t="s">
        <v>2215</v>
      </c>
    </row>
    <row r="2057" spans="1:15" outlineLevel="3" x14ac:dyDescent="0.2">
      <c r="B2057" s="10"/>
      <c r="D2057" s="10"/>
      <c r="E2057" s="11"/>
      <c r="N2057" s="13" t="s">
        <v>2215</v>
      </c>
    </row>
    <row r="2058" spans="1:15" outlineLevel="3" x14ac:dyDescent="0.2">
      <c r="B2058" s="10"/>
      <c r="D2058" s="10"/>
      <c r="E2058" s="11"/>
      <c r="O2058" s="5" t="s">
        <v>2216</v>
      </c>
    </row>
    <row r="2059" spans="1:15" outlineLevel="3" x14ac:dyDescent="0.2">
      <c r="B2059" s="10"/>
      <c r="D2059" s="10"/>
      <c r="E2059" s="11"/>
      <c r="O2059" s="5" t="s">
        <v>2217</v>
      </c>
    </row>
    <row r="2060" spans="1:15" outlineLevel="3" x14ac:dyDescent="0.2">
      <c r="B2060" s="10"/>
      <c r="D2060" s="10"/>
      <c r="E2060" s="11"/>
      <c r="O2060" s="5" t="s">
        <v>2218</v>
      </c>
    </row>
    <row r="2061" spans="1:15" outlineLevel="3" x14ac:dyDescent="0.2">
      <c r="B2061" s="10"/>
      <c r="D2061" s="10"/>
      <c r="E2061" s="11"/>
      <c r="M2061" s="5" t="s">
        <v>2219</v>
      </c>
    </row>
    <row r="2062" spans="1:15" outlineLevel="3" x14ac:dyDescent="0.2">
      <c r="B2062" s="10"/>
      <c r="D2062" s="10"/>
      <c r="E2062" s="11"/>
      <c r="N2062" s="13" t="s">
        <v>2219</v>
      </c>
    </row>
    <row r="2063" spans="1:15" outlineLevel="3" x14ac:dyDescent="0.2">
      <c r="B2063" s="10"/>
      <c r="D2063" s="10"/>
      <c r="E2063" s="11"/>
      <c r="O2063" s="5" t="s">
        <v>2220</v>
      </c>
    </row>
    <row r="2064" spans="1:15" outlineLevel="3" x14ac:dyDescent="0.2">
      <c r="B2064" s="10"/>
      <c r="D2064" s="10"/>
      <c r="E2064" s="11"/>
      <c r="O2064" s="5" t="s">
        <v>2221</v>
      </c>
    </row>
    <row r="2065" spans="1:15" outlineLevel="3" x14ac:dyDescent="0.2">
      <c r="B2065" s="10"/>
      <c r="D2065" s="10"/>
      <c r="E2065" s="11"/>
      <c r="O2065" s="5" t="s">
        <v>2222</v>
      </c>
    </row>
    <row r="2066" spans="1:15" outlineLevel="3" x14ac:dyDescent="0.2">
      <c r="B2066" s="10"/>
      <c r="D2066" s="10"/>
      <c r="E2066" s="11"/>
      <c r="O2066" s="5" t="s">
        <v>2223</v>
      </c>
    </row>
    <row r="2067" spans="1:15" outlineLevel="3" x14ac:dyDescent="0.2">
      <c r="B2067" s="10"/>
      <c r="D2067" s="10"/>
      <c r="E2067" s="11"/>
      <c r="O2067" s="5" t="s">
        <v>2224</v>
      </c>
    </row>
    <row r="2068" spans="1:15" outlineLevel="3" x14ac:dyDescent="0.2">
      <c r="B2068" s="10"/>
      <c r="D2068" s="10"/>
      <c r="E2068" s="11"/>
      <c r="M2068" s="5" t="s">
        <v>2225</v>
      </c>
    </row>
    <row r="2069" spans="1:15" outlineLevel="3" x14ac:dyDescent="0.2">
      <c r="B2069" s="10"/>
      <c r="D2069" s="10"/>
      <c r="E2069" s="11"/>
      <c r="N2069" s="13" t="s">
        <v>2225</v>
      </c>
    </row>
    <row r="2070" spans="1:15" outlineLevel="3" x14ac:dyDescent="0.2">
      <c r="B2070" s="10"/>
      <c r="D2070" s="10"/>
      <c r="E2070" s="11"/>
      <c r="M2070" s="5" t="s">
        <v>2226</v>
      </c>
    </row>
    <row r="2071" spans="1:15" outlineLevel="3" x14ac:dyDescent="0.2">
      <c r="B2071" s="10"/>
      <c r="D2071" s="10"/>
      <c r="E2071" s="11"/>
      <c r="N2071" s="13" t="s">
        <v>2226</v>
      </c>
    </row>
    <row r="2072" spans="1:15" outlineLevel="3" x14ac:dyDescent="0.2">
      <c r="B2072" s="10"/>
      <c r="D2072" s="10"/>
      <c r="E2072" s="11"/>
      <c r="O2072" s="5" t="s">
        <v>2227</v>
      </c>
    </row>
    <row r="2073" spans="1:15" outlineLevel="3" x14ac:dyDescent="0.2">
      <c r="B2073" s="10"/>
      <c r="D2073" s="10"/>
      <c r="E2073" s="11"/>
      <c r="M2073" s="5" t="s">
        <v>2228</v>
      </c>
    </row>
    <row r="2074" spans="1:15" outlineLevel="3" x14ac:dyDescent="0.2">
      <c r="B2074" s="10"/>
      <c r="D2074" s="10"/>
      <c r="E2074" s="11"/>
      <c r="N2074" s="13" t="s">
        <v>2228</v>
      </c>
    </row>
    <row r="2075" spans="1:15" outlineLevel="3" x14ac:dyDescent="0.2">
      <c r="B2075" s="10"/>
      <c r="D2075" s="10"/>
      <c r="E2075" s="11"/>
      <c r="O2075" s="5" t="s">
        <v>2229</v>
      </c>
    </row>
    <row r="2076" spans="1:15" outlineLevel="3" x14ac:dyDescent="0.2">
      <c r="B2076" s="10"/>
      <c r="D2076" s="10"/>
      <c r="E2076" s="11"/>
      <c r="M2076" s="5" t="s">
        <v>2230</v>
      </c>
    </row>
    <row r="2077" spans="1:15" outlineLevel="3" x14ac:dyDescent="0.2">
      <c r="B2077" s="10"/>
      <c r="D2077" s="10"/>
      <c r="E2077" s="11"/>
      <c r="N2077" s="13" t="s">
        <v>2230</v>
      </c>
    </row>
    <row r="2078" spans="1:15" outlineLevel="3" x14ac:dyDescent="0.2">
      <c r="B2078" s="10"/>
      <c r="D2078" s="10"/>
      <c r="E2078" s="11"/>
      <c r="O2078" s="5" t="s">
        <v>2231</v>
      </c>
    </row>
    <row r="2079" spans="1:15" outlineLevel="2" x14ac:dyDescent="0.2">
      <c r="A2079" s="5">
        <v>1</v>
      </c>
      <c r="B2079" s="10">
        <v>2</v>
      </c>
      <c r="C2079" s="5">
        <v>5</v>
      </c>
      <c r="D2079" s="10">
        <v>1</v>
      </c>
      <c r="E2079" s="11">
        <v>2</v>
      </c>
      <c r="F2079" s="5">
        <v>6</v>
      </c>
      <c r="G2079" s="5">
        <v>6</v>
      </c>
      <c r="L2079" s="5" t="s">
        <v>136</v>
      </c>
    </row>
    <row r="2080" spans="1:15" outlineLevel="3" x14ac:dyDescent="0.2">
      <c r="B2080" s="10"/>
      <c r="D2080" s="10"/>
      <c r="E2080" s="11"/>
      <c r="M2080" s="5" t="s">
        <v>2232</v>
      </c>
    </row>
    <row r="2081" spans="2:15" outlineLevel="3" x14ac:dyDescent="0.2">
      <c r="B2081" s="10"/>
      <c r="D2081" s="10"/>
      <c r="E2081" s="11"/>
      <c r="N2081" s="13" t="s">
        <v>2232</v>
      </c>
    </row>
    <row r="2082" spans="2:15" outlineLevel="3" x14ac:dyDescent="0.2">
      <c r="B2082" s="10"/>
      <c r="D2082" s="10"/>
      <c r="E2082" s="11"/>
      <c r="O2082" s="5" t="s">
        <v>2233</v>
      </c>
    </row>
    <row r="2083" spans="2:15" outlineLevel="3" x14ac:dyDescent="0.2">
      <c r="B2083" s="10"/>
      <c r="D2083" s="10"/>
      <c r="E2083" s="11"/>
      <c r="O2083" s="5" t="s">
        <v>2234</v>
      </c>
    </row>
    <row r="2084" spans="2:15" outlineLevel="3" x14ac:dyDescent="0.2">
      <c r="B2084" s="10"/>
      <c r="D2084" s="10"/>
      <c r="E2084" s="11"/>
      <c r="O2084" s="5" t="s">
        <v>2235</v>
      </c>
    </row>
    <row r="2085" spans="2:15" outlineLevel="3" x14ac:dyDescent="0.2">
      <c r="B2085" s="10"/>
      <c r="D2085" s="10"/>
      <c r="E2085" s="11"/>
      <c r="O2085" s="5" t="s">
        <v>2236</v>
      </c>
    </row>
    <row r="2086" spans="2:15" outlineLevel="3" x14ac:dyDescent="0.2">
      <c r="B2086" s="10"/>
      <c r="D2086" s="10"/>
      <c r="E2086" s="11"/>
      <c r="O2086" s="5" t="s">
        <v>2237</v>
      </c>
    </row>
    <row r="2087" spans="2:15" outlineLevel="3" x14ac:dyDescent="0.2">
      <c r="B2087" s="10"/>
      <c r="D2087" s="10"/>
      <c r="E2087" s="11"/>
      <c r="O2087" s="5" t="s">
        <v>2238</v>
      </c>
    </row>
    <row r="2088" spans="2:15" outlineLevel="3" x14ac:dyDescent="0.2">
      <c r="B2088" s="10"/>
      <c r="D2088" s="10"/>
      <c r="E2088" s="11"/>
      <c r="O2088" s="5" t="s">
        <v>2239</v>
      </c>
    </row>
    <row r="2089" spans="2:15" outlineLevel="3" x14ac:dyDescent="0.2">
      <c r="B2089" s="10"/>
      <c r="D2089" s="10"/>
      <c r="E2089" s="11"/>
      <c r="O2089" s="5" t="s">
        <v>2240</v>
      </c>
    </row>
    <row r="2090" spans="2:15" outlineLevel="3" x14ac:dyDescent="0.2">
      <c r="B2090" s="10"/>
      <c r="D2090" s="10"/>
      <c r="E2090" s="11"/>
      <c r="O2090" s="5" t="s">
        <v>2241</v>
      </c>
    </row>
    <row r="2091" spans="2:15" outlineLevel="3" x14ac:dyDescent="0.2">
      <c r="B2091" s="10"/>
      <c r="D2091" s="10"/>
      <c r="E2091" s="11"/>
      <c r="M2091" s="5" t="s">
        <v>2242</v>
      </c>
    </row>
    <row r="2092" spans="2:15" outlineLevel="3" x14ac:dyDescent="0.2">
      <c r="B2092" s="10"/>
      <c r="D2092" s="10"/>
      <c r="E2092" s="11"/>
      <c r="N2092" s="13" t="s">
        <v>2242</v>
      </c>
    </row>
    <row r="2093" spans="2:15" outlineLevel="3" x14ac:dyDescent="0.2">
      <c r="B2093" s="10"/>
      <c r="D2093" s="10"/>
      <c r="E2093" s="11"/>
      <c r="O2093" s="5" t="s">
        <v>2243</v>
      </c>
    </row>
    <row r="2094" spans="2:15" outlineLevel="3" x14ac:dyDescent="0.2">
      <c r="B2094" s="10"/>
      <c r="D2094" s="10"/>
      <c r="E2094" s="11"/>
      <c r="O2094" s="5" t="s">
        <v>2244</v>
      </c>
    </row>
    <row r="2095" spans="2:15" outlineLevel="3" x14ac:dyDescent="0.2">
      <c r="B2095" s="10"/>
      <c r="D2095" s="10"/>
      <c r="E2095" s="11"/>
      <c r="O2095" s="5" t="s">
        <v>2245</v>
      </c>
    </row>
    <row r="2096" spans="2:15" outlineLevel="3" x14ac:dyDescent="0.2">
      <c r="B2096" s="10"/>
      <c r="D2096" s="10"/>
      <c r="E2096" s="11"/>
      <c r="O2096" s="5" t="s">
        <v>2246</v>
      </c>
    </row>
    <row r="2097" spans="1:15" outlineLevel="3" x14ac:dyDescent="0.2">
      <c r="B2097" s="10"/>
      <c r="D2097" s="10"/>
      <c r="E2097" s="11"/>
      <c r="O2097" s="5" t="s">
        <v>2247</v>
      </c>
    </row>
    <row r="2098" spans="1:15" outlineLevel="3" x14ac:dyDescent="0.2">
      <c r="B2098" s="10"/>
      <c r="D2098" s="10"/>
      <c r="E2098" s="11"/>
      <c r="O2098" s="5" t="s">
        <v>2248</v>
      </c>
    </row>
    <row r="2099" spans="1:15" outlineLevel="3" x14ac:dyDescent="0.2">
      <c r="B2099" s="10"/>
      <c r="D2099" s="10"/>
      <c r="E2099" s="11"/>
      <c r="O2099" s="5" t="s">
        <v>2249</v>
      </c>
    </row>
    <row r="2100" spans="1:15" outlineLevel="3" x14ac:dyDescent="0.2">
      <c r="B2100" s="10"/>
      <c r="D2100" s="10"/>
      <c r="E2100" s="11"/>
      <c r="O2100" s="5" t="s">
        <v>2250</v>
      </c>
    </row>
    <row r="2101" spans="1:15" outlineLevel="3" x14ac:dyDescent="0.2">
      <c r="B2101" s="10"/>
      <c r="D2101" s="10"/>
      <c r="E2101" s="11"/>
      <c r="O2101" s="5" t="s">
        <v>2251</v>
      </c>
    </row>
    <row r="2102" spans="1:15" outlineLevel="3" x14ac:dyDescent="0.2">
      <c r="B2102" s="10"/>
      <c r="D2102" s="10"/>
      <c r="E2102" s="11"/>
      <c r="M2102" s="5" t="s">
        <v>2252</v>
      </c>
    </row>
    <row r="2103" spans="1:15" outlineLevel="3" x14ac:dyDescent="0.2">
      <c r="B2103" s="10"/>
      <c r="D2103" s="10"/>
      <c r="E2103" s="11"/>
      <c r="N2103" s="13" t="s">
        <v>2252</v>
      </c>
    </row>
    <row r="2104" spans="1:15" outlineLevel="3" x14ac:dyDescent="0.2">
      <c r="B2104" s="10"/>
      <c r="D2104" s="10"/>
      <c r="E2104" s="11"/>
      <c r="O2104" s="5" t="s">
        <v>2253</v>
      </c>
    </row>
    <row r="2105" spans="1:15" outlineLevel="3" x14ac:dyDescent="0.2">
      <c r="B2105" s="10"/>
      <c r="D2105" s="10"/>
      <c r="E2105" s="11"/>
      <c r="O2105" s="5" t="s">
        <v>2254</v>
      </c>
    </row>
    <row r="2106" spans="1:15" outlineLevel="3" x14ac:dyDescent="0.2">
      <c r="B2106" s="10"/>
      <c r="D2106" s="10"/>
      <c r="E2106" s="11"/>
      <c r="M2106" s="5" t="s">
        <v>2255</v>
      </c>
    </row>
    <row r="2107" spans="1:15" outlineLevel="3" x14ac:dyDescent="0.2">
      <c r="B2107" s="10"/>
      <c r="D2107" s="10"/>
      <c r="E2107" s="11"/>
      <c r="N2107" s="13" t="s">
        <v>2255</v>
      </c>
    </row>
    <row r="2108" spans="1:15" outlineLevel="3" x14ac:dyDescent="0.2">
      <c r="B2108" s="10"/>
      <c r="D2108" s="10"/>
      <c r="E2108" s="11"/>
      <c r="O2108" s="5" t="s">
        <v>2256</v>
      </c>
    </row>
    <row r="2109" spans="1:15" outlineLevel="2" x14ac:dyDescent="0.2">
      <c r="A2109" s="5">
        <v>1</v>
      </c>
      <c r="B2109" s="10">
        <v>2</v>
      </c>
      <c r="C2109" s="5">
        <v>5</v>
      </c>
      <c r="D2109" s="10">
        <v>1</v>
      </c>
      <c r="E2109" s="11">
        <v>2</v>
      </c>
      <c r="F2109" s="5">
        <v>6</v>
      </c>
      <c r="G2109" s="5">
        <v>7</v>
      </c>
      <c r="L2109" s="5" t="s">
        <v>137</v>
      </c>
    </row>
    <row r="2110" spans="1:15" outlineLevel="3" x14ac:dyDescent="0.2">
      <c r="B2110" s="10"/>
      <c r="D2110" s="10"/>
      <c r="E2110" s="11"/>
      <c r="M2110" s="5" t="s">
        <v>2257</v>
      </c>
    </row>
    <row r="2111" spans="1:15" outlineLevel="3" x14ac:dyDescent="0.2">
      <c r="B2111" s="10"/>
      <c r="D2111" s="10"/>
      <c r="E2111" s="11"/>
      <c r="N2111" s="13" t="s">
        <v>2257</v>
      </c>
    </row>
    <row r="2112" spans="1:15" outlineLevel="3" x14ac:dyDescent="0.2">
      <c r="B2112" s="10"/>
      <c r="D2112" s="10"/>
      <c r="E2112" s="11"/>
      <c r="O2112" s="5" t="s">
        <v>2258</v>
      </c>
    </row>
    <row r="2113" spans="2:15" outlineLevel="3" x14ac:dyDescent="0.2">
      <c r="B2113" s="10"/>
      <c r="D2113" s="10"/>
      <c r="E2113" s="11"/>
      <c r="M2113" s="5" t="s">
        <v>2259</v>
      </c>
    </row>
    <row r="2114" spans="2:15" outlineLevel="3" x14ac:dyDescent="0.2">
      <c r="B2114" s="10"/>
      <c r="D2114" s="10"/>
      <c r="E2114" s="11"/>
      <c r="N2114" s="13" t="s">
        <v>2259</v>
      </c>
    </row>
    <row r="2115" spans="2:15" outlineLevel="3" x14ac:dyDescent="0.2">
      <c r="B2115" s="10"/>
      <c r="D2115" s="10"/>
      <c r="E2115" s="11"/>
      <c r="O2115" s="5" t="s">
        <v>2260</v>
      </c>
    </row>
    <row r="2116" spans="2:15" outlineLevel="3" x14ac:dyDescent="0.2">
      <c r="B2116" s="10"/>
      <c r="D2116" s="10"/>
      <c r="E2116" s="11"/>
      <c r="O2116" s="5" t="s">
        <v>2261</v>
      </c>
    </row>
    <row r="2117" spans="2:15" outlineLevel="3" x14ac:dyDescent="0.2">
      <c r="B2117" s="10"/>
      <c r="D2117" s="10"/>
      <c r="E2117" s="11"/>
      <c r="O2117" s="5" t="s">
        <v>2262</v>
      </c>
    </row>
    <row r="2118" spans="2:15" outlineLevel="3" x14ac:dyDescent="0.2">
      <c r="B2118" s="10"/>
      <c r="D2118" s="10"/>
      <c r="E2118" s="11"/>
      <c r="O2118" s="5" t="s">
        <v>2263</v>
      </c>
    </row>
    <row r="2119" spans="2:15" outlineLevel="3" x14ac:dyDescent="0.2">
      <c r="B2119" s="10"/>
      <c r="D2119" s="10"/>
      <c r="E2119" s="11"/>
      <c r="O2119" s="5" t="s">
        <v>2264</v>
      </c>
    </row>
    <row r="2120" spans="2:15" outlineLevel="3" x14ac:dyDescent="0.2">
      <c r="B2120" s="10"/>
      <c r="D2120" s="10"/>
      <c r="E2120" s="11"/>
      <c r="O2120" s="5" t="s">
        <v>2265</v>
      </c>
    </row>
    <row r="2121" spans="2:15" outlineLevel="3" x14ac:dyDescent="0.2">
      <c r="B2121" s="10"/>
      <c r="D2121" s="10"/>
      <c r="E2121" s="11"/>
      <c r="M2121" s="5" t="s">
        <v>2266</v>
      </c>
    </row>
    <row r="2122" spans="2:15" outlineLevel="3" x14ac:dyDescent="0.2">
      <c r="B2122" s="10"/>
      <c r="D2122" s="10"/>
      <c r="E2122" s="11"/>
      <c r="N2122" s="13" t="s">
        <v>2266</v>
      </c>
    </row>
    <row r="2123" spans="2:15" outlineLevel="3" x14ac:dyDescent="0.2">
      <c r="B2123" s="10"/>
      <c r="D2123" s="10"/>
      <c r="E2123" s="11"/>
      <c r="O2123" s="5" t="s">
        <v>2267</v>
      </c>
    </row>
    <row r="2124" spans="2:15" outlineLevel="3" x14ac:dyDescent="0.2">
      <c r="B2124" s="10"/>
      <c r="D2124" s="10"/>
      <c r="E2124" s="11"/>
      <c r="O2124" s="5" t="s">
        <v>2268</v>
      </c>
    </row>
    <row r="2125" spans="2:15" outlineLevel="3" x14ac:dyDescent="0.2">
      <c r="B2125" s="10"/>
      <c r="D2125" s="10"/>
      <c r="E2125" s="11"/>
      <c r="O2125" s="5" t="s">
        <v>2269</v>
      </c>
    </row>
    <row r="2126" spans="2:15" outlineLevel="3" x14ac:dyDescent="0.2">
      <c r="B2126" s="10"/>
      <c r="D2126" s="10"/>
      <c r="E2126" s="11"/>
      <c r="O2126" s="5" t="s">
        <v>2270</v>
      </c>
    </row>
    <row r="2127" spans="2:15" outlineLevel="3" x14ac:dyDescent="0.2">
      <c r="B2127" s="10"/>
      <c r="D2127" s="10"/>
      <c r="E2127" s="11"/>
      <c r="O2127" s="5" t="s">
        <v>2271</v>
      </c>
    </row>
    <row r="2128" spans="2:15" outlineLevel="3" x14ac:dyDescent="0.2">
      <c r="B2128" s="10"/>
      <c r="D2128" s="10"/>
      <c r="E2128" s="11"/>
      <c r="O2128" s="5" t="s">
        <v>2272</v>
      </c>
    </row>
    <row r="2129" spans="2:15" outlineLevel="3" x14ac:dyDescent="0.2">
      <c r="B2129" s="10"/>
      <c r="D2129" s="10"/>
      <c r="E2129" s="11"/>
      <c r="O2129" s="5" t="s">
        <v>2273</v>
      </c>
    </row>
    <row r="2130" spans="2:15" outlineLevel="3" x14ac:dyDescent="0.2">
      <c r="B2130" s="10"/>
      <c r="D2130" s="10"/>
      <c r="E2130" s="11"/>
      <c r="O2130" s="5" t="s">
        <v>2274</v>
      </c>
    </row>
    <row r="2131" spans="2:15" outlineLevel="3" x14ac:dyDescent="0.2">
      <c r="B2131" s="10"/>
      <c r="D2131" s="10"/>
      <c r="E2131" s="11"/>
      <c r="O2131" s="5" t="s">
        <v>2275</v>
      </c>
    </row>
    <row r="2132" spans="2:15" outlineLevel="3" x14ac:dyDescent="0.2">
      <c r="B2132" s="10"/>
      <c r="D2132" s="10"/>
      <c r="E2132" s="11"/>
      <c r="M2132" s="5" t="s">
        <v>2276</v>
      </c>
    </row>
    <row r="2133" spans="2:15" outlineLevel="3" x14ac:dyDescent="0.2">
      <c r="B2133" s="10"/>
      <c r="D2133" s="10"/>
      <c r="E2133" s="11"/>
      <c r="N2133" s="13" t="s">
        <v>2276</v>
      </c>
    </row>
    <row r="2134" spans="2:15" outlineLevel="3" x14ac:dyDescent="0.2">
      <c r="B2134" s="10"/>
      <c r="D2134" s="10"/>
      <c r="E2134" s="11"/>
      <c r="O2134" s="5" t="s">
        <v>2277</v>
      </c>
    </row>
    <row r="2135" spans="2:15" outlineLevel="3" x14ac:dyDescent="0.2">
      <c r="B2135" s="10"/>
      <c r="D2135" s="10"/>
      <c r="E2135" s="11"/>
      <c r="M2135" s="5" t="s">
        <v>2278</v>
      </c>
    </row>
    <row r="2136" spans="2:15" outlineLevel="3" x14ac:dyDescent="0.2">
      <c r="B2136" s="10"/>
      <c r="D2136" s="10"/>
      <c r="E2136" s="11"/>
      <c r="N2136" s="13" t="s">
        <v>2278</v>
      </c>
    </row>
    <row r="2137" spans="2:15" outlineLevel="3" x14ac:dyDescent="0.2">
      <c r="B2137" s="10"/>
      <c r="D2137" s="10"/>
      <c r="E2137" s="11"/>
      <c r="M2137" s="5" t="s">
        <v>2279</v>
      </c>
    </row>
    <row r="2138" spans="2:15" outlineLevel="3" x14ac:dyDescent="0.2">
      <c r="B2138" s="10"/>
      <c r="D2138" s="10"/>
      <c r="E2138" s="11"/>
      <c r="N2138" s="13" t="s">
        <v>2279</v>
      </c>
    </row>
    <row r="2139" spans="2:15" outlineLevel="3" x14ac:dyDescent="0.2">
      <c r="B2139" s="10"/>
      <c r="D2139" s="10"/>
      <c r="E2139" s="11"/>
      <c r="O2139" s="5" t="s">
        <v>2280</v>
      </c>
    </row>
    <row r="2140" spans="2:15" outlineLevel="3" x14ac:dyDescent="0.2">
      <c r="B2140" s="10"/>
      <c r="D2140" s="10"/>
      <c r="E2140" s="11"/>
      <c r="M2140" s="5" t="s">
        <v>2281</v>
      </c>
    </row>
    <row r="2141" spans="2:15" outlineLevel="3" x14ac:dyDescent="0.2">
      <c r="B2141" s="10"/>
      <c r="D2141" s="10"/>
      <c r="E2141" s="11"/>
      <c r="N2141" s="13" t="s">
        <v>2281</v>
      </c>
    </row>
    <row r="2142" spans="2:15" outlineLevel="3" x14ac:dyDescent="0.2">
      <c r="B2142" s="10"/>
      <c r="D2142" s="10"/>
      <c r="E2142" s="11"/>
      <c r="O2142" s="5" t="s">
        <v>2282</v>
      </c>
    </row>
    <row r="2143" spans="2:15" outlineLevel="3" x14ac:dyDescent="0.2">
      <c r="B2143" s="10"/>
      <c r="D2143" s="10"/>
      <c r="E2143" s="11"/>
      <c r="M2143" s="5" t="s">
        <v>2283</v>
      </c>
    </row>
    <row r="2144" spans="2:15" outlineLevel="3" x14ac:dyDescent="0.2">
      <c r="B2144" s="10"/>
      <c r="D2144" s="10"/>
      <c r="E2144" s="11"/>
      <c r="N2144" s="13" t="s">
        <v>2283</v>
      </c>
    </row>
    <row r="2145" spans="1:15" outlineLevel="2" x14ac:dyDescent="0.2">
      <c r="A2145" s="5">
        <v>1</v>
      </c>
      <c r="B2145" s="10">
        <v>2</v>
      </c>
      <c r="C2145" s="5">
        <v>5</v>
      </c>
      <c r="D2145" s="10">
        <v>1</v>
      </c>
      <c r="E2145" s="11">
        <v>2</v>
      </c>
      <c r="F2145" s="5">
        <v>6</v>
      </c>
      <c r="G2145" s="5">
        <v>8</v>
      </c>
      <c r="L2145" s="5" t="s">
        <v>138</v>
      </c>
    </row>
    <row r="2146" spans="1:15" outlineLevel="3" x14ac:dyDescent="0.2">
      <c r="B2146" s="10"/>
      <c r="D2146" s="10"/>
      <c r="E2146" s="11"/>
      <c r="M2146" s="5" t="s">
        <v>2284</v>
      </c>
    </row>
    <row r="2147" spans="1:15" outlineLevel="3" x14ac:dyDescent="0.2">
      <c r="B2147" s="10"/>
      <c r="D2147" s="10"/>
      <c r="E2147" s="11"/>
      <c r="N2147" s="13" t="s">
        <v>2284</v>
      </c>
    </row>
    <row r="2148" spans="1:15" outlineLevel="3" x14ac:dyDescent="0.2">
      <c r="B2148" s="10"/>
      <c r="D2148" s="10"/>
      <c r="E2148" s="11"/>
      <c r="O2148" s="5" t="s">
        <v>2285</v>
      </c>
    </row>
    <row r="2149" spans="1:15" outlineLevel="3" x14ac:dyDescent="0.2">
      <c r="B2149" s="10"/>
      <c r="D2149" s="10"/>
      <c r="E2149" s="11"/>
      <c r="O2149" s="5" t="s">
        <v>2286</v>
      </c>
    </row>
    <row r="2150" spans="1:15" outlineLevel="3" x14ac:dyDescent="0.2">
      <c r="B2150" s="10"/>
      <c r="D2150" s="10"/>
      <c r="E2150" s="11"/>
      <c r="M2150" s="5" t="s">
        <v>2287</v>
      </c>
    </row>
    <row r="2151" spans="1:15" outlineLevel="3" x14ac:dyDescent="0.2">
      <c r="B2151" s="10"/>
      <c r="D2151" s="10"/>
      <c r="E2151" s="11"/>
      <c r="N2151" s="13" t="s">
        <v>2287</v>
      </c>
    </row>
    <row r="2152" spans="1:15" outlineLevel="3" x14ac:dyDescent="0.2">
      <c r="B2152" s="10"/>
      <c r="D2152" s="10"/>
      <c r="E2152" s="11"/>
      <c r="O2152" s="5" t="s">
        <v>2288</v>
      </c>
    </row>
    <row r="2153" spans="1:15" outlineLevel="3" x14ac:dyDescent="0.2">
      <c r="B2153" s="10"/>
      <c r="D2153" s="10"/>
      <c r="E2153" s="11"/>
      <c r="M2153" s="5" t="s">
        <v>2289</v>
      </c>
    </row>
    <row r="2154" spans="1:15" outlineLevel="3" x14ac:dyDescent="0.2">
      <c r="B2154" s="10"/>
      <c r="D2154" s="10"/>
      <c r="E2154" s="11"/>
      <c r="N2154" s="13" t="s">
        <v>2289</v>
      </c>
    </row>
    <row r="2155" spans="1:15" outlineLevel="3" x14ac:dyDescent="0.2">
      <c r="B2155" s="10"/>
      <c r="D2155" s="10"/>
      <c r="E2155" s="11"/>
      <c r="M2155" s="5" t="s">
        <v>2290</v>
      </c>
    </row>
    <row r="2156" spans="1:15" outlineLevel="3" x14ac:dyDescent="0.2">
      <c r="B2156" s="10"/>
      <c r="D2156" s="10"/>
      <c r="E2156" s="11"/>
      <c r="N2156" s="13" t="s">
        <v>2290</v>
      </c>
    </row>
    <row r="2157" spans="1:15" outlineLevel="3" x14ac:dyDescent="0.2">
      <c r="B2157" s="10"/>
      <c r="D2157" s="10"/>
      <c r="E2157" s="11"/>
      <c r="O2157" s="5" t="s">
        <v>2291</v>
      </c>
    </row>
    <row r="2158" spans="1:15" outlineLevel="3" x14ac:dyDescent="0.2">
      <c r="B2158" s="10"/>
      <c r="D2158" s="10"/>
      <c r="E2158" s="11"/>
      <c r="M2158" s="5" t="s">
        <v>2292</v>
      </c>
    </row>
    <row r="2159" spans="1:15" outlineLevel="3" x14ac:dyDescent="0.2">
      <c r="B2159" s="10"/>
      <c r="D2159" s="10"/>
      <c r="E2159" s="11"/>
      <c r="N2159" s="13" t="s">
        <v>2292</v>
      </c>
    </row>
    <row r="2160" spans="1:15" outlineLevel="3" x14ac:dyDescent="0.2">
      <c r="B2160" s="10"/>
      <c r="D2160" s="10"/>
      <c r="E2160" s="11"/>
      <c r="M2160" s="5" t="s">
        <v>2293</v>
      </c>
    </row>
    <row r="2161" spans="1:15" outlineLevel="3" x14ac:dyDescent="0.2">
      <c r="B2161" s="10"/>
      <c r="D2161" s="10"/>
      <c r="E2161" s="11"/>
      <c r="N2161" s="13" t="s">
        <v>2293</v>
      </c>
    </row>
    <row r="2162" spans="1:15" outlineLevel="3" x14ac:dyDescent="0.2">
      <c r="B2162" s="10"/>
      <c r="D2162" s="10"/>
      <c r="E2162" s="11"/>
      <c r="O2162" s="5" t="s">
        <v>2294</v>
      </c>
    </row>
    <row r="2163" spans="1:15" outlineLevel="3" x14ac:dyDescent="0.2">
      <c r="B2163" s="10"/>
      <c r="D2163" s="10"/>
      <c r="E2163" s="11"/>
      <c r="M2163" s="5" t="s">
        <v>2295</v>
      </c>
    </row>
    <row r="2164" spans="1:15" outlineLevel="3" x14ac:dyDescent="0.2">
      <c r="B2164" s="10"/>
      <c r="D2164" s="10"/>
      <c r="E2164" s="11"/>
      <c r="N2164" s="13" t="s">
        <v>2295</v>
      </c>
    </row>
    <row r="2165" spans="1:15" outlineLevel="3" x14ac:dyDescent="0.2">
      <c r="B2165" s="10"/>
      <c r="D2165" s="10"/>
      <c r="E2165" s="11"/>
      <c r="M2165" s="5" t="s">
        <v>2296</v>
      </c>
    </row>
    <row r="2166" spans="1:15" outlineLevel="3" x14ac:dyDescent="0.2">
      <c r="B2166" s="10"/>
      <c r="D2166" s="10"/>
      <c r="E2166" s="11"/>
      <c r="N2166" s="13" t="s">
        <v>2296</v>
      </c>
    </row>
    <row r="2167" spans="1:15" outlineLevel="3" x14ac:dyDescent="0.2">
      <c r="B2167" s="10"/>
      <c r="D2167" s="10"/>
      <c r="E2167" s="11"/>
      <c r="O2167" s="5" t="s">
        <v>2297</v>
      </c>
    </row>
    <row r="2168" spans="1:15" outlineLevel="2" x14ac:dyDescent="0.2">
      <c r="A2168" s="5">
        <v>1</v>
      </c>
      <c r="B2168" s="10">
        <v>2</v>
      </c>
      <c r="C2168" s="5">
        <v>5</v>
      </c>
      <c r="D2168" s="10">
        <v>1</v>
      </c>
      <c r="E2168" s="11">
        <v>2</v>
      </c>
      <c r="F2168" s="5">
        <v>7</v>
      </c>
      <c r="K2168" s="5" t="s">
        <v>139</v>
      </c>
    </row>
    <row r="2169" spans="1:15" outlineLevel="2" x14ac:dyDescent="0.2">
      <c r="A2169" s="5">
        <v>1</v>
      </c>
      <c r="B2169" s="10">
        <v>2</v>
      </c>
      <c r="C2169" s="5">
        <v>5</v>
      </c>
      <c r="D2169" s="10">
        <v>1</v>
      </c>
      <c r="E2169" s="11">
        <v>2</v>
      </c>
      <c r="F2169" s="5">
        <v>7</v>
      </c>
      <c r="G2169" s="5">
        <v>1</v>
      </c>
      <c r="L2169" s="5" t="s">
        <v>140</v>
      </c>
    </row>
    <row r="2170" spans="1:15" outlineLevel="3" x14ac:dyDescent="0.2">
      <c r="B2170" s="10"/>
      <c r="D2170" s="10"/>
      <c r="E2170" s="11"/>
      <c r="M2170" s="5" t="s">
        <v>2298</v>
      </c>
    </row>
    <row r="2171" spans="1:15" outlineLevel="3" x14ac:dyDescent="0.2">
      <c r="B2171" s="10"/>
      <c r="D2171" s="10"/>
      <c r="E2171" s="11"/>
      <c r="N2171" s="13" t="s">
        <v>2298</v>
      </c>
    </row>
    <row r="2172" spans="1:15" outlineLevel="3" x14ac:dyDescent="0.2">
      <c r="B2172" s="10"/>
      <c r="D2172" s="10"/>
      <c r="E2172" s="11"/>
      <c r="O2172" s="5" t="s">
        <v>2299</v>
      </c>
    </row>
    <row r="2173" spans="1:15" outlineLevel="3" x14ac:dyDescent="0.2">
      <c r="B2173" s="10"/>
      <c r="D2173" s="10"/>
      <c r="E2173" s="11"/>
      <c r="O2173" s="5" t="s">
        <v>2300</v>
      </c>
    </row>
    <row r="2174" spans="1:15" outlineLevel="3" x14ac:dyDescent="0.2">
      <c r="B2174" s="10"/>
      <c r="D2174" s="10"/>
      <c r="E2174" s="11"/>
      <c r="O2174" s="5" t="s">
        <v>2301</v>
      </c>
    </row>
    <row r="2175" spans="1:15" outlineLevel="3" x14ac:dyDescent="0.2">
      <c r="B2175" s="10"/>
      <c r="D2175" s="10"/>
      <c r="E2175" s="11"/>
      <c r="O2175" s="5" t="s">
        <v>2302</v>
      </c>
    </row>
    <row r="2176" spans="1:15" outlineLevel="3" x14ac:dyDescent="0.2">
      <c r="B2176" s="10"/>
      <c r="D2176" s="10"/>
      <c r="E2176" s="11"/>
      <c r="M2176" s="5" t="s">
        <v>2303</v>
      </c>
    </row>
    <row r="2177" spans="2:15" outlineLevel="3" x14ac:dyDescent="0.2">
      <c r="B2177" s="10"/>
      <c r="D2177" s="10"/>
      <c r="E2177" s="11"/>
      <c r="N2177" s="13" t="s">
        <v>2303</v>
      </c>
    </row>
    <row r="2178" spans="2:15" outlineLevel="3" x14ac:dyDescent="0.2">
      <c r="B2178" s="10"/>
      <c r="D2178" s="10"/>
      <c r="E2178" s="11"/>
      <c r="O2178" s="5" t="s">
        <v>2304</v>
      </c>
    </row>
    <row r="2179" spans="2:15" outlineLevel="3" x14ac:dyDescent="0.2">
      <c r="B2179" s="10"/>
      <c r="D2179" s="10"/>
      <c r="E2179" s="11"/>
      <c r="O2179" s="5" t="s">
        <v>2305</v>
      </c>
    </row>
    <row r="2180" spans="2:15" outlineLevel="3" x14ac:dyDescent="0.2">
      <c r="B2180" s="10"/>
      <c r="D2180" s="10"/>
      <c r="E2180" s="11"/>
      <c r="O2180" s="5" t="s">
        <v>2306</v>
      </c>
    </row>
    <row r="2181" spans="2:15" outlineLevel="3" x14ac:dyDescent="0.2">
      <c r="B2181" s="10"/>
      <c r="D2181" s="10"/>
      <c r="E2181" s="11"/>
      <c r="O2181" s="5" t="s">
        <v>2307</v>
      </c>
    </row>
    <row r="2182" spans="2:15" outlineLevel="3" x14ac:dyDescent="0.2">
      <c r="B2182" s="10"/>
      <c r="D2182" s="10"/>
      <c r="E2182" s="11"/>
      <c r="O2182" s="5" t="s">
        <v>2308</v>
      </c>
    </row>
    <row r="2183" spans="2:15" outlineLevel="3" x14ac:dyDescent="0.2">
      <c r="B2183" s="10"/>
      <c r="D2183" s="10"/>
      <c r="E2183" s="11"/>
      <c r="O2183" s="5" t="s">
        <v>2309</v>
      </c>
    </row>
    <row r="2184" spans="2:15" outlineLevel="3" x14ac:dyDescent="0.2">
      <c r="B2184" s="10"/>
      <c r="D2184" s="10"/>
      <c r="E2184" s="11"/>
      <c r="O2184" s="5" t="s">
        <v>2310</v>
      </c>
    </row>
    <row r="2185" spans="2:15" outlineLevel="3" x14ac:dyDescent="0.2">
      <c r="B2185" s="10"/>
      <c r="D2185" s="10"/>
      <c r="E2185" s="11"/>
      <c r="O2185" s="5" t="s">
        <v>2311</v>
      </c>
    </row>
    <row r="2186" spans="2:15" outlineLevel="3" x14ac:dyDescent="0.2">
      <c r="B2186" s="10"/>
      <c r="D2186" s="10"/>
      <c r="E2186" s="11"/>
      <c r="O2186" s="5" t="s">
        <v>2312</v>
      </c>
    </row>
    <row r="2187" spans="2:15" outlineLevel="3" x14ac:dyDescent="0.2">
      <c r="B2187" s="10"/>
      <c r="D2187" s="10"/>
      <c r="E2187" s="11"/>
      <c r="O2187" s="5" t="s">
        <v>2313</v>
      </c>
    </row>
    <row r="2188" spans="2:15" outlineLevel="3" x14ac:dyDescent="0.2">
      <c r="B2188" s="10"/>
      <c r="D2188" s="10"/>
      <c r="E2188" s="11"/>
      <c r="O2188" s="5" t="s">
        <v>2314</v>
      </c>
    </row>
    <row r="2189" spans="2:15" outlineLevel="3" x14ac:dyDescent="0.2">
      <c r="B2189" s="10"/>
      <c r="D2189" s="10"/>
      <c r="E2189" s="11"/>
      <c r="M2189" s="5" t="s">
        <v>2315</v>
      </c>
    </row>
    <row r="2190" spans="2:15" outlineLevel="3" x14ac:dyDescent="0.2">
      <c r="B2190" s="10"/>
      <c r="D2190" s="10"/>
      <c r="E2190" s="11"/>
      <c r="N2190" s="13" t="s">
        <v>2315</v>
      </c>
    </row>
    <row r="2191" spans="2:15" outlineLevel="3" x14ac:dyDescent="0.2">
      <c r="B2191" s="10"/>
      <c r="D2191" s="10"/>
      <c r="E2191" s="11"/>
      <c r="O2191" s="5" t="s">
        <v>2316</v>
      </c>
    </row>
    <row r="2192" spans="2:15" outlineLevel="3" x14ac:dyDescent="0.2">
      <c r="B2192" s="10"/>
      <c r="D2192" s="10"/>
      <c r="E2192" s="11"/>
      <c r="O2192" s="5" t="s">
        <v>2317</v>
      </c>
    </row>
    <row r="2193" spans="2:15" outlineLevel="3" x14ac:dyDescent="0.2">
      <c r="B2193" s="10"/>
      <c r="D2193" s="10"/>
      <c r="E2193" s="11"/>
      <c r="M2193" s="5" t="s">
        <v>2318</v>
      </c>
    </row>
    <row r="2194" spans="2:15" outlineLevel="3" x14ac:dyDescent="0.2">
      <c r="B2194" s="10"/>
      <c r="D2194" s="10"/>
      <c r="E2194" s="11"/>
      <c r="N2194" s="13" t="s">
        <v>2318</v>
      </c>
    </row>
    <row r="2195" spans="2:15" outlineLevel="3" x14ac:dyDescent="0.2">
      <c r="B2195" s="10"/>
      <c r="D2195" s="10"/>
      <c r="E2195" s="11"/>
      <c r="O2195" s="5" t="s">
        <v>2319</v>
      </c>
    </row>
    <row r="2196" spans="2:15" outlineLevel="3" x14ac:dyDescent="0.2">
      <c r="B2196" s="10"/>
      <c r="D2196" s="10"/>
      <c r="E2196" s="11"/>
      <c r="O2196" s="5" t="s">
        <v>2320</v>
      </c>
    </row>
    <row r="2197" spans="2:15" outlineLevel="3" x14ac:dyDescent="0.2">
      <c r="B2197" s="10"/>
      <c r="D2197" s="10"/>
      <c r="E2197" s="11"/>
      <c r="M2197" s="5" t="s">
        <v>2321</v>
      </c>
    </row>
    <row r="2198" spans="2:15" outlineLevel="3" x14ac:dyDescent="0.2">
      <c r="B2198" s="10"/>
      <c r="D2198" s="10"/>
      <c r="E2198" s="11"/>
      <c r="N2198" s="13" t="s">
        <v>2321</v>
      </c>
    </row>
    <row r="2199" spans="2:15" outlineLevel="3" x14ac:dyDescent="0.2">
      <c r="B2199" s="10"/>
      <c r="D2199" s="10"/>
      <c r="E2199" s="11"/>
      <c r="O2199" s="5" t="s">
        <v>2322</v>
      </c>
    </row>
    <row r="2200" spans="2:15" outlineLevel="3" x14ac:dyDescent="0.2">
      <c r="B2200" s="10"/>
      <c r="D2200" s="10"/>
      <c r="E2200" s="11"/>
      <c r="O2200" s="5" t="s">
        <v>2323</v>
      </c>
    </row>
    <row r="2201" spans="2:15" outlineLevel="3" x14ac:dyDescent="0.2">
      <c r="B2201" s="10"/>
      <c r="D2201" s="10"/>
      <c r="E2201" s="11"/>
      <c r="O2201" s="5" t="s">
        <v>2324</v>
      </c>
    </row>
    <row r="2202" spans="2:15" outlineLevel="3" x14ac:dyDescent="0.2">
      <c r="B2202" s="10"/>
      <c r="D2202" s="10"/>
      <c r="E2202" s="11"/>
      <c r="O2202" s="5" t="s">
        <v>2325</v>
      </c>
    </row>
    <row r="2203" spans="2:15" outlineLevel="3" x14ac:dyDescent="0.2">
      <c r="B2203" s="10"/>
      <c r="D2203" s="10"/>
      <c r="E2203" s="11"/>
      <c r="O2203" s="5" t="s">
        <v>2326</v>
      </c>
    </row>
    <row r="2204" spans="2:15" outlineLevel="3" x14ac:dyDescent="0.2">
      <c r="B2204" s="10"/>
      <c r="D2204" s="10"/>
      <c r="E2204" s="11"/>
      <c r="O2204" s="5" t="s">
        <v>2327</v>
      </c>
    </row>
    <row r="2205" spans="2:15" outlineLevel="3" x14ac:dyDescent="0.2">
      <c r="B2205" s="10"/>
      <c r="D2205" s="10"/>
      <c r="E2205" s="11"/>
      <c r="M2205" s="5" t="s">
        <v>2328</v>
      </c>
    </row>
    <row r="2206" spans="2:15" outlineLevel="3" x14ac:dyDescent="0.2">
      <c r="B2206" s="10"/>
      <c r="D2206" s="10"/>
      <c r="E2206" s="11"/>
      <c r="N2206" s="13" t="s">
        <v>2328</v>
      </c>
    </row>
    <row r="2207" spans="2:15" outlineLevel="3" x14ac:dyDescent="0.2">
      <c r="B2207" s="10"/>
      <c r="D2207" s="10"/>
      <c r="E2207" s="11"/>
      <c r="O2207" s="5" t="s">
        <v>2329</v>
      </c>
    </row>
    <row r="2208" spans="2:15" outlineLevel="3" x14ac:dyDescent="0.2">
      <c r="B2208" s="10"/>
      <c r="D2208" s="10"/>
      <c r="E2208" s="11"/>
      <c r="O2208" s="5" t="s">
        <v>2330</v>
      </c>
    </row>
    <row r="2209" spans="2:15" outlineLevel="3" x14ac:dyDescent="0.2">
      <c r="B2209" s="10"/>
      <c r="D2209" s="10"/>
      <c r="E2209" s="11"/>
      <c r="O2209" s="5" t="s">
        <v>2331</v>
      </c>
    </row>
    <row r="2210" spans="2:15" outlineLevel="3" x14ac:dyDescent="0.2">
      <c r="B2210" s="10"/>
      <c r="D2210" s="10"/>
      <c r="E2210" s="11"/>
      <c r="O2210" s="5" t="s">
        <v>2332</v>
      </c>
    </row>
    <row r="2211" spans="2:15" outlineLevel="3" x14ac:dyDescent="0.2">
      <c r="B2211" s="10"/>
      <c r="D2211" s="10"/>
      <c r="E2211" s="11"/>
      <c r="M2211" s="5" t="s">
        <v>2333</v>
      </c>
    </row>
    <row r="2212" spans="2:15" outlineLevel="3" x14ac:dyDescent="0.2">
      <c r="B2212" s="10"/>
      <c r="D2212" s="10"/>
      <c r="E2212" s="11"/>
      <c r="N2212" s="13" t="s">
        <v>2333</v>
      </c>
    </row>
    <row r="2213" spans="2:15" outlineLevel="3" x14ac:dyDescent="0.2">
      <c r="B2213" s="10"/>
      <c r="D2213" s="10"/>
      <c r="E2213" s="11"/>
      <c r="M2213" s="5" t="s">
        <v>2334</v>
      </c>
    </row>
    <row r="2214" spans="2:15" outlineLevel="3" x14ac:dyDescent="0.2">
      <c r="B2214" s="10"/>
      <c r="D2214" s="10"/>
      <c r="E2214" s="11"/>
      <c r="N2214" s="13" t="s">
        <v>2334</v>
      </c>
    </row>
    <row r="2215" spans="2:15" outlineLevel="3" x14ac:dyDescent="0.2">
      <c r="B2215" s="10"/>
      <c r="D2215" s="10"/>
      <c r="E2215" s="11"/>
      <c r="O2215" s="5" t="s">
        <v>2335</v>
      </c>
    </row>
    <row r="2216" spans="2:15" outlineLevel="3" x14ac:dyDescent="0.2">
      <c r="B2216" s="10"/>
      <c r="D2216" s="10"/>
      <c r="E2216" s="11"/>
      <c r="O2216" s="5" t="s">
        <v>2336</v>
      </c>
    </row>
    <row r="2217" spans="2:15" outlineLevel="3" x14ac:dyDescent="0.2">
      <c r="B2217" s="10"/>
      <c r="D2217" s="10"/>
      <c r="E2217" s="11"/>
      <c r="O2217" s="5" t="s">
        <v>2337</v>
      </c>
    </row>
    <row r="2218" spans="2:15" outlineLevel="3" x14ac:dyDescent="0.2">
      <c r="B2218" s="10"/>
      <c r="D2218" s="10"/>
      <c r="E2218" s="11"/>
      <c r="O2218" s="5" t="s">
        <v>2338</v>
      </c>
    </row>
    <row r="2219" spans="2:15" outlineLevel="3" x14ac:dyDescent="0.2">
      <c r="B2219" s="10"/>
      <c r="D2219" s="10"/>
      <c r="E2219" s="11"/>
      <c r="O2219" s="5" t="s">
        <v>2339</v>
      </c>
    </row>
    <row r="2220" spans="2:15" outlineLevel="3" x14ac:dyDescent="0.2">
      <c r="B2220" s="10"/>
      <c r="D2220" s="10"/>
      <c r="E2220" s="11"/>
      <c r="O2220" s="5" t="s">
        <v>2340</v>
      </c>
    </row>
    <row r="2221" spans="2:15" outlineLevel="3" x14ac:dyDescent="0.2">
      <c r="B2221" s="10"/>
      <c r="D2221" s="10"/>
      <c r="E2221" s="11"/>
      <c r="O2221" s="5" t="s">
        <v>2341</v>
      </c>
    </row>
    <row r="2222" spans="2:15" outlineLevel="3" x14ac:dyDescent="0.2">
      <c r="B2222" s="10"/>
      <c r="D2222" s="10"/>
      <c r="E2222" s="11"/>
      <c r="O2222" s="5" t="s">
        <v>2342</v>
      </c>
    </row>
    <row r="2223" spans="2:15" outlineLevel="3" x14ac:dyDescent="0.2">
      <c r="B2223" s="10"/>
      <c r="D2223" s="10"/>
      <c r="E2223" s="11"/>
      <c r="O2223" s="5" t="s">
        <v>2343</v>
      </c>
    </row>
    <row r="2224" spans="2:15" outlineLevel="3" x14ac:dyDescent="0.2">
      <c r="B2224" s="10"/>
      <c r="D2224" s="10"/>
      <c r="E2224" s="11"/>
      <c r="M2224" s="5" t="s">
        <v>2344</v>
      </c>
    </row>
    <row r="2225" spans="2:15" outlineLevel="3" x14ac:dyDescent="0.2">
      <c r="B2225" s="10"/>
      <c r="D2225" s="10"/>
      <c r="E2225" s="11"/>
      <c r="N2225" s="13" t="s">
        <v>2344</v>
      </c>
    </row>
    <row r="2226" spans="2:15" outlineLevel="3" x14ac:dyDescent="0.2">
      <c r="B2226" s="10"/>
      <c r="D2226" s="10"/>
      <c r="E2226" s="11"/>
      <c r="O2226" s="5" t="s">
        <v>2345</v>
      </c>
    </row>
    <row r="2227" spans="2:15" outlineLevel="3" x14ac:dyDescent="0.2">
      <c r="B2227" s="10"/>
      <c r="D2227" s="10"/>
      <c r="E2227" s="11"/>
      <c r="O2227" s="5" t="s">
        <v>2346</v>
      </c>
    </row>
    <row r="2228" spans="2:15" outlineLevel="3" x14ac:dyDescent="0.2">
      <c r="B2228" s="10"/>
      <c r="D2228" s="10"/>
      <c r="E2228" s="11"/>
      <c r="O2228" s="5" t="s">
        <v>2347</v>
      </c>
    </row>
    <row r="2229" spans="2:15" outlineLevel="3" x14ac:dyDescent="0.2">
      <c r="B2229" s="10"/>
      <c r="D2229" s="10"/>
      <c r="E2229" s="11"/>
      <c r="O2229" s="5" t="s">
        <v>2348</v>
      </c>
    </row>
    <row r="2230" spans="2:15" outlineLevel="3" x14ac:dyDescent="0.2">
      <c r="B2230" s="10"/>
      <c r="D2230" s="10"/>
      <c r="E2230" s="11"/>
      <c r="O2230" s="5" t="s">
        <v>2349</v>
      </c>
    </row>
    <row r="2231" spans="2:15" outlineLevel="3" x14ac:dyDescent="0.2">
      <c r="B2231" s="10"/>
      <c r="D2231" s="10"/>
      <c r="E2231" s="11"/>
      <c r="O2231" s="5" t="s">
        <v>2350</v>
      </c>
    </row>
    <row r="2232" spans="2:15" outlineLevel="3" x14ac:dyDescent="0.2">
      <c r="B2232" s="10"/>
      <c r="D2232" s="10"/>
      <c r="E2232" s="11"/>
      <c r="O2232" s="5" t="s">
        <v>2351</v>
      </c>
    </row>
    <row r="2233" spans="2:15" outlineLevel="3" x14ac:dyDescent="0.2">
      <c r="B2233" s="10"/>
      <c r="D2233" s="10"/>
      <c r="E2233" s="11"/>
      <c r="O2233" s="5" t="s">
        <v>2352</v>
      </c>
    </row>
    <row r="2234" spans="2:15" outlineLevel="3" x14ac:dyDescent="0.2">
      <c r="B2234" s="10"/>
      <c r="D2234" s="10"/>
      <c r="E2234" s="11"/>
      <c r="O2234" s="5" t="s">
        <v>2353</v>
      </c>
    </row>
    <row r="2235" spans="2:15" outlineLevel="3" x14ac:dyDescent="0.2">
      <c r="B2235" s="10"/>
      <c r="D2235" s="10"/>
      <c r="E2235" s="11"/>
      <c r="O2235" s="5" t="s">
        <v>2354</v>
      </c>
    </row>
    <row r="2236" spans="2:15" outlineLevel="3" x14ac:dyDescent="0.2">
      <c r="B2236" s="10"/>
      <c r="D2236" s="10"/>
      <c r="E2236" s="11"/>
      <c r="O2236" s="5" t="s">
        <v>2355</v>
      </c>
    </row>
    <row r="2237" spans="2:15" outlineLevel="3" x14ac:dyDescent="0.2">
      <c r="B2237" s="10"/>
      <c r="D2237" s="10"/>
      <c r="E2237" s="11"/>
      <c r="O2237" s="5" t="s">
        <v>2356</v>
      </c>
    </row>
    <row r="2238" spans="2:15" outlineLevel="3" x14ac:dyDescent="0.2">
      <c r="B2238" s="10"/>
      <c r="D2238" s="10"/>
      <c r="E2238" s="11"/>
      <c r="O2238" s="5" t="s">
        <v>2357</v>
      </c>
    </row>
    <row r="2239" spans="2:15" outlineLevel="3" x14ac:dyDescent="0.2">
      <c r="B2239" s="10"/>
      <c r="D2239" s="10"/>
      <c r="E2239" s="11"/>
      <c r="O2239" s="5" t="s">
        <v>2358</v>
      </c>
    </row>
    <row r="2240" spans="2:15" outlineLevel="3" x14ac:dyDescent="0.2">
      <c r="B2240" s="10"/>
      <c r="D2240" s="10"/>
      <c r="E2240" s="11"/>
      <c r="O2240" s="5" t="s">
        <v>2359</v>
      </c>
    </row>
    <row r="2241" spans="1:15" outlineLevel="2" x14ac:dyDescent="0.2">
      <c r="A2241" s="5">
        <v>1</v>
      </c>
      <c r="B2241" s="10">
        <v>2</v>
      </c>
      <c r="C2241" s="5">
        <v>5</v>
      </c>
      <c r="D2241" s="10">
        <v>1</v>
      </c>
      <c r="E2241" s="11">
        <v>2</v>
      </c>
      <c r="F2241" s="5">
        <v>7</v>
      </c>
      <c r="G2241" s="5">
        <v>2</v>
      </c>
      <c r="L2241" s="5" t="s">
        <v>141</v>
      </c>
    </row>
    <row r="2242" spans="1:15" outlineLevel="3" x14ac:dyDescent="0.2">
      <c r="B2242" s="10"/>
      <c r="D2242" s="10"/>
      <c r="E2242" s="11"/>
      <c r="M2242" s="5" t="s">
        <v>2360</v>
      </c>
    </row>
    <row r="2243" spans="1:15" outlineLevel="3" x14ac:dyDescent="0.2">
      <c r="B2243" s="10"/>
      <c r="D2243" s="10"/>
      <c r="E2243" s="11"/>
      <c r="N2243" s="13" t="s">
        <v>2360</v>
      </c>
    </row>
    <row r="2244" spans="1:15" outlineLevel="3" x14ac:dyDescent="0.2">
      <c r="B2244" s="10"/>
      <c r="D2244" s="10"/>
      <c r="E2244" s="11"/>
      <c r="O2244" s="5" t="s">
        <v>2361</v>
      </c>
    </row>
    <row r="2245" spans="1:15" outlineLevel="3" x14ac:dyDescent="0.2">
      <c r="B2245" s="10"/>
      <c r="D2245" s="10"/>
      <c r="E2245" s="11"/>
      <c r="O2245" s="5" t="s">
        <v>2362</v>
      </c>
    </row>
    <row r="2246" spans="1:15" outlineLevel="3" x14ac:dyDescent="0.2">
      <c r="B2246" s="10"/>
      <c r="D2246" s="10"/>
      <c r="E2246" s="11"/>
      <c r="M2246" s="5" t="s">
        <v>2363</v>
      </c>
    </row>
    <row r="2247" spans="1:15" outlineLevel="3" x14ac:dyDescent="0.2">
      <c r="B2247" s="10"/>
      <c r="D2247" s="10"/>
      <c r="E2247" s="11"/>
      <c r="N2247" s="13" t="s">
        <v>2363</v>
      </c>
    </row>
    <row r="2248" spans="1:15" outlineLevel="3" x14ac:dyDescent="0.2">
      <c r="B2248" s="10"/>
      <c r="D2248" s="10"/>
      <c r="E2248" s="11"/>
      <c r="O2248" s="5" t="s">
        <v>2364</v>
      </c>
    </row>
    <row r="2249" spans="1:15" outlineLevel="3" x14ac:dyDescent="0.2">
      <c r="B2249" s="10"/>
      <c r="D2249" s="10"/>
      <c r="E2249" s="11"/>
      <c r="O2249" s="5" t="s">
        <v>2365</v>
      </c>
    </row>
    <row r="2250" spans="1:15" outlineLevel="3" x14ac:dyDescent="0.2">
      <c r="B2250" s="10"/>
      <c r="D2250" s="10"/>
      <c r="E2250" s="11"/>
      <c r="O2250" s="5" t="s">
        <v>2366</v>
      </c>
    </row>
    <row r="2251" spans="1:15" outlineLevel="3" x14ac:dyDescent="0.2">
      <c r="B2251" s="10"/>
      <c r="D2251" s="10"/>
      <c r="E2251" s="11"/>
      <c r="M2251" s="5" t="s">
        <v>2367</v>
      </c>
    </row>
    <row r="2252" spans="1:15" outlineLevel="3" x14ac:dyDescent="0.2">
      <c r="B2252" s="10"/>
      <c r="D2252" s="10"/>
      <c r="E2252" s="11"/>
      <c r="N2252" s="13" t="s">
        <v>2367</v>
      </c>
    </row>
    <row r="2253" spans="1:15" outlineLevel="3" x14ac:dyDescent="0.2">
      <c r="B2253" s="10"/>
      <c r="D2253" s="10"/>
      <c r="E2253" s="11"/>
      <c r="O2253" s="5" t="s">
        <v>2368</v>
      </c>
    </row>
    <row r="2254" spans="1:15" outlineLevel="3" x14ac:dyDescent="0.2">
      <c r="B2254" s="10"/>
      <c r="D2254" s="10"/>
      <c r="E2254" s="11"/>
      <c r="O2254" s="5" t="s">
        <v>2369</v>
      </c>
    </row>
    <row r="2255" spans="1:15" outlineLevel="3" x14ac:dyDescent="0.2">
      <c r="B2255" s="10"/>
      <c r="D2255" s="10"/>
      <c r="E2255" s="11"/>
      <c r="M2255" s="5" t="s">
        <v>2370</v>
      </c>
    </row>
    <row r="2256" spans="1:15" outlineLevel="3" x14ac:dyDescent="0.2">
      <c r="B2256" s="10"/>
      <c r="D2256" s="10"/>
      <c r="E2256" s="11"/>
      <c r="N2256" s="13" t="s">
        <v>2370</v>
      </c>
    </row>
    <row r="2257" spans="1:15" outlineLevel="2" x14ac:dyDescent="0.2">
      <c r="A2257" s="5">
        <v>1</v>
      </c>
      <c r="B2257" s="10">
        <v>2</v>
      </c>
      <c r="C2257" s="5">
        <v>5</v>
      </c>
      <c r="D2257" s="10">
        <v>1</v>
      </c>
      <c r="E2257" s="11">
        <v>2</v>
      </c>
      <c r="F2257" s="5">
        <v>7</v>
      </c>
      <c r="G2257" s="5">
        <v>3</v>
      </c>
      <c r="L2257" s="5" t="s">
        <v>2371</v>
      </c>
    </row>
    <row r="2258" spans="1:15" outlineLevel="3" x14ac:dyDescent="0.2">
      <c r="B2258" s="10"/>
      <c r="D2258" s="10"/>
      <c r="E2258" s="11"/>
      <c r="M2258" s="5" t="s">
        <v>2372</v>
      </c>
    </row>
    <row r="2259" spans="1:15" outlineLevel="3" x14ac:dyDescent="0.2">
      <c r="B2259" s="10"/>
      <c r="D2259" s="10"/>
      <c r="E2259" s="11"/>
      <c r="N2259" s="13" t="s">
        <v>2372</v>
      </c>
    </row>
    <row r="2260" spans="1:15" outlineLevel="3" x14ac:dyDescent="0.2">
      <c r="B2260" s="10"/>
      <c r="D2260" s="10"/>
      <c r="E2260" s="11"/>
      <c r="O2260" s="5" t="s">
        <v>2373</v>
      </c>
    </row>
    <row r="2261" spans="1:15" outlineLevel="3" x14ac:dyDescent="0.2">
      <c r="B2261" s="10"/>
      <c r="D2261" s="10"/>
      <c r="E2261" s="11"/>
      <c r="O2261" s="5" t="s">
        <v>2374</v>
      </c>
    </row>
    <row r="2262" spans="1:15" outlineLevel="3" x14ac:dyDescent="0.2">
      <c r="B2262" s="10"/>
      <c r="D2262" s="10"/>
      <c r="E2262" s="11"/>
      <c r="O2262" s="5" t="s">
        <v>2375</v>
      </c>
    </row>
    <row r="2263" spans="1:15" outlineLevel="3" x14ac:dyDescent="0.2">
      <c r="B2263" s="10"/>
      <c r="D2263" s="10"/>
      <c r="E2263" s="11"/>
      <c r="O2263" s="5" t="s">
        <v>2376</v>
      </c>
    </row>
    <row r="2264" spans="1:15" outlineLevel="3" x14ac:dyDescent="0.2">
      <c r="B2264" s="10"/>
      <c r="D2264" s="10"/>
      <c r="E2264" s="11"/>
      <c r="O2264" s="5" t="s">
        <v>2377</v>
      </c>
    </row>
    <row r="2265" spans="1:15" outlineLevel="3" x14ac:dyDescent="0.2">
      <c r="B2265" s="10"/>
      <c r="D2265" s="10"/>
      <c r="E2265" s="11"/>
      <c r="O2265" s="5" t="s">
        <v>2378</v>
      </c>
    </row>
    <row r="2266" spans="1:15" outlineLevel="3" x14ac:dyDescent="0.2">
      <c r="B2266" s="10"/>
      <c r="D2266" s="10"/>
      <c r="E2266" s="11"/>
      <c r="O2266" s="5" t="s">
        <v>2379</v>
      </c>
    </row>
    <row r="2267" spans="1:15" outlineLevel="3" x14ac:dyDescent="0.2">
      <c r="B2267" s="10"/>
      <c r="D2267" s="10"/>
      <c r="E2267" s="11"/>
      <c r="O2267" s="5" t="s">
        <v>2380</v>
      </c>
    </row>
    <row r="2268" spans="1:15" outlineLevel="3" x14ac:dyDescent="0.2">
      <c r="B2268" s="10"/>
      <c r="D2268" s="10"/>
      <c r="E2268" s="11"/>
      <c r="O2268" s="5" t="s">
        <v>2381</v>
      </c>
    </row>
    <row r="2269" spans="1:15" outlineLevel="3" x14ac:dyDescent="0.2">
      <c r="B2269" s="10"/>
      <c r="D2269" s="10"/>
      <c r="E2269" s="11"/>
      <c r="O2269" s="5" t="s">
        <v>2382</v>
      </c>
    </row>
    <row r="2270" spans="1:15" outlineLevel="3" x14ac:dyDescent="0.2">
      <c r="B2270" s="10"/>
      <c r="D2270" s="10"/>
      <c r="E2270" s="11"/>
      <c r="M2270" s="5" t="s">
        <v>2383</v>
      </c>
    </row>
    <row r="2271" spans="1:15" outlineLevel="3" x14ac:dyDescent="0.2">
      <c r="B2271" s="10"/>
      <c r="D2271" s="10"/>
      <c r="E2271" s="11"/>
      <c r="N2271" s="13" t="s">
        <v>2383</v>
      </c>
    </row>
    <row r="2272" spans="1:15" outlineLevel="3" x14ac:dyDescent="0.2">
      <c r="B2272" s="10"/>
      <c r="D2272" s="10"/>
      <c r="E2272" s="11"/>
      <c r="O2272" s="5" t="s">
        <v>2384</v>
      </c>
    </row>
    <row r="2273" spans="1:15" outlineLevel="3" x14ac:dyDescent="0.2">
      <c r="B2273" s="10"/>
      <c r="D2273" s="10"/>
      <c r="E2273" s="11"/>
      <c r="O2273" s="5" t="s">
        <v>2385</v>
      </c>
    </row>
    <row r="2274" spans="1:15" outlineLevel="3" x14ac:dyDescent="0.2">
      <c r="B2274" s="10"/>
      <c r="D2274" s="10"/>
      <c r="E2274" s="11"/>
      <c r="O2274" s="5" t="s">
        <v>2386</v>
      </c>
    </row>
    <row r="2275" spans="1:15" outlineLevel="3" x14ac:dyDescent="0.2">
      <c r="B2275" s="10"/>
      <c r="D2275" s="10"/>
      <c r="E2275" s="11"/>
      <c r="O2275" s="5" t="s">
        <v>2387</v>
      </c>
    </row>
    <row r="2276" spans="1:15" outlineLevel="3" x14ac:dyDescent="0.2">
      <c r="B2276" s="10"/>
      <c r="D2276" s="10"/>
      <c r="E2276" s="11"/>
      <c r="O2276" s="5" t="s">
        <v>2388</v>
      </c>
    </row>
    <row r="2277" spans="1:15" outlineLevel="3" x14ac:dyDescent="0.2">
      <c r="B2277" s="10"/>
      <c r="D2277" s="10"/>
      <c r="E2277" s="11"/>
      <c r="O2277" s="5" t="s">
        <v>2389</v>
      </c>
    </row>
    <row r="2278" spans="1:15" outlineLevel="3" x14ac:dyDescent="0.2">
      <c r="B2278" s="10"/>
      <c r="D2278" s="10"/>
      <c r="E2278" s="11"/>
      <c r="O2278" s="5" t="s">
        <v>2390</v>
      </c>
    </row>
    <row r="2279" spans="1:15" outlineLevel="3" x14ac:dyDescent="0.2">
      <c r="B2279" s="10"/>
      <c r="D2279" s="10"/>
      <c r="E2279" s="11"/>
      <c r="O2279" s="5" t="s">
        <v>2391</v>
      </c>
    </row>
    <row r="2280" spans="1:15" outlineLevel="3" x14ac:dyDescent="0.2">
      <c r="B2280" s="10"/>
      <c r="D2280" s="10"/>
      <c r="E2280" s="11"/>
      <c r="O2280" s="5" t="s">
        <v>2392</v>
      </c>
    </row>
    <row r="2281" spans="1:15" outlineLevel="2" x14ac:dyDescent="0.2">
      <c r="A2281" s="5">
        <v>1</v>
      </c>
      <c r="B2281" s="10">
        <v>2</v>
      </c>
      <c r="C2281" s="5">
        <v>5</v>
      </c>
      <c r="D2281" s="10">
        <v>1</v>
      </c>
      <c r="E2281" s="11">
        <v>2</v>
      </c>
      <c r="F2281" s="5">
        <v>7</v>
      </c>
      <c r="G2281" s="5">
        <v>4</v>
      </c>
      <c r="L2281" s="5" t="s">
        <v>142</v>
      </c>
    </row>
    <row r="2282" spans="1:15" outlineLevel="3" x14ac:dyDescent="0.2">
      <c r="B2282" s="10"/>
      <c r="D2282" s="10"/>
      <c r="E2282" s="11"/>
      <c r="M2282" s="5" t="s">
        <v>2393</v>
      </c>
    </row>
    <row r="2283" spans="1:15" outlineLevel="3" x14ac:dyDescent="0.2">
      <c r="B2283" s="10"/>
      <c r="D2283" s="10"/>
      <c r="E2283" s="11"/>
      <c r="N2283" s="13" t="s">
        <v>2394</v>
      </c>
    </row>
    <row r="2284" spans="1:15" outlineLevel="3" x14ac:dyDescent="0.2">
      <c r="B2284" s="10"/>
      <c r="D2284" s="10"/>
      <c r="E2284" s="11"/>
      <c r="O2284" s="5" t="s">
        <v>2395</v>
      </c>
    </row>
    <row r="2285" spans="1:15" outlineLevel="3" x14ac:dyDescent="0.2">
      <c r="B2285" s="10"/>
      <c r="D2285" s="10"/>
      <c r="E2285" s="11"/>
      <c r="O2285" s="5" t="s">
        <v>2396</v>
      </c>
    </row>
    <row r="2286" spans="1:15" outlineLevel="3" x14ac:dyDescent="0.2">
      <c r="B2286" s="10"/>
      <c r="D2286" s="10"/>
      <c r="E2286" s="11"/>
      <c r="O2286" s="5" t="s">
        <v>2397</v>
      </c>
    </row>
    <row r="2287" spans="1:15" outlineLevel="3" x14ac:dyDescent="0.2">
      <c r="B2287" s="10"/>
      <c r="D2287" s="10"/>
      <c r="E2287" s="11"/>
      <c r="O2287" s="5" t="s">
        <v>2398</v>
      </c>
    </row>
    <row r="2288" spans="1:15" outlineLevel="3" x14ac:dyDescent="0.2">
      <c r="B2288" s="10"/>
      <c r="D2288" s="10"/>
      <c r="E2288" s="11"/>
      <c r="O2288" s="5" t="s">
        <v>2399</v>
      </c>
    </row>
    <row r="2289" spans="2:15" outlineLevel="3" x14ac:dyDescent="0.2">
      <c r="B2289" s="10"/>
      <c r="D2289" s="10"/>
      <c r="E2289" s="11"/>
      <c r="O2289" s="5" t="s">
        <v>2400</v>
      </c>
    </row>
    <row r="2290" spans="2:15" outlineLevel="3" x14ac:dyDescent="0.2">
      <c r="B2290" s="10"/>
      <c r="D2290" s="10"/>
      <c r="E2290" s="11"/>
      <c r="O2290" s="5" t="s">
        <v>2401</v>
      </c>
    </row>
    <row r="2291" spans="2:15" outlineLevel="3" x14ac:dyDescent="0.2">
      <c r="B2291" s="10"/>
      <c r="D2291" s="10"/>
      <c r="E2291" s="11"/>
      <c r="O2291" s="5" t="s">
        <v>2401</v>
      </c>
    </row>
    <row r="2292" spans="2:15" outlineLevel="3" x14ac:dyDescent="0.2">
      <c r="B2292" s="10"/>
      <c r="D2292" s="10"/>
      <c r="E2292" s="11"/>
      <c r="O2292" s="5" t="s">
        <v>2402</v>
      </c>
    </row>
    <row r="2293" spans="2:15" outlineLevel="3" x14ac:dyDescent="0.2">
      <c r="B2293" s="10"/>
      <c r="D2293" s="10"/>
      <c r="E2293" s="11"/>
      <c r="O2293" s="5" t="s">
        <v>2403</v>
      </c>
    </row>
    <row r="2294" spans="2:15" outlineLevel="3" x14ac:dyDescent="0.2">
      <c r="B2294" s="10"/>
      <c r="D2294" s="10"/>
      <c r="E2294" s="11"/>
      <c r="O2294" s="5" t="s">
        <v>2404</v>
      </c>
    </row>
    <row r="2295" spans="2:15" outlineLevel="3" x14ac:dyDescent="0.2">
      <c r="B2295" s="10"/>
      <c r="D2295" s="10"/>
      <c r="E2295" s="11"/>
      <c r="N2295" s="13" t="s">
        <v>2405</v>
      </c>
    </row>
    <row r="2296" spans="2:15" outlineLevel="3" x14ac:dyDescent="0.2">
      <c r="B2296" s="10"/>
      <c r="D2296" s="10"/>
      <c r="E2296" s="11"/>
      <c r="O2296" s="5" t="s">
        <v>2406</v>
      </c>
    </row>
    <row r="2297" spans="2:15" outlineLevel="3" x14ac:dyDescent="0.2">
      <c r="B2297" s="10"/>
      <c r="D2297" s="10"/>
      <c r="E2297" s="11"/>
      <c r="O2297" s="5" t="s">
        <v>2407</v>
      </c>
    </row>
    <row r="2298" spans="2:15" outlineLevel="3" x14ac:dyDescent="0.2">
      <c r="B2298" s="10"/>
      <c r="D2298" s="10"/>
      <c r="E2298" s="11"/>
      <c r="O2298" s="5" t="s">
        <v>2408</v>
      </c>
    </row>
    <row r="2299" spans="2:15" outlineLevel="3" x14ac:dyDescent="0.2">
      <c r="B2299" s="10"/>
      <c r="D2299" s="10"/>
      <c r="E2299" s="11"/>
      <c r="O2299" s="5" t="s">
        <v>2409</v>
      </c>
    </row>
    <row r="2300" spans="2:15" outlineLevel="3" x14ac:dyDescent="0.2">
      <c r="B2300" s="10"/>
      <c r="D2300" s="10"/>
      <c r="E2300" s="11"/>
      <c r="N2300" s="13" t="s">
        <v>2410</v>
      </c>
    </row>
    <row r="2301" spans="2:15" outlineLevel="3" x14ac:dyDescent="0.2">
      <c r="B2301" s="10"/>
      <c r="D2301" s="10"/>
      <c r="E2301" s="11"/>
      <c r="O2301" s="5" t="s">
        <v>2411</v>
      </c>
    </row>
    <row r="2302" spans="2:15" outlineLevel="3" x14ac:dyDescent="0.2">
      <c r="B2302" s="10"/>
      <c r="D2302" s="10"/>
      <c r="E2302" s="11"/>
      <c r="O2302" s="5" t="s">
        <v>2412</v>
      </c>
    </row>
    <row r="2303" spans="2:15" outlineLevel="3" x14ac:dyDescent="0.2">
      <c r="B2303" s="10"/>
      <c r="D2303" s="10"/>
      <c r="E2303" s="11"/>
      <c r="M2303" s="5" t="s">
        <v>2413</v>
      </c>
    </row>
    <row r="2304" spans="2:15" outlineLevel="3" x14ac:dyDescent="0.2">
      <c r="B2304" s="10"/>
      <c r="D2304" s="10"/>
      <c r="E2304" s="11"/>
      <c r="N2304" s="13" t="s">
        <v>2414</v>
      </c>
    </row>
    <row r="2305" spans="2:15" outlineLevel="3" x14ac:dyDescent="0.2">
      <c r="B2305" s="10"/>
      <c r="D2305" s="10"/>
      <c r="E2305" s="11"/>
      <c r="O2305" s="5" t="s">
        <v>2415</v>
      </c>
    </row>
    <row r="2306" spans="2:15" outlineLevel="3" x14ac:dyDescent="0.2">
      <c r="B2306" s="10"/>
      <c r="D2306" s="10"/>
      <c r="E2306" s="11"/>
      <c r="O2306" s="5" t="s">
        <v>2416</v>
      </c>
    </row>
    <row r="2307" spans="2:15" outlineLevel="3" x14ac:dyDescent="0.2">
      <c r="B2307" s="10"/>
      <c r="D2307" s="10"/>
      <c r="E2307" s="11"/>
      <c r="O2307" s="5" t="s">
        <v>2417</v>
      </c>
    </row>
    <row r="2308" spans="2:15" outlineLevel="3" x14ac:dyDescent="0.2">
      <c r="B2308" s="10"/>
      <c r="D2308" s="10"/>
      <c r="E2308" s="11"/>
      <c r="O2308" s="5" t="s">
        <v>2418</v>
      </c>
    </row>
    <row r="2309" spans="2:15" outlineLevel="3" x14ac:dyDescent="0.2">
      <c r="B2309" s="10"/>
      <c r="D2309" s="10"/>
      <c r="E2309" s="11"/>
      <c r="O2309" s="5" t="s">
        <v>2419</v>
      </c>
    </row>
    <row r="2310" spans="2:15" outlineLevel="3" x14ac:dyDescent="0.2">
      <c r="B2310" s="10"/>
      <c r="D2310" s="10"/>
      <c r="E2310" s="11"/>
      <c r="O2310" s="5" t="s">
        <v>2420</v>
      </c>
    </row>
    <row r="2311" spans="2:15" outlineLevel="3" x14ac:dyDescent="0.2">
      <c r="B2311" s="10"/>
      <c r="D2311" s="10"/>
      <c r="E2311" s="11"/>
      <c r="N2311" s="13" t="s">
        <v>2421</v>
      </c>
    </row>
    <row r="2312" spans="2:15" outlineLevel="3" x14ac:dyDescent="0.2">
      <c r="B2312" s="10"/>
      <c r="D2312" s="10"/>
      <c r="E2312" s="11"/>
      <c r="O2312" s="5" t="s">
        <v>2422</v>
      </c>
    </row>
    <row r="2313" spans="2:15" outlineLevel="3" x14ac:dyDescent="0.2">
      <c r="B2313" s="10"/>
      <c r="D2313" s="10"/>
      <c r="E2313" s="11"/>
      <c r="O2313" s="5" t="s">
        <v>2423</v>
      </c>
    </row>
    <row r="2314" spans="2:15" outlineLevel="3" x14ac:dyDescent="0.2">
      <c r="B2314" s="10"/>
      <c r="D2314" s="10"/>
      <c r="E2314" s="11"/>
      <c r="O2314" s="5" t="s">
        <v>2424</v>
      </c>
    </row>
    <row r="2315" spans="2:15" outlineLevel="3" x14ac:dyDescent="0.2">
      <c r="B2315" s="10"/>
      <c r="D2315" s="10"/>
      <c r="E2315" s="11"/>
      <c r="O2315" s="5" t="s">
        <v>2425</v>
      </c>
    </row>
    <row r="2316" spans="2:15" outlineLevel="3" x14ac:dyDescent="0.2">
      <c r="B2316" s="10"/>
      <c r="D2316" s="10"/>
      <c r="E2316" s="11"/>
      <c r="O2316" s="5" t="s">
        <v>2426</v>
      </c>
    </row>
    <row r="2317" spans="2:15" outlineLevel="3" x14ac:dyDescent="0.2">
      <c r="B2317" s="10"/>
      <c r="D2317" s="10"/>
      <c r="E2317" s="11"/>
      <c r="M2317" s="5" t="s">
        <v>2427</v>
      </c>
    </row>
    <row r="2318" spans="2:15" outlineLevel="3" x14ac:dyDescent="0.2">
      <c r="B2318" s="10"/>
      <c r="D2318" s="10"/>
      <c r="E2318" s="11"/>
      <c r="N2318" s="13" t="s">
        <v>2428</v>
      </c>
    </row>
    <row r="2319" spans="2:15" outlineLevel="3" x14ac:dyDescent="0.2">
      <c r="B2319" s="10"/>
      <c r="D2319" s="10"/>
      <c r="E2319" s="11"/>
      <c r="O2319" s="5" t="s">
        <v>2429</v>
      </c>
    </row>
    <row r="2320" spans="2:15" outlineLevel="3" x14ac:dyDescent="0.2">
      <c r="B2320" s="10"/>
      <c r="D2320" s="10"/>
      <c r="E2320" s="11"/>
      <c r="O2320" s="5" t="s">
        <v>2430</v>
      </c>
    </row>
    <row r="2321" spans="2:15" outlineLevel="3" x14ac:dyDescent="0.2">
      <c r="B2321" s="10"/>
      <c r="D2321" s="10"/>
      <c r="E2321" s="11"/>
      <c r="O2321" s="5" t="s">
        <v>2431</v>
      </c>
    </row>
    <row r="2322" spans="2:15" outlineLevel="3" x14ac:dyDescent="0.2">
      <c r="B2322" s="10"/>
      <c r="D2322" s="10"/>
      <c r="E2322" s="11"/>
      <c r="O2322" s="5" t="s">
        <v>2432</v>
      </c>
    </row>
    <row r="2323" spans="2:15" outlineLevel="3" x14ac:dyDescent="0.2">
      <c r="B2323" s="10"/>
      <c r="D2323" s="10"/>
      <c r="E2323" s="11"/>
      <c r="O2323" s="5" t="s">
        <v>2433</v>
      </c>
    </row>
    <row r="2324" spans="2:15" outlineLevel="3" x14ac:dyDescent="0.2">
      <c r="B2324" s="10"/>
      <c r="D2324" s="10"/>
      <c r="E2324" s="11"/>
      <c r="O2324" s="5" t="s">
        <v>2434</v>
      </c>
    </row>
    <row r="2325" spans="2:15" outlineLevel="3" x14ac:dyDescent="0.2">
      <c r="B2325" s="10"/>
      <c r="D2325" s="10"/>
      <c r="E2325" s="11"/>
      <c r="O2325" s="5" t="s">
        <v>2435</v>
      </c>
    </row>
    <row r="2326" spans="2:15" outlineLevel="3" x14ac:dyDescent="0.2">
      <c r="B2326" s="10"/>
      <c r="D2326" s="10"/>
      <c r="E2326" s="11"/>
      <c r="O2326" s="5" t="s">
        <v>2436</v>
      </c>
    </row>
    <row r="2327" spans="2:15" outlineLevel="3" x14ac:dyDescent="0.2">
      <c r="B2327" s="10"/>
      <c r="D2327" s="10"/>
      <c r="E2327" s="11"/>
      <c r="N2327" s="13" t="s">
        <v>2437</v>
      </c>
    </row>
    <row r="2328" spans="2:15" outlineLevel="3" x14ac:dyDescent="0.2">
      <c r="B2328" s="10"/>
      <c r="D2328" s="10"/>
      <c r="E2328" s="11"/>
      <c r="O2328" s="5" t="s">
        <v>2438</v>
      </c>
    </row>
    <row r="2329" spans="2:15" outlineLevel="3" x14ac:dyDescent="0.2">
      <c r="B2329" s="10"/>
      <c r="D2329" s="10"/>
      <c r="E2329" s="11"/>
      <c r="O2329" s="5" t="s">
        <v>2439</v>
      </c>
    </row>
    <row r="2330" spans="2:15" outlineLevel="3" x14ac:dyDescent="0.2">
      <c r="B2330" s="10"/>
      <c r="D2330" s="10"/>
      <c r="E2330" s="11"/>
      <c r="O2330" s="5" t="s">
        <v>2440</v>
      </c>
    </row>
    <row r="2331" spans="2:15" outlineLevel="3" x14ac:dyDescent="0.2">
      <c r="B2331" s="10"/>
      <c r="D2331" s="10"/>
      <c r="E2331" s="11"/>
      <c r="O2331" s="5" t="s">
        <v>2441</v>
      </c>
    </row>
    <row r="2332" spans="2:15" outlineLevel="3" x14ac:dyDescent="0.2">
      <c r="B2332" s="10"/>
      <c r="D2332" s="10"/>
      <c r="E2332" s="11"/>
      <c r="N2332" s="13" t="s">
        <v>2442</v>
      </c>
    </row>
    <row r="2333" spans="2:15" outlineLevel="3" x14ac:dyDescent="0.2">
      <c r="B2333" s="10"/>
      <c r="D2333" s="10"/>
      <c r="E2333" s="11"/>
      <c r="O2333" s="5" t="s">
        <v>2442</v>
      </c>
    </row>
    <row r="2334" spans="2:15" outlineLevel="3" x14ac:dyDescent="0.2">
      <c r="B2334" s="10"/>
      <c r="D2334" s="10"/>
      <c r="E2334" s="11"/>
      <c r="N2334" s="13" t="s">
        <v>2443</v>
      </c>
    </row>
    <row r="2335" spans="2:15" outlineLevel="3" x14ac:dyDescent="0.2">
      <c r="B2335" s="10"/>
      <c r="D2335" s="10"/>
      <c r="E2335" s="11"/>
      <c r="O2335" s="5" t="s">
        <v>2444</v>
      </c>
    </row>
    <row r="2336" spans="2:15" outlineLevel="3" x14ac:dyDescent="0.2">
      <c r="B2336" s="10"/>
      <c r="D2336" s="10"/>
      <c r="E2336" s="11"/>
      <c r="N2336" s="13" t="s">
        <v>2445</v>
      </c>
    </row>
    <row r="2337" spans="2:15" outlineLevel="3" x14ac:dyDescent="0.2">
      <c r="B2337" s="10"/>
      <c r="D2337" s="10"/>
      <c r="E2337" s="11"/>
      <c r="O2337" s="5" t="s">
        <v>2446</v>
      </c>
    </row>
    <row r="2338" spans="2:15" outlineLevel="3" x14ac:dyDescent="0.2">
      <c r="B2338" s="10"/>
      <c r="D2338" s="10"/>
      <c r="E2338" s="11"/>
      <c r="N2338" s="13" t="s">
        <v>2447</v>
      </c>
    </row>
    <row r="2339" spans="2:15" outlineLevel="3" x14ac:dyDescent="0.2">
      <c r="B2339" s="10"/>
      <c r="D2339" s="10"/>
      <c r="E2339" s="11"/>
      <c r="O2339" s="5" t="s">
        <v>2448</v>
      </c>
    </row>
    <row r="2340" spans="2:15" outlineLevel="3" x14ac:dyDescent="0.2">
      <c r="B2340" s="10"/>
      <c r="D2340" s="10"/>
      <c r="E2340" s="11"/>
      <c r="N2340" s="13" t="s">
        <v>2449</v>
      </c>
    </row>
    <row r="2341" spans="2:15" outlineLevel="3" x14ac:dyDescent="0.2">
      <c r="B2341" s="10"/>
      <c r="D2341" s="10"/>
      <c r="E2341" s="11"/>
      <c r="O2341" s="5" t="s">
        <v>2450</v>
      </c>
    </row>
    <row r="2342" spans="2:15" outlineLevel="3" x14ac:dyDescent="0.2">
      <c r="B2342" s="10"/>
      <c r="D2342" s="10"/>
      <c r="E2342" s="11"/>
      <c r="O2342" s="5" t="s">
        <v>2451</v>
      </c>
    </row>
    <row r="2343" spans="2:15" outlineLevel="3" x14ac:dyDescent="0.2">
      <c r="B2343" s="10"/>
      <c r="D2343" s="10"/>
      <c r="E2343" s="11"/>
      <c r="O2343" s="5" t="s">
        <v>2452</v>
      </c>
    </row>
    <row r="2344" spans="2:15" outlineLevel="3" x14ac:dyDescent="0.2">
      <c r="B2344" s="10"/>
      <c r="D2344" s="10"/>
      <c r="E2344" s="11"/>
      <c r="O2344" s="5" t="s">
        <v>2453</v>
      </c>
    </row>
    <row r="2345" spans="2:15" outlineLevel="3" x14ac:dyDescent="0.2">
      <c r="B2345" s="10"/>
      <c r="D2345" s="10"/>
      <c r="E2345" s="11"/>
      <c r="O2345" s="5" t="s">
        <v>2454</v>
      </c>
    </row>
    <row r="2346" spans="2:15" outlineLevel="3" x14ac:dyDescent="0.2">
      <c r="B2346" s="10"/>
      <c r="D2346" s="10"/>
      <c r="E2346" s="11"/>
      <c r="O2346" s="5" t="s">
        <v>2455</v>
      </c>
    </row>
    <row r="2347" spans="2:15" outlineLevel="3" x14ac:dyDescent="0.2">
      <c r="B2347" s="10"/>
      <c r="D2347" s="10"/>
      <c r="E2347" s="11"/>
      <c r="O2347" s="5" t="s">
        <v>2456</v>
      </c>
    </row>
    <row r="2348" spans="2:15" outlineLevel="3" x14ac:dyDescent="0.2">
      <c r="B2348" s="10"/>
      <c r="D2348" s="10"/>
      <c r="E2348" s="11"/>
      <c r="O2348" s="5" t="s">
        <v>2457</v>
      </c>
    </row>
    <row r="2349" spans="2:15" outlineLevel="3" x14ac:dyDescent="0.2">
      <c r="B2349" s="10"/>
      <c r="D2349" s="10"/>
      <c r="E2349" s="11"/>
      <c r="O2349" s="5" t="s">
        <v>2458</v>
      </c>
    </row>
    <row r="2350" spans="2:15" outlineLevel="3" x14ac:dyDescent="0.2">
      <c r="B2350" s="10"/>
      <c r="D2350" s="10"/>
      <c r="E2350" s="11"/>
      <c r="O2350" s="5" t="s">
        <v>2459</v>
      </c>
    </row>
    <row r="2351" spans="2:15" outlineLevel="3" x14ac:dyDescent="0.2">
      <c r="B2351" s="10"/>
      <c r="D2351" s="10"/>
      <c r="E2351" s="11"/>
      <c r="N2351" s="13" t="s">
        <v>2460</v>
      </c>
    </row>
    <row r="2352" spans="2:15" outlineLevel="3" x14ac:dyDescent="0.2">
      <c r="B2352" s="10"/>
      <c r="D2352" s="10"/>
      <c r="E2352" s="11"/>
      <c r="O2352" s="5" t="s">
        <v>2461</v>
      </c>
    </row>
    <row r="2353" spans="1:15" outlineLevel="3" x14ac:dyDescent="0.2">
      <c r="B2353" s="10"/>
      <c r="D2353" s="10"/>
      <c r="E2353" s="11"/>
      <c r="O2353" s="5" t="s">
        <v>2462</v>
      </c>
    </row>
    <row r="2354" spans="1:15" outlineLevel="3" x14ac:dyDescent="0.2">
      <c r="B2354" s="10"/>
      <c r="D2354" s="10"/>
      <c r="E2354" s="11"/>
      <c r="O2354" s="5" t="s">
        <v>2463</v>
      </c>
    </row>
    <row r="2355" spans="1:15" outlineLevel="3" x14ac:dyDescent="0.2">
      <c r="B2355" s="10"/>
      <c r="D2355" s="10"/>
      <c r="E2355" s="11"/>
      <c r="O2355" s="5" t="s">
        <v>2464</v>
      </c>
    </row>
    <row r="2356" spans="1:15" outlineLevel="3" x14ac:dyDescent="0.2">
      <c r="B2356" s="10"/>
      <c r="D2356" s="10"/>
      <c r="E2356" s="11"/>
      <c r="N2356" s="13" t="s">
        <v>2465</v>
      </c>
    </row>
    <row r="2357" spans="1:15" outlineLevel="3" x14ac:dyDescent="0.2">
      <c r="B2357" s="10"/>
      <c r="D2357" s="10"/>
      <c r="E2357" s="11"/>
      <c r="O2357" s="5" t="s">
        <v>2466</v>
      </c>
    </row>
    <row r="2358" spans="1:15" outlineLevel="2" x14ac:dyDescent="0.2">
      <c r="A2358" s="5">
        <v>1</v>
      </c>
      <c r="B2358" s="10">
        <v>2</v>
      </c>
      <c r="C2358" s="5">
        <v>5</v>
      </c>
      <c r="D2358" s="10">
        <v>1</v>
      </c>
      <c r="E2358" s="11">
        <v>2</v>
      </c>
      <c r="F2358" s="5">
        <v>8</v>
      </c>
      <c r="K2358" s="5" t="s">
        <v>143</v>
      </c>
    </row>
    <row r="2359" spans="1:15" outlineLevel="2" x14ac:dyDescent="0.2">
      <c r="A2359" s="5">
        <v>1</v>
      </c>
      <c r="B2359" s="10">
        <v>2</v>
      </c>
      <c r="C2359" s="5">
        <v>5</v>
      </c>
      <c r="D2359" s="10">
        <v>1</v>
      </c>
      <c r="E2359" s="11">
        <v>2</v>
      </c>
      <c r="F2359" s="5">
        <v>8</v>
      </c>
      <c r="G2359" s="5">
        <v>1</v>
      </c>
      <c r="L2359" s="5" t="s">
        <v>144</v>
      </c>
    </row>
    <row r="2360" spans="1:15" outlineLevel="3" x14ac:dyDescent="0.2">
      <c r="B2360" s="10"/>
      <c r="D2360" s="10"/>
      <c r="E2360" s="11"/>
      <c r="M2360" s="5" t="s">
        <v>2467</v>
      </c>
    </row>
    <row r="2361" spans="1:15" outlineLevel="3" x14ac:dyDescent="0.2">
      <c r="B2361" s="10"/>
      <c r="D2361" s="10"/>
      <c r="E2361" s="11"/>
      <c r="N2361" s="13" t="s">
        <v>2467</v>
      </c>
    </row>
    <row r="2362" spans="1:15" outlineLevel="3" x14ac:dyDescent="0.2">
      <c r="B2362" s="10"/>
      <c r="D2362" s="10"/>
      <c r="E2362" s="11"/>
      <c r="O2362" s="5" t="s">
        <v>2468</v>
      </c>
    </row>
    <row r="2363" spans="1:15" outlineLevel="3" x14ac:dyDescent="0.2">
      <c r="B2363" s="10"/>
      <c r="D2363" s="10"/>
      <c r="E2363" s="11"/>
      <c r="M2363" s="5" t="s">
        <v>2469</v>
      </c>
    </row>
    <row r="2364" spans="1:15" outlineLevel="3" x14ac:dyDescent="0.2">
      <c r="B2364" s="10"/>
      <c r="D2364" s="10"/>
      <c r="E2364" s="11"/>
      <c r="N2364" s="13" t="s">
        <v>2469</v>
      </c>
    </row>
    <row r="2365" spans="1:15" outlineLevel="3" x14ac:dyDescent="0.2">
      <c r="B2365" s="10"/>
      <c r="D2365" s="10"/>
      <c r="E2365" s="11"/>
      <c r="O2365" s="5" t="s">
        <v>2470</v>
      </c>
    </row>
    <row r="2366" spans="1:15" outlineLevel="3" x14ac:dyDescent="0.2">
      <c r="B2366" s="10"/>
      <c r="D2366" s="10"/>
      <c r="E2366" s="11"/>
      <c r="O2366" s="5" t="s">
        <v>2471</v>
      </c>
    </row>
    <row r="2367" spans="1:15" outlineLevel="3" x14ac:dyDescent="0.2">
      <c r="B2367" s="10"/>
      <c r="D2367" s="10"/>
      <c r="E2367" s="11"/>
      <c r="O2367" s="5" t="s">
        <v>2472</v>
      </c>
    </row>
    <row r="2368" spans="1:15" outlineLevel="3" x14ac:dyDescent="0.2">
      <c r="B2368" s="10"/>
      <c r="D2368" s="10"/>
      <c r="E2368" s="11"/>
      <c r="O2368" s="5" t="s">
        <v>2473</v>
      </c>
    </row>
    <row r="2369" spans="2:15" outlineLevel="3" x14ac:dyDescent="0.2">
      <c r="B2369" s="10"/>
      <c r="D2369" s="10"/>
      <c r="E2369" s="11"/>
      <c r="O2369" s="5" t="s">
        <v>2474</v>
      </c>
    </row>
    <row r="2370" spans="2:15" outlineLevel="3" x14ac:dyDescent="0.2">
      <c r="B2370" s="10"/>
      <c r="D2370" s="10"/>
      <c r="E2370" s="11"/>
      <c r="O2370" s="5" t="s">
        <v>2475</v>
      </c>
    </row>
    <row r="2371" spans="2:15" outlineLevel="3" x14ac:dyDescent="0.2">
      <c r="B2371" s="10"/>
      <c r="D2371" s="10"/>
      <c r="E2371" s="11"/>
      <c r="O2371" s="5" t="s">
        <v>2476</v>
      </c>
    </row>
    <row r="2372" spans="2:15" outlineLevel="3" x14ac:dyDescent="0.2">
      <c r="B2372" s="10"/>
      <c r="D2372" s="10"/>
      <c r="E2372" s="11"/>
      <c r="O2372" s="5" t="s">
        <v>2477</v>
      </c>
    </row>
    <row r="2373" spans="2:15" outlineLevel="3" x14ac:dyDescent="0.2">
      <c r="B2373" s="10"/>
      <c r="D2373" s="10"/>
      <c r="E2373" s="11"/>
      <c r="O2373" s="5" t="s">
        <v>2478</v>
      </c>
    </row>
    <row r="2374" spans="2:15" outlineLevel="3" x14ac:dyDescent="0.2">
      <c r="B2374" s="10"/>
      <c r="D2374" s="10"/>
      <c r="E2374" s="11"/>
      <c r="O2374" s="5" t="s">
        <v>2479</v>
      </c>
    </row>
    <row r="2375" spans="2:15" outlineLevel="3" x14ac:dyDescent="0.2">
      <c r="B2375" s="10"/>
      <c r="D2375" s="10"/>
      <c r="E2375" s="11"/>
      <c r="O2375" s="5" t="s">
        <v>2480</v>
      </c>
    </row>
    <row r="2376" spans="2:15" outlineLevel="3" x14ac:dyDescent="0.2">
      <c r="B2376" s="10"/>
      <c r="D2376" s="10"/>
      <c r="E2376" s="11"/>
      <c r="L2376" s="5" t="s">
        <v>145</v>
      </c>
    </row>
    <row r="2377" spans="2:15" outlineLevel="3" x14ac:dyDescent="0.2">
      <c r="B2377" s="10"/>
      <c r="D2377" s="10"/>
      <c r="E2377" s="11"/>
      <c r="M2377" s="5" t="s">
        <v>2481</v>
      </c>
    </row>
    <row r="2378" spans="2:15" outlineLevel="3" x14ac:dyDescent="0.2">
      <c r="B2378" s="10"/>
      <c r="D2378" s="10"/>
      <c r="E2378" s="11"/>
      <c r="N2378" s="13" t="s">
        <v>2481</v>
      </c>
    </row>
    <row r="2379" spans="2:15" outlineLevel="3" x14ac:dyDescent="0.2">
      <c r="B2379" s="10"/>
      <c r="D2379" s="10"/>
      <c r="E2379" s="11"/>
      <c r="O2379" s="5" t="s">
        <v>2482</v>
      </c>
    </row>
    <row r="2380" spans="2:15" outlineLevel="3" x14ac:dyDescent="0.2">
      <c r="B2380" s="10"/>
      <c r="D2380" s="10"/>
      <c r="E2380" s="11"/>
      <c r="O2380" s="5" t="s">
        <v>2483</v>
      </c>
    </row>
    <row r="2381" spans="2:15" outlineLevel="3" x14ac:dyDescent="0.2">
      <c r="B2381" s="10"/>
      <c r="D2381" s="10"/>
      <c r="E2381" s="11"/>
      <c r="O2381" s="5" t="s">
        <v>2484</v>
      </c>
    </row>
    <row r="2382" spans="2:15" outlineLevel="3" x14ac:dyDescent="0.2">
      <c r="B2382" s="10"/>
      <c r="D2382" s="10"/>
      <c r="E2382" s="11"/>
      <c r="O2382" s="5" t="s">
        <v>2485</v>
      </c>
    </row>
    <row r="2383" spans="2:15" outlineLevel="3" x14ac:dyDescent="0.2">
      <c r="B2383" s="10"/>
      <c r="D2383" s="10"/>
      <c r="E2383" s="11"/>
      <c r="O2383" s="5" t="s">
        <v>2486</v>
      </c>
    </row>
    <row r="2384" spans="2:15" outlineLevel="3" x14ac:dyDescent="0.2">
      <c r="B2384" s="10"/>
      <c r="D2384" s="10"/>
      <c r="E2384" s="11"/>
      <c r="O2384" s="5" t="s">
        <v>2487</v>
      </c>
    </row>
    <row r="2385" spans="2:15" outlineLevel="3" x14ac:dyDescent="0.2">
      <c r="B2385" s="10"/>
      <c r="D2385" s="10"/>
      <c r="E2385" s="11"/>
      <c r="M2385" s="5" t="s">
        <v>2488</v>
      </c>
    </row>
    <row r="2386" spans="2:15" outlineLevel="3" x14ac:dyDescent="0.2">
      <c r="B2386" s="10"/>
      <c r="D2386" s="10"/>
      <c r="E2386" s="11"/>
      <c r="N2386" s="13" t="s">
        <v>2489</v>
      </c>
    </row>
    <row r="2387" spans="2:15" outlineLevel="3" x14ac:dyDescent="0.2">
      <c r="B2387" s="10"/>
      <c r="D2387" s="10"/>
      <c r="E2387" s="11"/>
      <c r="O2387" s="5" t="s">
        <v>2490</v>
      </c>
    </row>
    <row r="2388" spans="2:15" outlineLevel="3" x14ac:dyDescent="0.2">
      <c r="B2388" s="10"/>
      <c r="D2388" s="10"/>
      <c r="E2388" s="11"/>
      <c r="O2388" s="5" t="s">
        <v>2491</v>
      </c>
    </row>
    <row r="2389" spans="2:15" outlineLevel="3" x14ac:dyDescent="0.2">
      <c r="B2389" s="10"/>
      <c r="D2389" s="10"/>
      <c r="E2389" s="11"/>
      <c r="O2389" s="5" t="s">
        <v>2492</v>
      </c>
    </row>
    <row r="2390" spans="2:15" outlineLevel="3" x14ac:dyDescent="0.2">
      <c r="B2390" s="10"/>
      <c r="D2390" s="10"/>
      <c r="E2390" s="11"/>
      <c r="O2390" s="5" t="s">
        <v>2493</v>
      </c>
    </row>
    <row r="2391" spans="2:15" outlineLevel="3" x14ac:dyDescent="0.2">
      <c r="B2391" s="10"/>
      <c r="D2391" s="10"/>
      <c r="E2391" s="11"/>
      <c r="N2391" s="13" t="s">
        <v>2494</v>
      </c>
    </row>
    <row r="2392" spans="2:15" outlineLevel="3" x14ac:dyDescent="0.2">
      <c r="B2392" s="10"/>
      <c r="D2392" s="10"/>
      <c r="E2392" s="11"/>
      <c r="O2392" s="5" t="s">
        <v>2495</v>
      </c>
    </row>
    <row r="2393" spans="2:15" outlineLevel="3" x14ac:dyDescent="0.2">
      <c r="B2393" s="10"/>
      <c r="D2393" s="10"/>
      <c r="E2393" s="11"/>
      <c r="O2393" s="5" t="s">
        <v>2496</v>
      </c>
    </row>
    <row r="2394" spans="2:15" outlineLevel="3" x14ac:dyDescent="0.2">
      <c r="B2394" s="10"/>
      <c r="D2394" s="10"/>
      <c r="E2394" s="11"/>
      <c r="O2394" s="5" t="s">
        <v>2497</v>
      </c>
    </row>
    <row r="2395" spans="2:15" outlineLevel="3" x14ac:dyDescent="0.2">
      <c r="B2395" s="10"/>
      <c r="D2395" s="10"/>
      <c r="E2395" s="11"/>
      <c r="O2395" s="5" t="s">
        <v>2498</v>
      </c>
    </row>
    <row r="2396" spans="2:15" outlineLevel="3" x14ac:dyDescent="0.2">
      <c r="B2396" s="10"/>
      <c r="D2396" s="10"/>
      <c r="E2396" s="11"/>
      <c r="O2396" s="5" t="s">
        <v>2499</v>
      </c>
    </row>
    <row r="2397" spans="2:15" outlineLevel="3" x14ac:dyDescent="0.2">
      <c r="B2397" s="10"/>
      <c r="D2397" s="10"/>
      <c r="E2397" s="11"/>
      <c r="O2397" s="5" t="s">
        <v>2500</v>
      </c>
    </row>
    <row r="2398" spans="2:15" outlineLevel="3" x14ac:dyDescent="0.2">
      <c r="B2398" s="10"/>
      <c r="D2398" s="10"/>
      <c r="E2398" s="11"/>
      <c r="N2398" s="13" t="s">
        <v>2501</v>
      </c>
    </row>
    <row r="2399" spans="2:15" outlineLevel="3" x14ac:dyDescent="0.2">
      <c r="B2399" s="10"/>
      <c r="D2399" s="10"/>
      <c r="E2399" s="11"/>
      <c r="O2399" s="5" t="s">
        <v>2502</v>
      </c>
    </row>
    <row r="2400" spans="2:15" outlineLevel="3" x14ac:dyDescent="0.2">
      <c r="B2400" s="10"/>
      <c r="D2400" s="10"/>
      <c r="E2400" s="11"/>
      <c r="O2400" s="5" t="s">
        <v>2503</v>
      </c>
    </row>
    <row r="2401" spans="2:15" outlineLevel="3" x14ac:dyDescent="0.2">
      <c r="B2401" s="10"/>
      <c r="D2401" s="10"/>
      <c r="E2401" s="11"/>
      <c r="O2401" s="5" t="s">
        <v>2504</v>
      </c>
    </row>
    <row r="2402" spans="2:15" outlineLevel="3" x14ac:dyDescent="0.2">
      <c r="B2402" s="10"/>
      <c r="D2402" s="10"/>
      <c r="E2402" s="11"/>
      <c r="O2402" s="5" t="s">
        <v>2505</v>
      </c>
    </row>
    <row r="2403" spans="2:15" outlineLevel="3" x14ac:dyDescent="0.2">
      <c r="B2403" s="10"/>
      <c r="D2403" s="10"/>
      <c r="E2403" s="11"/>
      <c r="O2403" s="5" t="s">
        <v>2506</v>
      </c>
    </row>
    <row r="2404" spans="2:15" outlineLevel="3" x14ac:dyDescent="0.2">
      <c r="B2404" s="10"/>
      <c r="D2404" s="10"/>
      <c r="E2404" s="11"/>
      <c r="O2404" s="5" t="s">
        <v>2507</v>
      </c>
    </row>
    <row r="2405" spans="2:15" outlineLevel="3" x14ac:dyDescent="0.2">
      <c r="B2405" s="10"/>
      <c r="D2405" s="10"/>
      <c r="E2405" s="11"/>
      <c r="O2405" s="5" t="s">
        <v>2508</v>
      </c>
    </row>
    <row r="2406" spans="2:15" outlineLevel="3" x14ac:dyDescent="0.2">
      <c r="B2406" s="10"/>
      <c r="D2406" s="10"/>
      <c r="E2406" s="11"/>
      <c r="O2406" s="5" t="s">
        <v>2509</v>
      </c>
    </row>
    <row r="2407" spans="2:15" outlineLevel="3" x14ac:dyDescent="0.2">
      <c r="B2407" s="10"/>
      <c r="D2407" s="10"/>
      <c r="E2407" s="11"/>
      <c r="O2407" s="5" t="s">
        <v>2510</v>
      </c>
    </row>
    <row r="2408" spans="2:15" outlineLevel="3" x14ac:dyDescent="0.2">
      <c r="B2408" s="10"/>
      <c r="D2408" s="10"/>
      <c r="E2408" s="11"/>
      <c r="O2408" s="5" t="s">
        <v>2511</v>
      </c>
    </row>
    <row r="2409" spans="2:15" outlineLevel="3" x14ac:dyDescent="0.2">
      <c r="B2409" s="10"/>
      <c r="D2409" s="10"/>
      <c r="E2409" s="11"/>
      <c r="N2409" s="13" t="s">
        <v>2512</v>
      </c>
    </row>
    <row r="2410" spans="2:15" outlineLevel="3" x14ac:dyDescent="0.2">
      <c r="B2410" s="10"/>
      <c r="D2410" s="10"/>
      <c r="E2410" s="11"/>
      <c r="O2410" s="5" t="s">
        <v>2513</v>
      </c>
    </row>
    <row r="2411" spans="2:15" outlineLevel="3" x14ac:dyDescent="0.2">
      <c r="B2411" s="10"/>
      <c r="D2411" s="10"/>
      <c r="E2411" s="11"/>
      <c r="O2411" s="5" t="s">
        <v>2514</v>
      </c>
    </row>
    <row r="2412" spans="2:15" outlineLevel="3" x14ac:dyDescent="0.2">
      <c r="B2412" s="10"/>
      <c r="D2412" s="10"/>
      <c r="E2412" s="11"/>
      <c r="O2412" s="5" t="s">
        <v>2515</v>
      </c>
    </row>
    <row r="2413" spans="2:15" outlineLevel="3" x14ac:dyDescent="0.2">
      <c r="B2413" s="10"/>
      <c r="D2413" s="10"/>
      <c r="E2413" s="11"/>
      <c r="O2413" s="5" t="s">
        <v>2516</v>
      </c>
    </row>
    <row r="2414" spans="2:15" outlineLevel="3" x14ac:dyDescent="0.2">
      <c r="B2414" s="10"/>
      <c r="D2414" s="10"/>
      <c r="E2414" s="11"/>
      <c r="O2414" s="5" t="s">
        <v>2517</v>
      </c>
    </row>
    <row r="2415" spans="2:15" outlineLevel="3" x14ac:dyDescent="0.2">
      <c r="B2415" s="10"/>
      <c r="D2415" s="10"/>
      <c r="E2415" s="11"/>
      <c r="O2415" s="5" t="s">
        <v>2518</v>
      </c>
    </row>
    <row r="2416" spans="2:15" outlineLevel="3" x14ac:dyDescent="0.2">
      <c r="B2416" s="10"/>
      <c r="D2416" s="10"/>
      <c r="E2416" s="11"/>
      <c r="N2416" s="13" t="s">
        <v>2519</v>
      </c>
    </row>
    <row r="2417" spans="2:15" outlineLevel="3" x14ac:dyDescent="0.2">
      <c r="B2417" s="10"/>
      <c r="D2417" s="10"/>
      <c r="E2417" s="11"/>
      <c r="O2417" s="5" t="s">
        <v>2520</v>
      </c>
    </row>
    <row r="2418" spans="2:15" outlineLevel="3" x14ac:dyDescent="0.2">
      <c r="B2418" s="10"/>
      <c r="D2418" s="10"/>
      <c r="E2418" s="11"/>
      <c r="N2418" s="13" t="s">
        <v>2521</v>
      </c>
    </row>
    <row r="2419" spans="2:15" outlineLevel="3" x14ac:dyDescent="0.2">
      <c r="B2419" s="10"/>
      <c r="D2419" s="10"/>
      <c r="E2419" s="11"/>
      <c r="O2419" s="5" t="s">
        <v>2522</v>
      </c>
    </row>
    <row r="2420" spans="2:15" outlineLevel="3" x14ac:dyDescent="0.2">
      <c r="B2420" s="10"/>
      <c r="D2420" s="10"/>
      <c r="E2420" s="11"/>
      <c r="O2420" s="5" t="s">
        <v>2523</v>
      </c>
    </row>
    <row r="2421" spans="2:15" outlineLevel="3" x14ac:dyDescent="0.2">
      <c r="B2421" s="10"/>
      <c r="D2421" s="10"/>
      <c r="E2421" s="11"/>
      <c r="O2421" s="5" t="s">
        <v>2524</v>
      </c>
    </row>
    <row r="2422" spans="2:15" outlineLevel="3" x14ac:dyDescent="0.2">
      <c r="B2422" s="10"/>
      <c r="D2422" s="10"/>
      <c r="E2422" s="11"/>
      <c r="O2422" s="5" t="s">
        <v>2525</v>
      </c>
    </row>
    <row r="2423" spans="2:15" outlineLevel="3" x14ac:dyDescent="0.2">
      <c r="B2423" s="10"/>
      <c r="D2423" s="10"/>
      <c r="E2423" s="11"/>
      <c r="O2423" s="5" t="s">
        <v>2526</v>
      </c>
    </row>
    <row r="2424" spans="2:15" outlineLevel="3" x14ac:dyDescent="0.2">
      <c r="B2424" s="10"/>
      <c r="D2424" s="10"/>
      <c r="E2424" s="11"/>
      <c r="N2424" s="13" t="s">
        <v>2527</v>
      </c>
    </row>
    <row r="2425" spans="2:15" outlineLevel="3" x14ac:dyDescent="0.2">
      <c r="B2425" s="10"/>
      <c r="D2425" s="10"/>
      <c r="E2425" s="11"/>
      <c r="O2425" s="5" t="s">
        <v>2528</v>
      </c>
    </row>
    <row r="2426" spans="2:15" outlineLevel="3" x14ac:dyDescent="0.2">
      <c r="B2426" s="10"/>
      <c r="D2426" s="10"/>
      <c r="E2426" s="11"/>
      <c r="O2426" s="5" t="s">
        <v>2529</v>
      </c>
    </row>
    <row r="2427" spans="2:15" outlineLevel="3" x14ac:dyDescent="0.2">
      <c r="B2427" s="10"/>
      <c r="D2427" s="10"/>
      <c r="E2427" s="11"/>
      <c r="N2427" s="13" t="s">
        <v>2530</v>
      </c>
    </row>
    <row r="2428" spans="2:15" outlineLevel="3" x14ac:dyDescent="0.2">
      <c r="B2428" s="10"/>
      <c r="D2428" s="10"/>
      <c r="E2428" s="11"/>
      <c r="O2428" s="5" t="s">
        <v>2531</v>
      </c>
    </row>
    <row r="2429" spans="2:15" outlineLevel="3" x14ac:dyDescent="0.2">
      <c r="B2429" s="10"/>
      <c r="D2429" s="10"/>
      <c r="E2429" s="11"/>
      <c r="O2429" s="5" t="s">
        <v>2532</v>
      </c>
    </row>
    <row r="2430" spans="2:15" outlineLevel="3" x14ac:dyDescent="0.2">
      <c r="B2430" s="10"/>
      <c r="D2430" s="10"/>
      <c r="E2430" s="11"/>
      <c r="O2430" s="5" t="s">
        <v>2533</v>
      </c>
    </row>
    <row r="2431" spans="2:15" outlineLevel="3" x14ac:dyDescent="0.2">
      <c r="B2431" s="10"/>
      <c r="D2431" s="10"/>
      <c r="E2431" s="11"/>
      <c r="O2431" s="5" t="s">
        <v>2534</v>
      </c>
    </row>
    <row r="2432" spans="2:15" outlineLevel="3" x14ac:dyDescent="0.2">
      <c r="B2432" s="10"/>
      <c r="D2432" s="10"/>
      <c r="E2432" s="11"/>
      <c r="O2432" s="5" t="s">
        <v>2535</v>
      </c>
    </row>
    <row r="2433" spans="2:15" outlineLevel="3" x14ac:dyDescent="0.2">
      <c r="B2433" s="10"/>
      <c r="D2433" s="10"/>
      <c r="E2433" s="11"/>
      <c r="O2433" s="5" t="s">
        <v>2536</v>
      </c>
    </row>
    <row r="2434" spans="2:15" outlineLevel="3" x14ac:dyDescent="0.2">
      <c r="B2434" s="10"/>
      <c r="D2434" s="10"/>
      <c r="E2434" s="11"/>
      <c r="O2434" s="5" t="s">
        <v>2537</v>
      </c>
    </row>
    <row r="2435" spans="2:15" outlineLevel="3" x14ac:dyDescent="0.2">
      <c r="B2435" s="10"/>
      <c r="D2435" s="10"/>
      <c r="E2435" s="11"/>
      <c r="N2435" s="13" t="s">
        <v>2538</v>
      </c>
    </row>
    <row r="2436" spans="2:15" outlineLevel="3" x14ac:dyDescent="0.2">
      <c r="B2436" s="10"/>
      <c r="D2436" s="10"/>
      <c r="E2436" s="11"/>
      <c r="O2436" s="5" t="s">
        <v>2539</v>
      </c>
    </row>
    <row r="2437" spans="2:15" outlineLevel="3" x14ac:dyDescent="0.2">
      <c r="B2437" s="10"/>
      <c r="D2437" s="10"/>
      <c r="E2437" s="11"/>
      <c r="O2437" s="5" t="s">
        <v>2540</v>
      </c>
    </row>
    <row r="2438" spans="2:15" outlineLevel="3" x14ac:dyDescent="0.2">
      <c r="B2438" s="10"/>
      <c r="D2438" s="10"/>
      <c r="E2438" s="11"/>
      <c r="M2438" s="5" t="s">
        <v>2541</v>
      </c>
    </row>
    <row r="2439" spans="2:15" outlineLevel="3" x14ac:dyDescent="0.2">
      <c r="B2439" s="10"/>
      <c r="D2439" s="10"/>
      <c r="E2439" s="11"/>
      <c r="N2439" s="13" t="s">
        <v>2542</v>
      </c>
    </row>
    <row r="2440" spans="2:15" outlineLevel="3" x14ac:dyDescent="0.2">
      <c r="B2440" s="10"/>
      <c r="D2440" s="10"/>
      <c r="E2440" s="11"/>
      <c r="O2440" s="5" t="s">
        <v>2543</v>
      </c>
    </row>
    <row r="2441" spans="2:15" outlineLevel="3" x14ac:dyDescent="0.2">
      <c r="B2441" s="10"/>
      <c r="D2441" s="10"/>
      <c r="E2441" s="11"/>
      <c r="O2441" s="5" t="s">
        <v>2544</v>
      </c>
    </row>
    <row r="2442" spans="2:15" outlineLevel="3" x14ac:dyDescent="0.2">
      <c r="B2442" s="10"/>
      <c r="D2442" s="10"/>
      <c r="E2442" s="11"/>
      <c r="O2442" s="5" t="s">
        <v>2545</v>
      </c>
    </row>
    <row r="2443" spans="2:15" outlineLevel="3" x14ac:dyDescent="0.2">
      <c r="B2443" s="10"/>
      <c r="D2443" s="10"/>
      <c r="E2443" s="11"/>
      <c r="O2443" s="5" t="s">
        <v>2546</v>
      </c>
    </row>
    <row r="2444" spans="2:15" outlineLevel="3" x14ac:dyDescent="0.2">
      <c r="B2444" s="10"/>
      <c r="D2444" s="10"/>
      <c r="E2444" s="11"/>
      <c r="O2444" s="5" t="s">
        <v>2547</v>
      </c>
    </row>
    <row r="2445" spans="2:15" outlineLevel="3" x14ac:dyDescent="0.2">
      <c r="B2445" s="10"/>
      <c r="D2445" s="10"/>
      <c r="E2445" s="11"/>
      <c r="O2445" s="5" t="s">
        <v>2548</v>
      </c>
    </row>
    <row r="2446" spans="2:15" outlineLevel="3" x14ac:dyDescent="0.2">
      <c r="B2446" s="10"/>
      <c r="D2446" s="10"/>
      <c r="E2446" s="11"/>
      <c r="O2446" s="5" t="s">
        <v>2549</v>
      </c>
    </row>
    <row r="2447" spans="2:15" outlineLevel="3" x14ac:dyDescent="0.2">
      <c r="B2447" s="10"/>
      <c r="D2447" s="10"/>
      <c r="E2447" s="11"/>
      <c r="O2447" s="5" t="s">
        <v>2550</v>
      </c>
    </row>
    <row r="2448" spans="2:15" outlineLevel="3" x14ac:dyDescent="0.2">
      <c r="B2448" s="10"/>
      <c r="D2448" s="10"/>
      <c r="E2448" s="11"/>
      <c r="O2448" s="5" t="s">
        <v>2551</v>
      </c>
    </row>
    <row r="2449" spans="2:15" outlineLevel="3" x14ac:dyDescent="0.2">
      <c r="B2449" s="10"/>
      <c r="D2449" s="10"/>
      <c r="E2449" s="11"/>
      <c r="O2449" s="5" t="s">
        <v>2552</v>
      </c>
    </row>
    <row r="2450" spans="2:15" outlineLevel="3" x14ac:dyDescent="0.2">
      <c r="B2450" s="10"/>
      <c r="D2450" s="10"/>
      <c r="E2450" s="11"/>
      <c r="O2450" s="5" t="s">
        <v>2553</v>
      </c>
    </row>
    <row r="2451" spans="2:15" outlineLevel="3" x14ac:dyDescent="0.2">
      <c r="B2451" s="10"/>
      <c r="D2451" s="10"/>
      <c r="E2451" s="11"/>
      <c r="O2451" s="5" t="s">
        <v>2554</v>
      </c>
    </row>
    <row r="2452" spans="2:15" outlineLevel="3" x14ac:dyDescent="0.2">
      <c r="B2452" s="10"/>
      <c r="D2452" s="10"/>
      <c r="E2452" s="11"/>
      <c r="O2452" s="5" t="s">
        <v>2555</v>
      </c>
    </row>
    <row r="2453" spans="2:15" outlineLevel="3" x14ac:dyDescent="0.2">
      <c r="B2453" s="10"/>
      <c r="D2453" s="10"/>
      <c r="E2453" s="11"/>
      <c r="O2453" s="5" t="s">
        <v>2556</v>
      </c>
    </row>
    <row r="2454" spans="2:15" outlineLevel="3" x14ac:dyDescent="0.2">
      <c r="B2454" s="10"/>
      <c r="D2454" s="10"/>
      <c r="E2454" s="11"/>
      <c r="O2454" s="5" t="s">
        <v>2557</v>
      </c>
    </row>
    <row r="2455" spans="2:15" outlineLevel="3" x14ac:dyDescent="0.2">
      <c r="B2455" s="10"/>
      <c r="D2455" s="10"/>
      <c r="E2455" s="11"/>
      <c r="O2455" s="5" t="s">
        <v>2558</v>
      </c>
    </row>
    <row r="2456" spans="2:15" outlineLevel="3" x14ac:dyDescent="0.2">
      <c r="B2456" s="10"/>
      <c r="D2456" s="10"/>
      <c r="E2456" s="11"/>
      <c r="O2456" s="5" t="s">
        <v>2559</v>
      </c>
    </row>
    <row r="2457" spans="2:15" outlineLevel="3" x14ac:dyDescent="0.2">
      <c r="B2457" s="10"/>
      <c r="D2457" s="10"/>
      <c r="E2457" s="11"/>
      <c r="O2457" s="5" t="s">
        <v>2560</v>
      </c>
    </row>
    <row r="2458" spans="2:15" outlineLevel="3" x14ac:dyDescent="0.2">
      <c r="B2458" s="10"/>
      <c r="D2458" s="10"/>
      <c r="E2458" s="11"/>
      <c r="O2458" s="5" t="s">
        <v>2561</v>
      </c>
    </row>
    <row r="2459" spans="2:15" outlineLevel="3" x14ac:dyDescent="0.2">
      <c r="B2459" s="10"/>
      <c r="D2459" s="10"/>
      <c r="E2459" s="11"/>
      <c r="O2459" s="5" t="s">
        <v>2562</v>
      </c>
    </row>
    <row r="2460" spans="2:15" outlineLevel="3" x14ac:dyDescent="0.2">
      <c r="B2460" s="10"/>
      <c r="D2460" s="10"/>
      <c r="E2460" s="11"/>
      <c r="O2460" s="5" t="s">
        <v>2563</v>
      </c>
    </row>
    <row r="2461" spans="2:15" outlineLevel="3" x14ac:dyDescent="0.2">
      <c r="B2461" s="10"/>
      <c r="D2461" s="10"/>
      <c r="E2461" s="11"/>
      <c r="O2461" s="5" t="s">
        <v>2564</v>
      </c>
    </row>
    <row r="2462" spans="2:15" outlineLevel="3" x14ac:dyDescent="0.2">
      <c r="B2462" s="10"/>
      <c r="D2462" s="10"/>
      <c r="E2462" s="11"/>
      <c r="O2462" s="5" t="s">
        <v>2565</v>
      </c>
    </row>
    <row r="2463" spans="2:15" outlineLevel="3" x14ac:dyDescent="0.2">
      <c r="B2463" s="10"/>
      <c r="D2463" s="10"/>
      <c r="E2463" s="11"/>
      <c r="O2463" s="5" t="s">
        <v>2566</v>
      </c>
    </row>
    <row r="2464" spans="2:15" outlineLevel="3" x14ac:dyDescent="0.2">
      <c r="B2464" s="10"/>
      <c r="D2464" s="10"/>
      <c r="E2464" s="11"/>
      <c r="O2464" s="5" t="s">
        <v>2567</v>
      </c>
    </row>
    <row r="2465" spans="2:15" outlineLevel="3" x14ac:dyDescent="0.2">
      <c r="B2465" s="10"/>
      <c r="D2465" s="10"/>
      <c r="E2465" s="11"/>
      <c r="O2465" s="5" t="s">
        <v>2568</v>
      </c>
    </row>
    <row r="2466" spans="2:15" outlineLevel="3" x14ac:dyDescent="0.2">
      <c r="B2466" s="10"/>
      <c r="D2466" s="10"/>
      <c r="E2466" s="11"/>
      <c r="O2466" s="5" t="s">
        <v>2569</v>
      </c>
    </row>
    <row r="2467" spans="2:15" outlineLevel="3" x14ac:dyDescent="0.2">
      <c r="B2467" s="10"/>
      <c r="D2467" s="10"/>
      <c r="E2467" s="11"/>
      <c r="O2467" s="5" t="s">
        <v>2570</v>
      </c>
    </row>
    <row r="2468" spans="2:15" outlineLevel="3" x14ac:dyDescent="0.2">
      <c r="B2468" s="10"/>
      <c r="D2468" s="10"/>
      <c r="E2468" s="11"/>
      <c r="O2468" s="5" t="s">
        <v>2571</v>
      </c>
    </row>
    <row r="2469" spans="2:15" outlineLevel="3" x14ac:dyDescent="0.2">
      <c r="B2469" s="10"/>
      <c r="D2469" s="10"/>
      <c r="E2469" s="11"/>
      <c r="O2469" s="5" t="s">
        <v>2572</v>
      </c>
    </row>
    <row r="2470" spans="2:15" outlineLevel="3" x14ac:dyDescent="0.2">
      <c r="B2470" s="10"/>
      <c r="D2470" s="10"/>
      <c r="E2470" s="11"/>
      <c r="O2470" s="5" t="s">
        <v>2573</v>
      </c>
    </row>
    <row r="2471" spans="2:15" outlineLevel="3" x14ac:dyDescent="0.2">
      <c r="B2471" s="10"/>
      <c r="D2471" s="10"/>
      <c r="E2471" s="11"/>
      <c r="N2471" s="13" t="s">
        <v>2574</v>
      </c>
    </row>
    <row r="2472" spans="2:15" outlineLevel="3" x14ac:dyDescent="0.2">
      <c r="B2472" s="10"/>
      <c r="D2472" s="10"/>
      <c r="E2472" s="11"/>
      <c r="O2472" s="5" t="s">
        <v>2575</v>
      </c>
    </row>
    <row r="2473" spans="2:15" outlineLevel="3" x14ac:dyDescent="0.2">
      <c r="B2473" s="10"/>
      <c r="D2473" s="10"/>
      <c r="E2473" s="11"/>
      <c r="O2473" s="5" t="s">
        <v>2576</v>
      </c>
    </row>
    <row r="2474" spans="2:15" outlineLevel="3" x14ac:dyDescent="0.2">
      <c r="B2474" s="10"/>
      <c r="D2474" s="10"/>
      <c r="E2474" s="11"/>
      <c r="O2474" s="5" t="s">
        <v>2577</v>
      </c>
    </row>
    <row r="2475" spans="2:15" outlineLevel="3" x14ac:dyDescent="0.2">
      <c r="B2475" s="10"/>
      <c r="D2475" s="10"/>
      <c r="E2475" s="11"/>
      <c r="O2475" s="5" t="s">
        <v>2578</v>
      </c>
    </row>
    <row r="2476" spans="2:15" outlineLevel="3" x14ac:dyDescent="0.2">
      <c r="B2476" s="10"/>
      <c r="D2476" s="10"/>
      <c r="E2476" s="11"/>
      <c r="O2476" s="5" t="s">
        <v>2579</v>
      </c>
    </row>
    <row r="2477" spans="2:15" outlineLevel="3" x14ac:dyDescent="0.2">
      <c r="B2477" s="10"/>
      <c r="D2477" s="10"/>
      <c r="E2477" s="11"/>
      <c r="O2477" s="5" t="s">
        <v>2580</v>
      </c>
    </row>
    <row r="2478" spans="2:15" outlineLevel="3" x14ac:dyDescent="0.2">
      <c r="B2478" s="10"/>
      <c r="D2478" s="10"/>
      <c r="E2478" s="11"/>
      <c r="O2478" s="5" t="s">
        <v>2581</v>
      </c>
    </row>
    <row r="2479" spans="2:15" outlineLevel="3" x14ac:dyDescent="0.2">
      <c r="B2479" s="10"/>
      <c r="D2479" s="10"/>
      <c r="E2479" s="11"/>
      <c r="O2479" s="5" t="s">
        <v>2582</v>
      </c>
    </row>
    <row r="2480" spans="2:15" outlineLevel="3" x14ac:dyDescent="0.2">
      <c r="B2480" s="10"/>
      <c r="D2480" s="10"/>
      <c r="E2480" s="11"/>
      <c r="O2480" s="5" t="s">
        <v>2583</v>
      </c>
    </row>
    <row r="2481" spans="2:15" outlineLevel="3" x14ac:dyDescent="0.2">
      <c r="B2481" s="10"/>
      <c r="D2481" s="10"/>
      <c r="E2481" s="11"/>
      <c r="O2481" s="5" t="s">
        <v>2584</v>
      </c>
    </row>
    <row r="2482" spans="2:15" outlineLevel="3" x14ac:dyDescent="0.2">
      <c r="B2482" s="10"/>
      <c r="D2482" s="10"/>
      <c r="E2482" s="11"/>
      <c r="O2482" s="5" t="s">
        <v>2585</v>
      </c>
    </row>
    <row r="2483" spans="2:15" outlineLevel="3" x14ac:dyDescent="0.2">
      <c r="B2483" s="10"/>
      <c r="D2483" s="10"/>
      <c r="E2483" s="11"/>
      <c r="O2483" s="5" t="s">
        <v>2586</v>
      </c>
    </row>
    <row r="2484" spans="2:15" outlineLevel="3" x14ac:dyDescent="0.2">
      <c r="B2484" s="10"/>
      <c r="D2484" s="10"/>
      <c r="E2484" s="11"/>
      <c r="O2484" s="5" t="s">
        <v>2587</v>
      </c>
    </row>
    <row r="2485" spans="2:15" outlineLevel="3" x14ac:dyDescent="0.2">
      <c r="B2485" s="10"/>
      <c r="D2485" s="10"/>
      <c r="E2485" s="11"/>
      <c r="O2485" s="5" t="s">
        <v>2588</v>
      </c>
    </row>
    <row r="2486" spans="2:15" outlineLevel="3" x14ac:dyDescent="0.2">
      <c r="B2486" s="10"/>
      <c r="D2486" s="10"/>
      <c r="E2486" s="11"/>
      <c r="O2486" s="5" t="s">
        <v>2589</v>
      </c>
    </row>
    <row r="2487" spans="2:15" outlineLevel="3" x14ac:dyDescent="0.2">
      <c r="B2487" s="10"/>
      <c r="D2487" s="10"/>
      <c r="E2487" s="11"/>
      <c r="O2487" s="5" t="s">
        <v>2590</v>
      </c>
    </row>
    <row r="2488" spans="2:15" outlineLevel="3" x14ac:dyDescent="0.2">
      <c r="B2488" s="10"/>
      <c r="D2488" s="10"/>
      <c r="E2488" s="11"/>
      <c r="O2488" s="5" t="s">
        <v>2591</v>
      </c>
    </row>
    <row r="2489" spans="2:15" outlineLevel="3" x14ac:dyDescent="0.2">
      <c r="B2489" s="10"/>
      <c r="D2489" s="10"/>
      <c r="E2489" s="11"/>
      <c r="O2489" s="5" t="s">
        <v>2592</v>
      </c>
    </row>
    <row r="2490" spans="2:15" outlineLevel="3" x14ac:dyDescent="0.2">
      <c r="B2490" s="10"/>
      <c r="D2490" s="10"/>
      <c r="E2490" s="11"/>
      <c r="O2490" s="5" t="s">
        <v>2593</v>
      </c>
    </row>
    <row r="2491" spans="2:15" outlineLevel="3" x14ac:dyDescent="0.2">
      <c r="B2491" s="10"/>
      <c r="D2491" s="10"/>
      <c r="E2491" s="11"/>
      <c r="N2491" s="13" t="s">
        <v>2594</v>
      </c>
    </row>
    <row r="2492" spans="2:15" outlineLevel="3" x14ac:dyDescent="0.2">
      <c r="B2492" s="10"/>
      <c r="D2492" s="10"/>
      <c r="E2492" s="11"/>
      <c r="O2492" s="5" t="s">
        <v>2595</v>
      </c>
    </row>
    <row r="2493" spans="2:15" outlineLevel="3" x14ac:dyDescent="0.2">
      <c r="B2493" s="10"/>
      <c r="D2493" s="10"/>
      <c r="E2493" s="11"/>
      <c r="O2493" s="5" t="s">
        <v>2596</v>
      </c>
    </row>
    <row r="2494" spans="2:15" outlineLevel="3" x14ac:dyDescent="0.2">
      <c r="B2494" s="10"/>
      <c r="D2494" s="10"/>
      <c r="E2494" s="11"/>
      <c r="O2494" s="5" t="s">
        <v>2597</v>
      </c>
    </row>
    <row r="2495" spans="2:15" outlineLevel="3" x14ac:dyDescent="0.2">
      <c r="B2495" s="10"/>
      <c r="D2495" s="10"/>
      <c r="E2495" s="11"/>
      <c r="O2495" s="5" t="s">
        <v>2598</v>
      </c>
    </row>
    <row r="2496" spans="2:15" outlineLevel="3" x14ac:dyDescent="0.2">
      <c r="B2496" s="10"/>
      <c r="D2496" s="10"/>
      <c r="E2496" s="11"/>
      <c r="O2496" s="5" t="s">
        <v>2599</v>
      </c>
    </row>
    <row r="2497" spans="2:15" outlineLevel="3" x14ac:dyDescent="0.2">
      <c r="B2497" s="10"/>
      <c r="D2497" s="10"/>
      <c r="E2497" s="11"/>
      <c r="O2497" s="5" t="s">
        <v>2600</v>
      </c>
    </row>
    <row r="2498" spans="2:15" outlineLevel="3" x14ac:dyDescent="0.2">
      <c r="B2498" s="10"/>
      <c r="D2498" s="10"/>
      <c r="E2498" s="11"/>
      <c r="O2498" s="5" t="s">
        <v>2601</v>
      </c>
    </row>
    <row r="2499" spans="2:15" outlineLevel="3" x14ac:dyDescent="0.2">
      <c r="B2499" s="10"/>
      <c r="D2499" s="10"/>
      <c r="E2499" s="11"/>
      <c r="O2499" s="5" t="s">
        <v>2602</v>
      </c>
    </row>
    <row r="2500" spans="2:15" outlineLevel="3" x14ac:dyDescent="0.2">
      <c r="B2500" s="10"/>
      <c r="D2500" s="10"/>
      <c r="E2500" s="11"/>
      <c r="O2500" s="5" t="s">
        <v>2603</v>
      </c>
    </row>
    <row r="2501" spans="2:15" outlineLevel="3" x14ac:dyDescent="0.2">
      <c r="B2501" s="10"/>
      <c r="D2501" s="10"/>
      <c r="E2501" s="11"/>
      <c r="O2501" s="5" t="s">
        <v>2604</v>
      </c>
    </row>
    <row r="2502" spans="2:15" outlineLevel="3" x14ac:dyDescent="0.2">
      <c r="B2502" s="10"/>
      <c r="D2502" s="10"/>
      <c r="E2502" s="11"/>
      <c r="O2502" s="5" t="s">
        <v>2605</v>
      </c>
    </row>
    <row r="2503" spans="2:15" outlineLevel="3" x14ac:dyDescent="0.2">
      <c r="B2503" s="10"/>
      <c r="D2503" s="10"/>
      <c r="E2503" s="11"/>
      <c r="O2503" s="5" t="s">
        <v>2606</v>
      </c>
    </row>
    <row r="2504" spans="2:15" outlineLevel="3" x14ac:dyDescent="0.2">
      <c r="B2504" s="10"/>
      <c r="D2504" s="10"/>
      <c r="E2504" s="11"/>
      <c r="O2504" s="5" t="s">
        <v>2607</v>
      </c>
    </row>
    <row r="2505" spans="2:15" outlineLevel="3" x14ac:dyDescent="0.2">
      <c r="B2505" s="10"/>
      <c r="D2505" s="10"/>
      <c r="E2505" s="11"/>
      <c r="O2505" s="5" t="s">
        <v>2608</v>
      </c>
    </row>
    <row r="2506" spans="2:15" outlineLevel="3" x14ac:dyDescent="0.2">
      <c r="B2506" s="10"/>
      <c r="D2506" s="10"/>
      <c r="E2506" s="11"/>
      <c r="O2506" s="5" t="s">
        <v>2609</v>
      </c>
    </row>
    <row r="2507" spans="2:15" outlineLevel="3" x14ac:dyDescent="0.2">
      <c r="B2507" s="10"/>
      <c r="D2507" s="10"/>
      <c r="E2507" s="11"/>
      <c r="O2507" s="5" t="s">
        <v>2610</v>
      </c>
    </row>
    <row r="2508" spans="2:15" outlineLevel="3" x14ac:dyDescent="0.2">
      <c r="B2508" s="10"/>
      <c r="D2508" s="10"/>
      <c r="E2508" s="11"/>
      <c r="O2508" s="5" t="s">
        <v>2611</v>
      </c>
    </row>
    <row r="2509" spans="2:15" outlineLevel="3" x14ac:dyDescent="0.2">
      <c r="B2509" s="10"/>
      <c r="D2509" s="10"/>
      <c r="E2509" s="11"/>
      <c r="O2509" s="5" t="s">
        <v>2612</v>
      </c>
    </row>
    <row r="2510" spans="2:15" outlineLevel="3" x14ac:dyDescent="0.2">
      <c r="B2510" s="10"/>
      <c r="D2510" s="10"/>
      <c r="E2510" s="11"/>
      <c r="O2510" s="5" t="s">
        <v>2613</v>
      </c>
    </row>
    <row r="2511" spans="2:15" outlineLevel="3" x14ac:dyDescent="0.2">
      <c r="B2511" s="10"/>
      <c r="D2511" s="10"/>
      <c r="E2511" s="11"/>
      <c r="O2511" s="5" t="s">
        <v>2614</v>
      </c>
    </row>
    <row r="2512" spans="2:15" outlineLevel="3" x14ac:dyDescent="0.2">
      <c r="B2512" s="10"/>
      <c r="D2512" s="10"/>
      <c r="E2512" s="11"/>
      <c r="O2512" s="5" t="s">
        <v>2615</v>
      </c>
    </row>
    <row r="2513" spans="2:15" outlineLevel="3" x14ac:dyDescent="0.2">
      <c r="B2513" s="10"/>
      <c r="D2513" s="10"/>
      <c r="E2513" s="11"/>
      <c r="O2513" s="5" t="s">
        <v>2616</v>
      </c>
    </row>
    <row r="2514" spans="2:15" outlineLevel="3" x14ac:dyDescent="0.2">
      <c r="B2514" s="10"/>
      <c r="D2514" s="10"/>
      <c r="E2514" s="11"/>
      <c r="O2514" s="5" t="s">
        <v>2617</v>
      </c>
    </row>
    <row r="2515" spans="2:15" outlineLevel="3" x14ac:dyDescent="0.2">
      <c r="B2515" s="10"/>
      <c r="D2515" s="10"/>
      <c r="E2515" s="11"/>
      <c r="O2515" s="5" t="s">
        <v>2618</v>
      </c>
    </row>
    <row r="2516" spans="2:15" outlineLevel="3" x14ac:dyDescent="0.2">
      <c r="B2516" s="10"/>
      <c r="D2516" s="10"/>
      <c r="E2516" s="11"/>
      <c r="O2516" s="5" t="s">
        <v>2619</v>
      </c>
    </row>
    <row r="2517" spans="2:15" outlineLevel="3" x14ac:dyDescent="0.2">
      <c r="B2517" s="10"/>
      <c r="D2517" s="10"/>
      <c r="E2517" s="11"/>
      <c r="O2517" s="5" t="s">
        <v>2620</v>
      </c>
    </row>
    <row r="2518" spans="2:15" outlineLevel="3" x14ac:dyDescent="0.2">
      <c r="B2518" s="10"/>
      <c r="D2518" s="10"/>
      <c r="E2518" s="11"/>
      <c r="O2518" s="5" t="s">
        <v>2621</v>
      </c>
    </row>
    <row r="2519" spans="2:15" outlineLevel="3" x14ac:dyDescent="0.2">
      <c r="B2519" s="10"/>
      <c r="D2519" s="10"/>
      <c r="E2519" s="11"/>
      <c r="O2519" s="5" t="s">
        <v>2622</v>
      </c>
    </row>
    <row r="2520" spans="2:15" outlineLevel="3" x14ac:dyDescent="0.2">
      <c r="B2520" s="10"/>
      <c r="D2520" s="10"/>
      <c r="E2520" s="11"/>
      <c r="O2520" s="5" t="s">
        <v>2623</v>
      </c>
    </row>
    <row r="2521" spans="2:15" outlineLevel="3" x14ac:dyDescent="0.2">
      <c r="B2521" s="10"/>
      <c r="D2521" s="10"/>
      <c r="E2521" s="11"/>
      <c r="O2521" s="5" t="s">
        <v>2624</v>
      </c>
    </row>
    <row r="2522" spans="2:15" outlineLevel="3" x14ac:dyDescent="0.2">
      <c r="B2522" s="10"/>
      <c r="D2522" s="10"/>
      <c r="E2522" s="11"/>
      <c r="O2522" s="5" t="s">
        <v>2625</v>
      </c>
    </row>
    <row r="2523" spans="2:15" outlineLevel="3" x14ac:dyDescent="0.2">
      <c r="B2523" s="10"/>
      <c r="D2523" s="10"/>
      <c r="E2523" s="11"/>
      <c r="O2523" s="5" t="s">
        <v>2626</v>
      </c>
    </row>
    <row r="2524" spans="2:15" outlineLevel="3" x14ac:dyDescent="0.2">
      <c r="B2524" s="10"/>
      <c r="D2524" s="10"/>
      <c r="E2524" s="11"/>
      <c r="O2524" s="5" t="s">
        <v>2627</v>
      </c>
    </row>
    <row r="2525" spans="2:15" outlineLevel="3" x14ac:dyDescent="0.2">
      <c r="B2525" s="10"/>
      <c r="D2525" s="10"/>
      <c r="E2525" s="11"/>
      <c r="N2525" s="13" t="s">
        <v>2628</v>
      </c>
    </row>
    <row r="2526" spans="2:15" outlineLevel="3" x14ac:dyDescent="0.2">
      <c r="B2526" s="10"/>
      <c r="D2526" s="10"/>
      <c r="E2526" s="11"/>
      <c r="O2526" s="5" t="s">
        <v>2629</v>
      </c>
    </row>
    <row r="2527" spans="2:15" outlineLevel="3" x14ac:dyDescent="0.2">
      <c r="B2527" s="10"/>
      <c r="D2527" s="10"/>
      <c r="E2527" s="11"/>
      <c r="O2527" s="5" t="s">
        <v>2630</v>
      </c>
    </row>
    <row r="2528" spans="2:15" outlineLevel="3" x14ac:dyDescent="0.2">
      <c r="B2528" s="10"/>
      <c r="D2528" s="10"/>
      <c r="E2528" s="11"/>
      <c r="O2528" s="5" t="s">
        <v>2631</v>
      </c>
    </row>
    <row r="2529" spans="2:15" outlineLevel="3" x14ac:dyDescent="0.2">
      <c r="B2529" s="10"/>
      <c r="D2529" s="10"/>
      <c r="E2529" s="11"/>
      <c r="O2529" s="5" t="s">
        <v>2632</v>
      </c>
    </row>
    <row r="2530" spans="2:15" outlineLevel="3" x14ac:dyDescent="0.2">
      <c r="B2530" s="10"/>
      <c r="D2530" s="10"/>
      <c r="E2530" s="11"/>
      <c r="O2530" s="5" t="s">
        <v>2633</v>
      </c>
    </row>
    <row r="2531" spans="2:15" outlineLevel="3" x14ac:dyDescent="0.2">
      <c r="B2531" s="10"/>
      <c r="D2531" s="10"/>
      <c r="E2531" s="11"/>
      <c r="O2531" s="5" t="s">
        <v>2634</v>
      </c>
    </row>
    <row r="2532" spans="2:15" outlineLevel="3" x14ac:dyDescent="0.2">
      <c r="B2532" s="10"/>
      <c r="D2532" s="10"/>
      <c r="E2532" s="11"/>
      <c r="O2532" s="5" t="s">
        <v>2635</v>
      </c>
    </row>
    <row r="2533" spans="2:15" outlineLevel="3" x14ac:dyDescent="0.2">
      <c r="B2533" s="10"/>
      <c r="D2533" s="10"/>
      <c r="E2533" s="11"/>
      <c r="O2533" s="5" t="s">
        <v>2636</v>
      </c>
    </row>
    <row r="2534" spans="2:15" outlineLevel="3" x14ac:dyDescent="0.2">
      <c r="B2534" s="10"/>
      <c r="D2534" s="10"/>
      <c r="E2534" s="11"/>
      <c r="O2534" s="5" t="s">
        <v>2637</v>
      </c>
    </row>
    <row r="2535" spans="2:15" outlineLevel="3" x14ac:dyDescent="0.2">
      <c r="B2535" s="10"/>
      <c r="D2535" s="10"/>
      <c r="E2535" s="11"/>
      <c r="O2535" s="5" t="s">
        <v>2638</v>
      </c>
    </row>
    <row r="2536" spans="2:15" outlineLevel="3" x14ac:dyDescent="0.2">
      <c r="B2536" s="10"/>
      <c r="D2536" s="10"/>
      <c r="E2536" s="11"/>
      <c r="O2536" s="5" t="s">
        <v>2639</v>
      </c>
    </row>
    <row r="2537" spans="2:15" outlineLevel="3" x14ac:dyDescent="0.2">
      <c r="B2537" s="10"/>
      <c r="D2537" s="10"/>
      <c r="E2537" s="11"/>
      <c r="O2537" s="5" t="s">
        <v>2640</v>
      </c>
    </row>
    <row r="2538" spans="2:15" outlineLevel="3" x14ac:dyDescent="0.2">
      <c r="B2538" s="10"/>
      <c r="D2538" s="10"/>
      <c r="E2538" s="11"/>
      <c r="O2538" s="5" t="s">
        <v>2641</v>
      </c>
    </row>
    <row r="2539" spans="2:15" outlineLevel="3" x14ac:dyDescent="0.2">
      <c r="B2539" s="10"/>
      <c r="D2539" s="10"/>
      <c r="E2539" s="11"/>
      <c r="O2539" s="5" t="s">
        <v>2642</v>
      </c>
    </row>
    <row r="2540" spans="2:15" outlineLevel="3" x14ac:dyDescent="0.2">
      <c r="B2540" s="10"/>
      <c r="D2540" s="10"/>
      <c r="E2540" s="11"/>
      <c r="O2540" s="5" t="s">
        <v>2643</v>
      </c>
    </row>
    <row r="2541" spans="2:15" outlineLevel="3" x14ac:dyDescent="0.2">
      <c r="B2541" s="10"/>
      <c r="D2541" s="10"/>
      <c r="E2541" s="11"/>
      <c r="N2541" s="13" t="s">
        <v>2644</v>
      </c>
    </row>
    <row r="2542" spans="2:15" outlineLevel="3" x14ac:dyDescent="0.2">
      <c r="B2542" s="10"/>
      <c r="D2542" s="10"/>
      <c r="E2542" s="11"/>
      <c r="O2542" s="5" t="s">
        <v>2645</v>
      </c>
    </row>
    <row r="2543" spans="2:15" outlineLevel="3" x14ac:dyDescent="0.2">
      <c r="B2543" s="10"/>
      <c r="D2543" s="10"/>
      <c r="E2543" s="11"/>
      <c r="O2543" s="5" t="s">
        <v>2646</v>
      </c>
    </row>
    <row r="2544" spans="2:15" outlineLevel="3" x14ac:dyDescent="0.2">
      <c r="B2544" s="10"/>
      <c r="D2544" s="10"/>
      <c r="E2544" s="11"/>
      <c r="N2544" s="13" t="s">
        <v>2647</v>
      </c>
    </row>
    <row r="2545" spans="2:15" outlineLevel="3" x14ac:dyDescent="0.2">
      <c r="B2545" s="10"/>
      <c r="D2545" s="10"/>
      <c r="E2545" s="11"/>
      <c r="O2545" s="5" t="s">
        <v>2648</v>
      </c>
    </row>
    <row r="2546" spans="2:15" outlineLevel="3" x14ac:dyDescent="0.2">
      <c r="B2546" s="10"/>
      <c r="D2546" s="10"/>
      <c r="E2546" s="11"/>
      <c r="O2546" s="5" t="s">
        <v>2649</v>
      </c>
    </row>
    <row r="2547" spans="2:15" outlineLevel="3" x14ac:dyDescent="0.2">
      <c r="B2547" s="10"/>
      <c r="D2547" s="10"/>
      <c r="E2547" s="11"/>
      <c r="O2547" s="5" t="s">
        <v>2650</v>
      </c>
    </row>
    <row r="2548" spans="2:15" outlineLevel="3" x14ac:dyDescent="0.2">
      <c r="B2548" s="10"/>
      <c r="D2548" s="10"/>
      <c r="E2548" s="11"/>
      <c r="O2548" s="5" t="s">
        <v>2651</v>
      </c>
    </row>
    <row r="2549" spans="2:15" outlineLevel="3" x14ac:dyDescent="0.2">
      <c r="B2549" s="10"/>
      <c r="D2549" s="10"/>
      <c r="E2549" s="11"/>
      <c r="O2549" s="5" t="s">
        <v>2652</v>
      </c>
    </row>
    <row r="2550" spans="2:15" outlineLevel="3" x14ac:dyDescent="0.2">
      <c r="B2550" s="10"/>
      <c r="D2550" s="10"/>
      <c r="E2550" s="11"/>
      <c r="O2550" s="5" t="s">
        <v>2653</v>
      </c>
    </row>
    <row r="2551" spans="2:15" outlineLevel="3" x14ac:dyDescent="0.2">
      <c r="B2551" s="10"/>
      <c r="D2551" s="10"/>
      <c r="E2551" s="11"/>
      <c r="O2551" s="5" t="s">
        <v>2654</v>
      </c>
    </row>
    <row r="2552" spans="2:15" outlineLevel="3" x14ac:dyDescent="0.2">
      <c r="B2552" s="10"/>
      <c r="D2552" s="10"/>
      <c r="E2552" s="11"/>
      <c r="O2552" s="5" t="s">
        <v>2655</v>
      </c>
    </row>
    <row r="2553" spans="2:15" outlineLevel="3" x14ac:dyDescent="0.2">
      <c r="B2553" s="10"/>
      <c r="D2553" s="10"/>
      <c r="E2553" s="11"/>
      <c r="O2553" s="5" t="s">
        <v>2656</v>
      </c>
    </row>
    <row r="2554" spans="2:15" outlineLevel="3" x14ac:dyDescent="0.2">
      <c r="B2554" s="10"/>
      <c r="D2554" s="10"/>
      <c r="E2554" s="11"/>
      <c r="O2554" s="5" t="s">
        <v>2657</v>
      </c>
    </row>
    <row r="2555" spans="2:15" outlineLevel="3" x14ac:dyDescent="0.2">
      <c r="B2555" s="10"/>
      <c r="D2555" s="10"/>
      <c r="E2555" s="11"/>
      <c r="O2555" s="5" t="s">
        <v>2658</v>
      </c>
    </row>
    <row r="2556" spans="2:15" outlineLevel="3" x14ac:dyDescent="0.2">
      <c r="B2556" s="10"/>
      <c r="D2556" s="10"/>
      <c r="E2556" s="11"/>
      <c r="O2556" s="5" t="s">
        <v>2659</v>
      </c>
    </row>
    <row r="2557" spans="2:15" outlineLevel="3" x14ac:dyDescent="0.2">
      <c r="B2557" s="10"/>
      <c r="D2557" s="10"/>
      <c r="E2557" s="11"/>
      <c r="O2557" s="5" t="s">
        <v>2660</v>
      </c>
    </row>
    <row r="2558" spans="2:15" outlineLevel="3" x14ac:dyDescent="0.2">
      <c r="B2558" s="10"/>
      <c r="D2558" s="10"/>
      <c r="E2558" s="11"/>
      <c r="O2558" s="5" t="s">
        <v>2661</v>
      </c>
    </row>
    <row r="2559" spans="2:15" outlineLevel="3" x14ac:dyDescent="0.2">
      <c r="B2559" s="10"/>
      <c r="D2559" s="10"/>
      <c r="E2559" s="11"/>
      <c r="O2559" s="5" t="s">
        <v>2662</v>
      </c>
    </row>
    <row r="2560" spans="2:15" outlineLevel="3" x14ac:dyDescent="0.2">
      <c r="B2560" s="10"/>
      <c r="D2560" s="10"/>
      <c r="E2560" s="11"/>
      <c r="N2560" s="13" t="s">
        <v>2663</v>
      </c>
    </row>
    <row r="2561" spans="2:15" outlineLevel="3" x14ac:dyDescent="0.2">
      <c r="B2561" s="10"/>
      <c r="D2561" s="10"/>
      <c r="E2561" s="11"/>
      <c r="O2561" s="5" t="s">
        <v>2664</v>
      </c>
    </row>
    <row r="2562" spans="2:15" outlineLevel="3" x14ac:dyDescent="0.2">
      <c r="B2562" s="10"/>
      <c r="D2562" s="10"/>
      <c r="E2562" s="11"/>
      <c r="O2562" s="5" t="s">
        <v>2665</v>
      </c>
    </row>
    <row r="2563" spans="2:15" outlineLevel="3" x14ac:dyDescent="0.2">
      <c r="B2563" s="10"/>
      <c r="D2563" s="10"/>
      <c r="E2563" s="11"/>
      <c r="O2563" s="5" t="s">
        <v>2666</v>
      </c>
    </row>
    <row r="2564" spans="2:15" outlineLevel="3" x14ac:dyDescent="0.2">
      <c r="B2564" s="10"/>
      <c r="D2564" s="10"/>
      <c r="E2564" s="11"/>
      <c r="O2564" s="5" t="s">
        <v>2667</v>
      </c>
    </row>
    <row r="2565" spans="2:15" outlineLevel="3" x14ac:dyDescent="0.2">
      <c r="B2565" s="10"/>
      <c r="D2565" s="10"/>
      <c r="E2565" s="11"/>
      <c r="O2565" s="5" t="s">
        <v>2668</v>
      </c>
    </row>
    <row r="2566" spans="2:15" outlineLevel="3" x14ac:dyDescent="0.2">
      <c r="B2566" s="10"/>
      <c r="D2566" s="10"/>
      <c r="E2566" s="11"/>
      <c r="O2566" s="5" t="s">
        <v>2669</v>
      </c>
    </row>
    <row r="2567" spans="2:15" outlineLevel="3" x14ac:dyDescent="0.2">
      <c r="B2567" s="10"/>
      <c r="D2567" s="10"/>
      <c r="E2567" s="11"/>
      <c r="O2567" s="5" t="s">
        <v>2670</v>
      </c>
    </row>
    <row r="2568" spans="2:15" outlineLevel="3" x14ac:dyDescent="0.2">
      <c r="B2568" s="10"/>
      <c r="D2568" s="10"/>
      <c r="E2568" s="11"/>
      <c r="N2568" s="13" t="s">
        <v>2671</v>
      </c>
    </row>
    <row r="2569" spans="2:15" outlineLevel="3" x14ac:dyDescent="0.2">
      <c r="B2569" s="10"/>
      <c r="D2569" s="10"/>
      <c r="E2569" s="11"/>
      <c r="O2569" s="5" t="s">
        <v>2672</v>
      </c>
    </row>
    <row r="2570" spans="2:15" outlineLevel="3" x14ac:dyDescent="0.2">
      <c r="B2570" s="10"/>
      <c r="D2570" s="10"/>
      <c r="E2570" s="11"/>
      <c r="O2570" s="5" t="s">
        <v>2673</v>
      </c>
    </row>
    <row r="2571" spans="2:15" outlineLevel="3" x14ac:dyDescent="0.2">
      <c r="B2571" s="10"/>
      <c r="D2571" s="10"/>
      <c r="E2571" s="11"/>
      <c r="O2571" s="5" t="s">
        <v>2674</v>
      </c>
    </row>
    <row r="2572" spans="2:15" outlineLevel="3" x14ac:dyDescent="0.2">
      <c r="B2572" s="10"/>
      <c r="D2572" s="10"/>
      <c r="E2572" s="11"/>
      <c r="O2572" s="5" t="s">
        <v>2675</v>
      </c>
    </row>
    <row r="2573" spans="2:15" outlineLevel="3" x14ac:dyDescent="0.2">
      <c r="B2573" s="10"/>
      <c r="D2573" s="10"/>
      <c r="E2573" s="11"/>
      <c r="O2573" s="5" t="s">
        <v>2676</v>
      </c>
    </row>
    <row r="2574" spans="2:15" outlineLevel="3" x14ac:dyDescent="0.2">
      <c r="B2574" s="10"/>
      <c r="D2574" s="10"/>
      <c r="E2574" s="11"/>
      <c r="O2574" s="5" t="s">
        <v>2677</v>
      </c>
    </row>
    <row r="2575" spans="2:15" outlineLevel="3" x14ac:dyDescent="0.2">
      <c r="B2575" s="10"/>
      <c r="D2575" s="10"/>
      <c r="E2575" s="11"/>
      <c r="O2575" s="5" t="s">
        <v>2678</v>
      </c>
    </row>
    <row r="2576" spans="2:15" outlineLevel="3" x14ac:dyDescent="0.2">
      <c r="B2576" s="10"/>
      <c r="D2576" s="10"/>
      <c r="E2576" s="11"/>
      <c r="O2576" s="5" t="s">
        <v>2679</v>
      </c>
    </row>
    <row r="2577" spans="2:15" outlineLevel="3" x14ac:dyDescent="0.2">
      <c r="B2577" s="10"/>
      <c r="D2577" s="10"/>
      <c r="E2577" s="11"/>
      <c r="O2577" s="5" t="s">
        <v>2680</v>
      </c>
    </row>
    <row r="2578" spans="2:15" outlineLevel="3" x14ac:dyDescent="0.2">
      <c r="B2578" s="10"/>
      <c r="D2578" s="10"/>
      <c r="E2578" s="11"/>
      <c r="O2578" s="5" t="s">
        <v>2681</v>
      </c>
    </row>
    <row r="2579" spans="2:15" outlineLevel="3" x14ac:dyDescent="0.2">
      <c r="B2579" s="10"/>
      <c r="D2579" s="10"/>
      <c r="E2579" s="11"/>
      <c r="O2579" s="5" t="s">
        <v>2682</v>
      </c>
    </row>
    <row r="2580" spans="2:15" outlineLevel="3" x14ac:dyDescent="0.2">
      <c r="B2580" s="10"/>
      <c r="D2580" s="10"/>
      <c r="E2580" s="11"/>
      <c r="O2580" s="5" t="s">
        <v>2683</v>
      </c>
    </row>
    <row r="2581" spans="2:15" outlineLevel="3" x14ac:dyDescent="0.2">
      <c r="B2581" s="10"/>
      <c r="D2581" s="10"/>
      <c r="E2581" s="11"/>
      <c r="M2581" s="5" t="s">
        <v>2684</v>
      </c>
    </row>
    <row r="2582" spans="2:15" outlineLevel="3" x14ac:dyDescent="0.2">
      <c r="B2582" s="10"/>
      <c r="D2582" s="10"/>
      <c r="E2582" s="11"/>
      <c r="N2582" s="13" t="s">
        <v>2685</v>
      </c>
    </row>
    <row r="2583" spans="2:15" outlineLevel="3" x14ac:dyDescent="0.2">
      <c r="B2583" s="10"/>
      <c r="D2583" s="10"/>
      <c r="E2583" s="11"/>
      <c r="O2583" s="5" t="s">
        <v>2686</v>
      </c>
    </row>
    <row r="2584" spans="2:15" outlineLevel="3" x14ac:dyDescent="0.2">
      <c r="B2584" s="10"/>
      <c r="D2584" s="10"/>
      <c r="E2584" s="11"/>
      <c r="O2584" s="5" t="s">
        <v>2687</v>
      </c>
    </row>
    <row r="2585" spans="2:15" outlineLevel="3" x14ac:dyDescent="0.2">
      <c r="B2585" s="10"/>
      <c r="D2585" s="10"/>
      <c r="E2585" s="11"/>
      <c r="O2585" s="5" t="s">
        <v>2688</v>
      </c>
    </row>
    <row r="2586" spans="2:15" outlineLevel="3" x14ac:dyDescent="0.2">
      <c r="B2586" s="10"/>
      <c r="D2586" s="10"/>
      <c r="E2586" s="11"/>
      <c r="O2586" s="5" t="s">
        <v>2689</v>
      </c>
    </row>
    <row r="2587" spans="2:15" outlineLevel="3" x14ac:dyDescent="0.2">
      <c r="B2587" s="10"/>
      <c r="D2587" s="10"/>
      <c r="E2587" s="11"/>
      <c r="O2587" s="5" t="s">
        <v>2690</v>
      </c>
    </row>
    <row r="2588" spans="2:15" outlineLevel="3" x14ac:dyDescent="0.2">
      <c r="B2588" s="10"/>
      <c r="D2588" s="10"/>
      <c r="E2588" s="11"/>
      <c r="O2588" s="5" t="s">
        <v>2691</v>
      </c>
    </row>
    <row r="2589" spans="2:15" outlineLevel="3" x14ac:dyDescent="0.2">
      <c r="B2589" s="10"/>
      <c r="D2589" s="10"/>
      <c r="E2589" s="11"/>
      <c r="O2589" s="5" t="s">
        <v>2692</v>
      </c>
    </row>
    <row r="2590" spans="2:15" outlineLevel="3" x14ac:dyDescent="0.2">
      <c r="B2590" s="10"/>
      <c r="D2590" s="10"/>
      <c r="E2590" s="11"/>
      <c r="O2590" s="5" t="s">
        <v>2693</v>
      </c>
    </row>
    <row r="2591" spans="2:15" outlineLevel="3" x14ac:dyDescent="0.2">
      <c r="B2591" s="10"/>
      <c r="D2591" s="10"/>
      <c r="E2591" s="11"/>
      <c r="O2591" s="5" t="s">
        <v>2694</v>
      </c>
    </row>
    <row r="2592" spans="2:15" outlineLevel="3" x14ac:dyDescent="0.2">
      <c r="B2592" s="10"/>
      <c r="D2592" s="10"/>
      <c r="E2592" s="11"/>
      <c r="O2592" s="5" t="s">
        <v>2695</v>
      </c>
    </row>
    <row r="2593" spans="2:15" outlineLevel="3" x14ac:dyDescent="0.2">
      <c r="B2593" s="10"/>
      <c r="D2593" s="10"/>
      <c r="E2593" s="11"/>
      <c r="O2593" s="5" t="s">
        <v>2696</v>
      </c>
    </row>
    <row r="2594" spans="2:15" outlineLevel="3" x14ac:dyDescent="0.2">
      <c r="B2594" s="10"/>
      <c r="D2594" s="10"/>
      <c r="E2594" s="11"/>
      <c r="O2594" s="5" t="s">
        <v>2697</v>
      </c>
    </row>
    <row r="2595" spans="2:15" outlineLevel="3" x14ac:dyDescent="0.2">
      <c r="B2595" s="10"/>
      <c r="D2595" s="10"/>
      <c r="E2595" s="11"/>
      <c r="N2595" s="13" t="s">
        <v>2698</v>
      </c>
    </row>
    <row r="2596" spans="2:15" outlineLevel="3" x14ac:dyDescent="0.2">
      <c r="B2596" s="10"/>
      <c r="D2596" s="10"/>
      <c r="E2596" s="11"/>
      <c r="O2596" s="5" t="s">
        <v>2699</v>
      </c>
    </row>
    <row r="2597" spans="2:15" outlineLevel="3" x14ac:dyDescent="0.2">
      <c r="B2597" s="10"/>
      <c r="D2597" s="10"/>
      <c r="E2597" s="11"/>
      <c r="O2597" s="5" t="s">
        <v>2700</v>
      </c>
    </row>
    <row r="2598" spans="2:15" outlineLevel="3" x14ac:dyDescent="0.2">
      <c r="B2598" s="10"/>
      <c r="D2598" s="10"/>
      <c r="E2598" s="11"/>
      <c r="N2598" s="13" t="s">
        <v>2701</v>
      </c>
    </row>
    <row r="2599" spans="2:15" outlineLevel="3" x14ac:dyDescent="0.2">
      <c r="B2599" s="10"/>
      <c r="D2599" s="10"/>
      <c r="E2599" s="11"/>
      <c r="O2599" s="5" t="s">
        <v>2702</v>
      </c>
    </row>
    <row r="2600" spans="2:15" outlineLevel="3" x14ac:dyDescent="0.2">
      <c r="B2600" s="10"/>
      <c r="D2600" s="10"/>
      <c r="E2600" s="11"/>
      <c r="O2600" s="5" t="s">
        <v>2703</v>
      </c>
    </row>
    <row r="2601" spans="2:15" outlineLevel="3" x14ac:dyDescent="0.2">
      <c r="B2601" s="10"/>
      <c r="D2601" s="10"/>
      <c r="E2601" s="11"/>
      <c r="O2601" s="5" t="s">
        <v>2704</v>
      </c>
    </row>
    <row r="2602" spans="2:15" outlineLevel="3" x14ac:dyDescent="0.2">
      <c r="B2602" s="10"/>
      <c r="D2602" s="10"/>
      <c r="E2602" s="11"/>
      <c r="O2602" s="5" t="s">
        <v>2705</v>
      </c>
    </row>
    <row r="2603" spans="2:15" outlineLevel="3" x14ac:dyDescent="0.2">
      <c r="B2603" s="10"/>
      <c r="D2603" s="10"/>
      <c r="E2603" s="11"/>
      <c r="N2603" s="13" t="s">
        <v>2706</v>
      </c>
    </row>
    <row r="2604" spans="2:15" outlineLevel="3" x14ac:dyDescent="0.2">
      <c r="B2604" s="10"/>
      <c r="D2604" s="10"/>
      <c r="E2604" s="11"/>
      <c r="O2604" s="5" t="s">
        <v>2707</v>
      </c>
    </row>
    <row r="2605" spans="2:15" outlineLevel="3" x14ac:dyDescent="0.2">
      <c r="B2605" s="10"/>
      <c r="D2605" s="10"/>
      <c r="E2605" s="11"/>
      <c r="M2605" s="5" t="s">
        <v>2708</v>
      </c>
    </row>
    <row r="2606" spans="2:15" outlineLevel="3" x14ac:dyDescent="0.2">
      <c r="B2606" s="10"/>
      <c r="D2606" s="10"/>
      <c r="E2606" s="11"/>
      <c r="N2606" s="13" t="s">
        <v>2708</v>
      </c>
    </row>
    <row r="2607" spans="2:15" outlineLevel="3" x14ac:dyDescent="0.2">
      <c r="B2607" s="10"/>
      <c r="D2607" s="10"/>
      <c r="E2607" s="11"/>
      <c r="O2607" s="5" t="s">
        <v>2709</v>
      </c>
    </row>
    <row r="2608" spans="2:15" outlineLevel="3" x14ac:dyDescent="0.2">
      <c r="B2608" s="10"/>
      <c r="D2608" s="10"/>
      <c r="E2608" s="11"/>
      <c r="O2608" s="5" t="s">
        <v>2710</v>
      </c>
    </row>
    <row r="2609" spans="2:15" outlineLevel="3" x14ac:dyDescent="0.2">
      <c r="B2609" s="10"/>
      <c r="D2609" s="10"/>
      <c r="E2609" s="11"/>
      <c r="O2609" s="5" t="s">
        <v>2711</v>
      </c>
    </row>
    <row r="2610" spans="2:15" outlineLevel="3" x14ac:dyDescent="0.2">
      <c r="B2610" s="10"/>
      <c r="D2610" s="10"/>
      <c r="E2610" s="11"/>
      <c r="O2610" s="5" t="s">
        <v>2712</v>
      </c>
    </row>
    <row r="2611" spans="2:15" outlineLevel="3" x14ac:dyDescent="0.2">
      <c r="B2611" s="10"/>
      <c r="D2611" s="10"/>
      <c r="E2611" s="11"/>
      <c r="M2611" s="5" t="s">
        <v>2713</v>
      </c>
    </row>
    <row r="2612" spans="2:15" outlineLevel="3" x14ac:dyDescent="0.2">
      <c r="B2612" s="10"/>
      <c r="D2612" s="10"/>
      <c r="E2612" s="11"/>
      <c r="N2612" s="13" t="s">
        <v>2714</v>
      </c>
    </row>
    <row r="2613" spans="2:15" outlineLevel="3" x14ac:dyDescent="0.2">
      <c r="B2613" s="10"/>
      <c r="D2613" s="10"/>
      <c r="E2613" s="11"/>
      <c r="O2613" s="5" t="s">
        <v>2715</v>
      </c>
    </row>
    <row r="2614" spans="2:15" outlineLevel="3" x14ac:dyDescent="0.2">
      <c r="B2614" s="10"/>
      <c r="D2614" s="10"/>
      <c r="E2614" s="11"/>
      <c r="O2614" s="5" t="s">
        <v>2716</v>
      </c>
    </row>
    <row r="2615" spans="2:15" outlineLevel="3" x14ac:dyDescent="0.2">
      <c r="B2615" s="10"/>
      <c r="D2615" s="10"/>
      <c r="E2615" s="11"/>
      <c r="N2615" s="13" t="s">
        <v>2717</v>
      </c>
    </row>
    <row r="2616" spans="2:15" outlineLevel="3" x14ac:dyDescent="0.2">
      <c r="B2616" s="10"/>
      <c r="D2616" s="10"/>
      <c r="E2616" s="11"/>
      <c r="O2616" s="5" t="s">
        <v>2718</v>
      </c>
    </row>
    <row r="2617" spans="2:15" outlineLevel="3" x14ac:dyDescent="0.2">
      <c r="B2617" s="10"/>
      <c r="D2617" s="10"/>
      <c r="E2617" s="11"/>
      <c r="O2617" s="5" t="s">
        <v>2719</v>
      </c>
    </row>
    <row r="2618" spans="2:15" outlineLevel="3" x14ac:dyDescent="0.2">
      <c r="B2618" s="10"/>
      <c r="D2618" s="10"/>
      <c r="E2618" s="11"/>
      <c r="O2618" s="5" t="s">
        <v>2720</v>
      </c>
    </row>
    <row r="2619" spans="2:15" outlineLevel="3" x14ac:dyDescent="0.2">
      <c r="B2619" s="10"/>
      <c r="D2619" s="10"/>
      <c r="E2619" s="11"/>
      <c r="O2619" s="5" t="s">
        <v>2721</v>
      </c>
    </row>
    <row r="2620" spans="2:15" outlineLevel="3" x14ac:dyDescent="0.2">
      <c r="B2620" s="10"/>
      <c r="D2620" s="10"/>
      <c r="E2620" s="11"/>
      <c r="O2620" s="5" t="s">
        <v>2722</v>
      </c>
    </row>
    <row r="2621" spans="2:15" outlineLevel="3" x14ac:dyDescent="0.2">
      <c r="B2621" s="10"/>
      <c r="D2621" s="10"/>
      <c r="E2621" s="11"/>
      <c r="O2621" s="5" t="s">
        <v>2723</v>
      </c>
    </row>
    <row r="2622" spans="2:15" outlineLevel="3" x14ac:dyDescent="0.2">
      <c r="B2622" s="10"/>
      <c r="D2622" s="10"/>
      <c r="E2622" s="11"/>
      <c r="O2622" s="5" t="s">
        <v>2724</v>
      </c>
    </row>
    <row r="2623" spans="2:15" outlineLevel="3" x14ac:dyDescent="0.2">
      <c r="B2623" s="10"/>
      <c r="D2623" s="10"/>
      <c r="E2623" s="11"/>
      <c r="N2623" s="13" t="s">
        <v>2725</v>
      </c>
    </row>
    <row r="2624" spans="2:15" outlineLevel="3" x14ac:dyDescent="0.2">
      <c r="B2624" s="10"/>
      <c r="D2624" s="10"/>
      <c r="E2624" s="11"/>
      <c r="L2624" s="5" t="s">
        <v>146</v>
      </c>
    </row>
    <row r="2625" spans="2:15" outlineLevel="3" x14ac:dyDescent="0.2">
      <c r="B2625" s="10"/>
      <c r="D2625" s="10"/>
      <c r="E2625" s="11"/>
      <c r="M2625" s="5" t="s">
        <v>2726</v>
      </c>
    </row>
    <row r="2626" spans="2:15" outlineLevel="3" x14ac:dyDescent="0.2">
      <c r="B2626" s="10"/>
      <c r="D2626" s="10"/>
      <c r="E2626" s="11"/>
      <c r="N2626" s="13" t="s">
        <v>2726</v>
      </c>
    </row>
    <row r="2627" spans="2:15" outlineLevel="3" x14ac:dyDescent="0.2">
      <c r="B2627" s="10"/>
      <c r="D2627" s="10"/>
      <c r="E2627" s="11"/>
      <c r="O2627" s="5" t="s">
        <v>2727</v>
      </c>
    </row>
    <row r="2628" spans="2:15" outlineLevel="3" x14ac:dyDescent="0.2">
      <c r="B2628" s="10"/>
      <c r="D2628" s="10"/>
      <c r="E2628" s="11"/>
      <c r="O2628" s="5" t="s">
        <v>2728</v>
      </c>
    </row>
    <row r="2629" spans="2:15" outlineLevel="3" x14ac:dyDescent="0.2">
      <c r="B2629" s="10"/>
      <c r="D2629" s="10"/>
      <c r="E2629" s="11"/>
      <c r="O2629" s="5" t="s">
        <v>2729</v>
      </c>
    </row>
    <row r="2630" spans="2:15" outlineLevel="3" x14ac:dyDescent="0.2">
      <c r="B2630" s="10"/>
      <c r="D2630" s="10"/>
      <c r="E2630" s="11"/>
      <c r="O2630" s="5" t="s">
        <v>2730</v>
      </c>
    </row>
    <row r="2631" spans="2:15" outlineLevel="3" x14ac:dyDescent="0.2">
      <c r="B2631" s="10"/>
      <c r="D2631" s="10"/>
      <c r="E2631" s="11"/>
      <c r="O2631" s="5" t="s">
        <v>2731</v>
      </c>
    </row>
    <row r="2632" spans="2:15" outlineLevel="3" x14ac:dyDescent="0.2">
      <c r="B2632" s="10"/>
      <c r="D2632" s="10"/>
      <c r="E2632" s="11"/>
      <c r="O2632" s="5" t="s">
        <v>2732</v>
      </c>
    </row>
    <row r="2633" spans="2:15" outlineLevel="3" x14ac:dyDescent="0.2">
      <c r="B2633" s="10"/>
      <c r="D2633" s="10"/>
      <c r="E2633" s="11"/>
      <c r="O2633" s="5" t="s">
        <v>2733</v>
      </c>
    </row>
    <row r="2634" spans="2:15" outlineLevel="3" x14ac:dyDescent="0.2">
      <c r="B2634" s="10"/>
      <c r="D2634" s="10"/>
      <c r="E2634" s="11"/>
      <c r="O2634" s="5" t="s">
        <v>2734</v>
      </c>
    </row>
    <row r="2635" spans="2:15" outlineLevel="3" x14ac:dyDescent="0.2">
      <c r="B2635" s="10"/>
      <c r="D2635" s="10"/>
      <c r="E2635" s="11"/>
      <c r="M2635" s="5" t="s">
        <v>2735</v>
      </c>
    </row>
    <row r="2636" spans="2:15" outlineLevel="3" x14ac:dyDescent="0.2">
      <c r="B2636" s="10"/>
      <c r="D2636" s="10"/>
      <c r="E2636" s="11"/>
      <c r="N2636" s="13" t="s">
        <v>2735</v>
      </c>
    </row>
    <row r="2637" spans="2:15" outlineLevel="3" x14ac:dyDescent="0.2">
      <c r="B2637" s="10"/>
      <c r="D2637" s="10"/>
      <c r="E2637" s="11"/>
      <c r="O2637" s="5" t="s">
        <v>2736</v>
      </c>
    </row>
    <row r="2638" spans="2:15" outlineLevel="3" x14ac:dyDescent="0.2">
      <c r="B2638" s="10"/>
      <c r="D2638" s="10"/>
      <c r="E2638" s="11"/>
      <c r="O2638" s="5" t="s">
        <v>2737</v>
      </c>
    </row>
    <row r="2639" spans="2:15" outlineLevel="3" x14ac:dyDescent="0.2">
      <c r="B2639" s="10"/>
      <c r="D2639" s="10"/>
      <c r="E2639" s="11"/>
      <c r="O2639" s="5" t="s">
        <v>2738</v>
      </c>
    </row>
    <row r="2640" spans="2:15" outlineLevel="3" x14ac:dyDescent="0.2">
      <c r="B2640" s="10"/>
      <c r="D2640" s="10"/>
      <c r="E2640" s="11"/>
      <c r="O2640" s="5" t="s">
        <v>2739</v>
      </c>
    </row>
    <row r="2641" spans="1:15" outlineLevel="3" x14ac:dyDescent="0.2">
      <c r="B2641" s="10"/>
      <c r="D2641" s="10"/>
      <c r="E2641" s="11"/>
      <c r="O2641" s="5" t="s">
        <v>2740</v>
      </c>
    </row>
    <row r="2642" spans="1:15" outlineLevel="3" x14ac:dyDescent="0.2">
      <c r="B2642" s="10"/>
      <c r="D2642" s="10"/>
      <c r="E2642" s="11"/>
      <c r="O2642" s="5" t="s">
        <v>2741</v>
      </c>
    </row>
    <row r="2643" spans="1:15" outlineLevel="3" x14ac:dyDescent="0.2">
      <c r="B2643" s="10"/>
      <c r="D2643" s="10"/>
      <c r="E2643" s="11"/>
      <c r="M2643" s="5" t="s">
        <v>2742</v>
      </c>
    </row>
    <row r="2644" spans="1:15" outlineLevel="3" x14ac:dyDescent="0.2">
      <c r="B2644" s="10"/>
      <c r="D2644" s="10"/>
      <c r="E2644" s="11"/>
      <c r="N2644" s="13" t="s">
        <v>2742</v>
      </c>
    </row>
    <row r="2645" spans="1:15" outlineLevel="3" x14ac:dyDescent="0.2">
      <c r="B2645" s="10"/>
      <c r="D2645" s="10"/>
      <c r="E2645" s="11"/>
      <c r="O2645" s="5" t="s">
        <v>2743</v>
      </c>
    </row>
    <row r="2646" spans="1:15" outlineLevel="2" x14ac:dyDescent="0.2">
      <c r="A2646" s="5">
        <v>1</v>
      </c>
      <c r="B2646" s="10">
        <v>2</v>
      </c>
      <c r="C2646" s="5">
        <v>5</v>
      </c>
      <c r="D2646" s="10">
        <v>1</v>
      </c>
      <c r="E2646" s="11">
        <v>2</v>
      </c>
      <c r="F2646" s="5">
        <v>9</v>
      </c>
      <c r="K2646" s="5" t="s">
        <v>147</v>
      </c>
    </row>
    <row r="2647" spans="1:15" outlineLevel="2" x14ac:dyDescent="0.2">
      <c r="A2647" s="5">
        <v>1</v>
      </c>
      <c r="B2647" s="10">
        <v>2</v>
      </c>
      <c r="C2647" s="5">
        <v>5</v>
      </c>
      <c r="D2647" s="10">
        <v>1</v>
      </c>
      <c r="E2647" s="11">
        <v>2</v>
      </c>
      <c r="F2647" s="5">
        <v>9</v>
      </c>
      <c r="G2647" s="5">
        <v>1</v>
      </c>
      <c r="L2647" s="5" t="s">
        <v>148</v>
      </c>
    </row>
    <row r="2648" spans="1:15" outlineLevel="3" x14ac:dyDescent="0.2">
      <c r="B2648" s="10"/>
      <c r="D2648" s="10"/>
      <c r="E2648" s="11"/>
      <c r="M2648" s="5" t="s">
        <v>2744</v>
      </c>
    </row>
    <row r="2649" spans="1:15" outlineLevel="3" x14ac:dyDescent="0.2">
      <c r="B2649" s="10"/>
      <c r="D2649" s="10"/>
      <c r="E2649" s="11"/>
      <c r="N2649" s="13" t="s">
        <v>2744</v>
      </c>
    </row>
    <row r="2650" spans="1:15" outlineLevel="3" x14ac:dyDescent="0.2">
      <c r="B2650" s="10"/>
      <c r="D2650" s="10"/>
      <c r="E2650" s="11"/>
      <c r="O2650" s="5" t="s">
        <v>2745</v>
      </c>
    </row>
    <row r="2651" spans="1:15" outlineLevel="3" x14ac:dyDescent="0.2">
      <c r="B2651" s="10"/>
      <c r="D2651" s="10"/>
      <c r="E2651" s="11"/>
      <c r="O2651" s="5" t="s">
        <v>2746</v>
      </c>
    </row>
    <row r="2652" spans="1:15" outlineLevel="3" x14ac:dyDescent="0.2">
      <c r="B2652" s="10"/>
      <c r="D2652" s="10"/>
      <c r="E2652" s="11"/>
      <c r="O2652" s="5" t="s">
        <v>2747</v>
      </c>
    </row>
    <row r="2653" spans="1:15" outlineLevel="3" x14ac:dyDescent="0.2">
      <c r="B2653" s="10"/>
      <c r="D2653" s="10"/>
      <c r="E2653" s="11"/>
      <c r="O2653" s="5" t="s">
        <v>2748</v>
      </c>
    </row>
    <row r="2654" spans="1:15" outlineLevel="3" x14ac:dyDescent="0.2">
      <c r="B2654" s="10"/>
      <c r="D2654" s="10"/>
      <c r="E2654" s="11"/>
      <c r="M2654" s="5" t="s">
        <v>2749</v>
      </c>
    </row>
    <row r="2655" spans="1:15" outlineLevel="3" x14ac:dyDescent="0.2">
      <c r="B2655" s="10"/>
      <c r="D2655" s="10"/>
      <c r="E2655" s="11"/>
      <c r="N2655" s="13" t="s">
        <v>2749</v>
      </c>
    </row>
    <row r="2656" spans="1:15" outlineLevel="3" x14ac:dyDescent="0.2">
      <c r="B2656" s="10"/>
      <c r="D2656" s="10"/>
      <c r="E2656" s="11"/>
      <c r="O2656" s="5" t="s">
        <v>2750</v>
      </c>
    </row>
    <row r="2657" spans="1:15" outlineLevel="3" x14ac:dyDescent="0.2">
      <c r="B2657" s="10"/>
      <c r="D2657" s="10"/>
      <c r="E2657" s="11"/>
      <c r="O2657" s="5" t="s">
        <v>2751</v>
      </c>
    </row>
    <row r="2658" spans="1:15" outlineLevel="3" x14ac:dyDescent="0.2">
      <c r="B2658" s="10"/>
      <c r="D2658" s="10"/>
      <c r="E2658" s="11"/>
      <c r="O2658" s="5" t="s">
        <v>2752</v>
      </c>
    </row>
    <row r="2659" spans="1:15" outlineLevel="3" x14ac:dyDescent="0.2">
      <c r="B2659" s="10"/>
      <c r="D2659" s="10"/>
      <c r="E2659" s="11"/>
      <c r="O2659" s="5" t="s">
        <v>2753</v>
      </c>
    </row>
    <row r="2660" spans="1:15" outlineLevel="3" x14ac:dyDescent="0.2">
      <c r="B2660" s="10"/>
      <c r="D2660" s="10"/>
      <c r="E2660" s="11"/>
      <c r="O2660" s="5" t="s">
        <v>2754</v>
      </c>
    </row>
    <row r="2661" spans="1:15" outlineLevel="3" x14ac:dyDescent="0.2">
      <c r="B2661" s="10"/>
      <c r="D2661" s="10"/>
      <c r="E2661" s="11"/>
      <c r="O2661" s="5" t="s">
        <v>2755</v>
      </c>
    </row>
    <row r="2662" spans="1:15" outlineLevel="3" x14ac:dyDescent="0.2">
      <c r="B2662" s="10"/>
      <c r="D2662" s="10"/>
      <c r="E2662" s="11"/>
      <c r="M2662" s="5" t="s">
        <v>2756</v>
      </c>
    </row>
    <row r="2663" spans="1:15" outlineLevel="3" x14ac:dyDescent="0.2">
      <c r="B2663" s="10"/>
      <c r="D2663" s="10"/>
      <c r="E2663" s="11"/>
      <c r="N2663" s="13" t="s">
        <v>2756</v>
      </c>
    </row>
    <row r="2664" spans="1:15" outlineLevel="3" x14ac:dyDescent="0.2">
      <c r="B2664" s="10"/>
      <c r="D2664" s="10"/>
      <c r="E2664" s="11"/>
      <c r="O2664" s="5" t="s">
        <v>2757</v>
      </c>
    </row>
    <row r="2665" spans="1:15" outlineLevel="3" x14ac:dyDescent="0.2">
      <c r="B2665" s="10"/>
      <c r="D2665" s="10"/>
      <c r="E2665" s="11"/>
      <c r="O2665" s="5" t="s">
        <v>2758</v>
      </c>
    </row>
    <row r="2666" spans="1:15" outlineLevel="3" x14ac:dyDescent="0.2">
      <c r="B2666" s="10"/>
      <c r="D2666" s="10"/>
      <c r="E2666" s="11"/>
      <c r="O2666" s="5" t="s">
        <v>2759</v>
      </c>
    </row>
    <row r="2667" spans="1:15" outlineLevel="3" x14ac:dyDescent="0.2">
      <c r="B2667" s="10"/>
      <c r="D2667" s="10"/>
      <c r="E2667" s="11"/>
      <c r="O2667" s="5" t="s">
        <v>2760</v>
      </c>
    </row>
    <row r="2668" spans="1:15" outlineLevel="3" x14ac:dyDescent="0.2">
      <c r="B2668" s="10"/>
      <c r="D2668" s="10"/>
      <c r="E2668" s="11"/>
      <c r="O2668" s="5" t="s">
        <v>2761</v>
      </c>
    </row>
    <row r="2669" spans="1:15" outlineLevel="2" x14ac:dyDescent="0.2">
      <c r="A2669" s="5">
        <v>1</v>
      </c>
      <c r="B2669" s="10">
        <v>2</v>
      </c>
      <c r="C2669" s="5">
        <v>5</v>
      </c>
      <c r="D2669" s="10">
        <v>1</v>
      </c>
      <c r="E2669" s="11">
        <v>2</v>
      </c>
      <c r="F2669" s="5">
        <v>9</v>
      </c>
      <c r="G2669" s="5">
        <v>2</v>
      </c>
      <c r="L2669" s="5" t="s">
        <v>149</v>
      </c>
    </row>
    <row r="2670" spans="1:15" outlineLevel="3" x14ac:dyDescent="0.2">
      <c r="B2670" s="10"/>
      <c r="D2670" s="10"/>
      <c r="E2670" s="11"/>
      <c r="M2670" s="5" t="s">
        <v>2762</v>
      </c>
    </row>
    <row r="2671" spans="1:15" outlineLevel="3" x14ac:dyDescent="0.2">
      <c r="B2671" s="10"/>
      <c r="D2671" s="10"/>
      <c r="E2671" s="11"/>
      <c r="N2671" s="13" t="s">
        <v>2763</v>
      </c>
    </row>
    <row r="2672" spans="1:15" outlineLevel="3" x14ac:dyDescent="0.2">
      <c r="B2672" s="10"/>
      <c r="D2672" s="10"/>
      <c r="E2672" s="11"/>
      <c r="O2672" s="5" t="s">
        <v>2764</v>
      </c>
    </row>
    <row r="2673" spans="2:15" outlineLevel="3" x14ac:dyDescent="0.2">
      <c r="B2673" s="10"/>
      <c r="D2673" s="10"/>
      <c r="E2673" s="11"/>
      <c r="O2673" s="5" t="s">
        <v>2765</v>
      </c>
    </row>
    <row r="2674" spans="2:15" outlineLevel="3" x14ac:dyDescent="0.2">
      <c r="B2674" s="10"/>
      <c r="D2674" s="10"/>
      <c r="E2674" s="11"/>
      <c r="O2674" s="5" t="s">
        <v>2766</v>
      </c>
    </row>
    <row r="2675" spans="2:15" outlineLevel="3" x14ac:dyDescent="0.2">
      <c r="B2675" s="10"/>
      <c r="D2675" s="10"/>
      <c r="E2675" s="11"/>
      <c r="O2675" s="5" t="s">
        <v>2767</v>
      </c>
    </row>
    <row r="2676" spans="2:15" outlineLevel="3" x14ac:dyDescent="0.2">
      <c r="B2676" s="10"/>
      <c r="D2676" s="10"/>
      <c r="E2676" s="11"/>
      <c r="O2676" s="5" t="s">
        <v>2768</v>
      </c>
    </row>
    <row r="2677" spans="2:15" outlineLevel="3" x14ac:dyDescent="0.2">
      <c r="B2677" s="10"/>
      <c r="D2677" s="10"/>
      <c r="E2677" s="11"/>
      <c r="N2677" s="13" t="s">
        <v>2769</v>
      </c>
    </row>
    <row r="2678" spans="2:15" outlineLevel="3" x14ac:dyDescent="0.2">
      <c r="B2678" s="10"/>
      <c r="D2678" s="10"/>
      <c r="E2678" s="11"/>
      <c r="O2678" s="5" t="s">
        <v>2770</v>
      </c>
    </row>
    <row r="2679" spans="2:15" outlineLevel="3" x14ac:dyDescent="0.2">
      <c r="B2679" s="10"/>
      <c r="D2679" s="10"/>
      <c r="E2679" s="11"/>
      <c r="O2679" s="5" t="s">
        <v>2771</v>
      </c>
    </row>
    <row r="2680" spans="2:15" outlineLevel="3" x14ac:dyDescent="0.2">
      <c r="B2680" s="10"/>
      <c r="D2680" s="10"/>
      <c r="E2680" s="11"/>
      <c r="M2680" s="5" t="s">
        <v>2772</v>
      </c>
    </row>
    <row r="2681" spans="2:15" outlineLevel="3" x14ac:dyDescent="0.2">
      <c r="B2681" s="10"/>
      <c r="D2681" s="10"/>
      <c r="E2681" s="11"/>
      <c r="N2681" s="13" t="s">
        <v>2773</v>
      </c>
    </row>
    <row r="2682" spans="2:15" outlineLevel="3" x14ac:dyDescent="0.2">
      <c r="B2682" s="10"/>
      <c r="D2682" s="10"/>
      <c r="E2682" s="11"/>
      <c r="O2682" s="5" t="s">
        <v>2774</v>
      </c>
    </row>
    <row r="2683" spans="2:15" outlineLevel="3" x14ac:dyDescent="0.2">
      <c r="B2683" s="10"/>
      <c r="D2683" s="10"/>
      <c r="E2683" s="11"/>
      <c r="O2683" s="5" t="s">
        <v>2775</v>
      </c>
    </row>
    <row r="2684" spans="2:15" outlineLevel="3" x14ac:dyDescent="0.2">
      <c r="B2684" s="10"/>
      <c r="D2684" s="10"/>
      <c r="E2684" s="11"/>
      <c r="O2684" s="5" t="s">
        <v>2776</v>
      </c>
    </row>
    <row r="2685" spans="2:15" outlineLevel="3" x14ac:dyDescent="0.2">
      <c r="B2685" s="10"/>
      <c r="D2685" s="10"/>
      <c r="E2685" s="11"/>
      <c r="O2685" s="5" t="s">
        <v>2777</v>
      </c>
    </row>
    <row r="2686" spans="2:15" outlineLevel="3" x14ac:dyDescent="0.2">
      <c r="B2686" s="10"/>
      <c r="D2686" s="10"/>
      <c r="E2686" s="11"/>
      <c r="O2686" s="5" t="s">
        <v>2778</v>
      </c>
    </row>
    <row r="2687" spans="2:15" outlineLevel="3" x14ac:dyDescent="0.2">
      <c r="B2687" s="10"/>
      <c r="D2687" s="10"/>
      <c r="E2687" s="11"/>
      <c r="O2687" s="5" t="s">
        <v>2779</v>
      </c>
    </row>
    <row r="2688" spans="2:15" outlineLevel="3" x14ac:dyDescent="0.2">
      <c r="B2688" s="10"/>
      <c r="D2688" s="10"/>
      <c r="E2688" s="11"/>
      <c r="O2688" s="5" t="s">
        <v>2780</v>
      </c>
    </row>
    <row r="2689" spans="2:15" outlineLevel="3" x14ac:dyDescent="0.2">
      <c r="B2689" s="10"/>
      <c r="D2689" s="10"/>
      <c r="E2689" s="11"/>
      <c r="O2689" s="5" t="s">
        <v>2781</v>
      </c>
    </row>
    <row r="2690" spans="2:15" outlineLevel="3" x14ac:dyDescent="0.2">
      <c r="B2690" s="10"/>
      <c r="D2690" s="10"/>
      <c r="E2690" s="11"/>
      <c r="O2690" s="5" t="s">
        <v>2782</v>
      </c>
    </row>
    <row r="2691" spans="2:15" outlineLevel="3" x14ac:dyDescent="0.2">
      <c r="B2691" s="10"/>
      <c r="D2691" s="10"/>
      <c r="E2691" s="11"/>
      <c r="O2691" s="5" t="s">
        <v>2783</v>
      </c>
    </row>
    <row r="2692" spans="2:15" outlineLevel="3" x14ac:dyDescent="0.2">
      <c r="B2692" s="10"/>
      <c r="D2692" s="10"/>
      <c r="E2692" s="11"/>
      <c r="O2692" s="5" t="s">
        <v>2784</v>
      </c>
    </row>
    <row r="2693" spans="2:15" outlineLevel="3" x14ac:dyDescent="0.2">
      <c r="B2693" s="10"/>
      <c r="D2693" s="10"/>
      <c r="E2693" s="11"/>
      <c r="O2693" s="5" t="s">
        <v>2785</v>
      </c>
    </row>
    <row r="2694" spans="2:15" outlineLevel="3" x14ac:dyDescent="0.2">
      <c r="B2694" s="10"/>
      <c r="D2694" s="10"/>
      <c r="E2694" s="11"/>
      <c r="O2694" s="5" t="s">
        <v>2786</v>
      </c>
    </row>
    <row r="2695" spans="2:15" outlineLevel="3" x14ac:dyDescent="0.2">
      <c r="B2695" s="10"/>
      <c r="D2695" s="10"/>
      <c r="E2695" s="11"/>
      <c r="O2695" s="5" t="s">
        <v>2787</v>
      </c>
    </row>
    <row r="2696" spans="2:15" outlineLevel="3" x14ac:dyDescent="0.2">
      <c r="B2696" s="10"/>
      <c r="D2696" s="10"/>
      <c r="E2696" s="11"/>
      <c r="O2696" s="5" t="s">
        <v>2788</v>
      </c>
    </row>
    <row r="2697" spans="2:15" outlineLevel="3" x14ac:dyDescent="0.2">
      <c r="B2697" s="10"/>
      <c r="D2697" s="10"/>
      <c r="E2697" s="11"/>
      <c r="N2697" s="13" t="s">
        <v>2789</v>
      </c>
    </row>
    <row r="2698" spans="2:15" outlineLevel="3" x14ac:dyDescent="0.2">
      <c r="B2698" s="10"/>
      <c r="D2698" s="10"/>
      <c r="E2698" s="11"/>
      <c r="O2698" s="5" t="s">
        <v>2790</v>
      </c>
    </row>
    <row r="2699" spans="2:15" outlineLevel="3" x14ac:dyDescent="0.2">
      <c r="B2699" s="10"/>
      <c r="D2699" s="10"/>
      <c r="E2699" s="11"/>
      <c r="O2699" s="5" t="s">
        <v>2791</v>
      </c>
    </row>
    <row r="2700" spans="2:15" outlineLevel="3" x14ac:dyDescent="0.2">
      <c r="B2700" s="10"/>
      <c r="D2700" s="10"/>
      <c r="E2700" s="11"/>
      <c r="O2700" s="5" t="s">
        <v>2792</v>
      </c>
    </row>
    <row r="2701" spans="2:15" outlineLevel="3" x14ac:dyDescent="0.2">
      <c r="B2701" s="10"/>
      <c r="D2701" s="10"/>
      <c r="E2701" s="11"/>
      <c r="O2701" s="5" t="s">
        <v>2793</v>
      </c>
    </row>
    <row r="2702" spans="2:15" outlineLevel="3" x14ac:dyDescent="0.2">
      <c r="B2702" s="10"/>
      <c r="D2702" s="10"/>
      <c r="E2702" s="11"/>
      <c r="O2702" s="5" t="s">
        <v>2794</v>
      </c>
    </row>
    <row r="2703" spans="2:15" outlineLevel="3" x14ac:dyDescent="0.2">
      <c r="B2703" s="10"/>
      <c r="D2703" s="10"/>
      <c r="E2703" s="11"/>
      <c r="O2703" s="5" t="s">
        <v>2795</v>
      </c>
    </row>
    <row r="2704" spans="2:15" outlineLevel="3" x14ac:dyDescent="0.2">
      <c r="B2704" s="10"/>
      <c r="D2704" s="10"/>
      <c r="E2704" s="11"/>
      <c r="O2704" s="5" t="s">
        <v>2796</v>
      </c>
    </row>
    <row r="2705" spans="2:15" outlineLevel="3" x14ac:dyDescent="0.2">
      <c r="B2705" s="10"/>
      <c r="D2705" s="10"/>
      <c r="E2705" s="11"/>
      <c r="O2705" s="5" t="s">
        <v>2797</v>
      </c>
    </row>
    <row r="2706" spans="2:15" outlineLevel="3" x14ac:dyDescent="0.2">
      <c r="B2706" s="10"/>
      <c r="D2706" s="10"/>
      <c r="E2706" s="11"/>
      <c r="O2706" s="5" t="s">
        <v>2798</v>
      </c>
    </row>
    <row r="2707" spans="2:15" outlineLevel="3" x14ac:dyDescent="0.2">
      <c r="B2707" s="10"/>
      <c r="D2707" s="10"/>
      <c r="E2707" s="11"/>
      <c r="O2707" s="5" t="s">
        <v>2799</v>
      </c>
    </row>
    <row r="2708" spans="2:15" outlineLevel="3" x14ac:dyDescent="0.2">
      <c r="B2708" s="10"/>
      <c r="D2708" s="10"/>
      <c r="E2708" s="11"/>
      <c r="O2708" s="5" t="s">
        <v>2800</v>
      </c>
    </row>
    <row r="2709" spans="2:15" outlineLevel="3" x14ac:dyDescent="0.2">
      <c r="B2709" s="10"/>
      <c r="D2709" s="10"/>
      <c r="E2709" s="11"/>
      <c r="O2709" s="5" t="s">
        <v>2801</v>
      </c>
    </row>
    <row r="2710" spans="2:15" outlineLevel="3" x14ac:dyDescent="0.2">
      <c r="B2710" s="10"/>
      <c r="D2710" s="10"/>
      <c r="E2710" s="11"/>
      <c r="O2710" s="5" t="s">
        <v>2802</v>
      </c>
    </row>
    <row r="2711" spans="2:15" outlineLevel="3" x14ac:dyDescent="0.2">
      <c r="B2711" s="10"/>
      <c r="D2711" s="10"/>
      <c r="E2711" s="11"/>
      <c r="O2711" s="5" t="s">
        <v>2803</v>
      </c>
    </row>
    <row r="2712" spans="2:15" outlineLevel="3" x14ac:dyDescent="0.2">
      <c r="B2712" s="10"/>
      <c r="D2712" s="10"/>
      <c r="E2712" s="11"/>
      <c r="O2712" s="5" t="s">
        <v>2804</v>
      </c>
    </row>
    <row r="2713" spans="2:15" outlineLevel="3" x14ac:dyDescent="0.2">
      <c r="B2713" s="10"/>
      <c r="D2713" s="10"/>
      <c r="E2713" s="11"/>
      <c r="O2713" s="5" t="s">
        <v>2805</v>
      </c>
    </row>
    <row r="2714" spans="2:15" outlineLevel="3" x14ac:dyDescent="0.2">
      <c r="B2714" s="10"/>
      <c r="D2714" s="10"/>
      <c r="E2714" s="11"/>
      <c r="O2714" s="5" t="s">
        <v>2806</v>
      </c>
    </row>
    <row r="2715" spans="2:15" outlineLevel="3" x14ac:dyDescent="0.2">
      <c r="B2715" s="10"/>
      <c r="D2715" s="10"/>
      <c r="E2715" s="11"/>
      <c r="O2715" s="5" t="s">
        <v>2807</v>
      </c>
    </row>
    <row r="2716" spans="2:15" outlineLevel="3" x14ac:dyDescent="0.2">
      <c r="B2716" s="10"/>
      <c r="D2716" s="10"/>
      <c r="E2716" s="11"/>
      <c r="O2716" s="5" t="s">
        <v>2808</v>
      </c>
    </row>
    <row r="2717" spans="2:15" outlineLevel="3" x14ac:dyDescent="0.2">
      <c r="B2717" s="10"/>
      <c r="D2717" s="10"/>
      <c r="E2717" s="11"/>
      <c r="O2717" s="5" t="s">
        <v>2809</v>
      </c>
    </row>
    <row r="2718" spans="2:15" outlineLevel="3" x14ac:dyDescent="0.2">
      <c r="B2718" s="10"/>
      <c r="D2718" s="10"/>
      <c r="E2718" s="11"/>
      <c r="O2718" s="5" t="s">
        <v>2810</v>
      </c>
    </row>
    <row r="2719" spans="2:15" outlineLevel="3" x14ac:dyDescent="0.2">
      <c r="B2719" s="10"/>
      <c r="D2719" s="10"/>
      <c r="E2719" s="11"/>
      <c r="O2719" s="5" t="s">
        <v>2811</v>
      </c>
    </row>
    <row r="2720" spans="2:15" outlineLevel="3" x14ac:dyDescent="0.2">
      <c r="B2720" s="10"/>
      <c r="D2720" s="10"/>
      <c r="E2720" s="11"/>
      <c r="M2720" s="5" t="s">
        <v>2812</v>
      </c>
    </row>
    <row r="2721" spans="2:15" outlineLevel="3" x14ac:dyDescent="0.2">
      <c r="B2721" s="10"/>
      <c r="D2721" s="10"/>
      <c r="E2721" s="11"/>
      <c r="N2721" s="13" t="s">
        <v>2813</v>
      </c>
    </row>
    <row r="2722" spans="2:15" outlineLevel="3" x14ac:dyDescent="0.2">
      <c r="B2722" s="10"/>
      <c r="D2722" s="10"/>
      <c r="E2722" s="11"/>
      <c r="O2722" s="5" t="s">
        <v>2814</v>
      </c>
    </row>
    <row r="2723" spans="2:15" outlineLevel="3" x14ac:dyDescent="0.2">
      <c r="B2723" s="10"/>
      <c r="D2723" s="10"/>
      <c r="E2723" s="11"/>
      <c r="N2723" s="13" t="s">
        <v>2815</v>
      </c>
    </row>
    <row r="2724" spans="2:15" outlineLevel="3" x14ac:dyDescent="0.2">
      <c r="B2724" s="10"/>
      <c r="D2724" s="10"/>
      <c r="E2724" s="11"/>
      <c r="O2724" s="5" t="s">
        <v>2816</v>
      </c>
    </row>
    <row r="2725" spans="2:15" outlineLevel="3" x14ac:dyDescent="0.2">
      <c r="B2725" s="10"/>
      <c r="D2725" s="10"/>
      <c r="E2725" s="11"/>
      <c r="M2725" s="5" t="s">
        <v>2817</v>
      </c>
    </row>
    <row r="2726" spans="2:15" outlineLevel="3" x14ac:dyDescent="0.2">
      <c r="B2726" s="10"/>
      <c r="D2726" s="10"/>
      <c r="E2726" s="11"/>
      <c r="N2726" s="13" t="s">
        <v>2817</v>
      </c>
    </row>
    <row r="2727" spans="2:15" outlineLevel="3" x14ac:dyDescent="0.2">
      <c r="B2727" s="10"/>
      <c r="D2727" s="10"/>
      <c r="E2727" s="11"/>
      <c r="O2727" s="5" t="s">
        <v>2818</v>
      </c>
    </row>
    <row r="2728" spans="2:15" outlineLevel="3" x14ac:dyDescent="0.2">
      <c r="B2728" s="10"/>
      <c r="D2728" s="10"/>
      <c r="E2728" s="11"/>
      <c r="O2728" s="5" t="s">
        <v>2819</v>
      </c>
    </row>
    <row r="2729" spans="2:15" outlineLevel="3" x14ac:dyDescent="0.2">
      <c r="B2729" s="10"/>
      <c r="D2729" s="10"/>
      <c r="E2729" s="11"/>
      <c r="O2729" s="5" t="s">
        <v>2820</v>
      </c>
    </row>
    <row r="2730" spans="2:15" outlineLevel="3" x14ac:dyDescent="0.2">
      <c r="B2730" s="10"/>
      <c r="D2730" s="10"/>
      <c r="E2730" s="11"/>
      <c r="O2730" s="5" t="s">
        <v>2821</v>
      </c>
    </row>
    <row r="2731" spans="2:15" outlineLevel="3" x14ac:dyDescent="0.2">
      <c r="B2731" s="10"/>
      <c r="D2731" s="10"/>
      <c r="E2731" s="11"/>
      <c r="O2731" s="5" t="s">
        <v>2822</v>
      </c>
    </row>
    <row r="2732" spans="2:15" outlineLevel="3" x14ac:dyDescent="0.2">
      <c r="B2732" s="10"/>
      <c r="D2732" s="10"/>
      <c r="E2732" s="11"/>
      <c r="O2732" s="5" t="s">
        <v>2823</v>
      </c>
    </row>
    <row r="2733" spans="2:15" outlineLevel="3" x14ac:dyDescent="0.2">
      <c r="B2733" s="10"/>
      <c r="D2733" s="10"/>
      <c r="E2733" s="11"/>
      <c r="O2733" s="5" t="s">
        <v>2824</v>
      </c>
    </row>
    <row r="2734" spans="2:15" outlineLevel="3" x14ac:dyDescent="0.2">
      <c r="B2734" s="10"/>
      <c r="D2734" s="10"/>
      <c r="E2734" s="11"/>
      <c r="O2734" s="5" t="s">
        <v>2825</v>
      </c>
    </row>
    <row r="2735" spans="2:15" outlineLevel="3" x14ac:dyDescent="0.2">
      <c r="B2735" s="10"/>
      <c r="D2735" s="10"/>
      <c r="E2735" s="11"/>
      <c r="O2735" s="5" t="s">
        <v>2826</v>
      </c>
    </row>
    <row r="2736" spans="2:15" outlineLevel="3" x14ac:dyDescent="0.2">
      <c r="B2736" s="10"/>
      <c r="D2736" s="10"/>
      <c r="E2736" s="11"/>
      <c r="O2736" s="5" t="s">
        <v>2827</v>
      </c>
    </row>
    <row r="2737" spans="1:15" outlineLevel="3" x14ac:dyDescent="0.2">
      <c r="B2737" s="10"/>
      <c r="D2737" s="10"/>
      <c r="E2737" s="11"/>
      <c r="O2737" s="5" t="s">
        <v>2828</v>
      </c>
    </row>
    <row r="2738" spans="1:15" outlineLevel="3" x14ac:dyDescent="0.2">
      <c r="B2738" s="10"/>
      <c r="D2738" s="10"/>
      <c r="E2738" s="11"/>
      <c r="O2738" s="5" t="s">
        <v>2829</v>
      </c>
    </row>
    <row r="2739" spans="1:15" outlineLevel="3" x14ac:dyDescent="0.2">
      <c r="B2739" s="10"/>
      <c r="D2739" s="10"/>
      <c r="E2739" s="11"/>
      <c r="O2739" s="5" t="s">
        <v>2830</v>
      </c>
    </row>
    <row r="2740" spans="1:15" outlineLevel="3" x14ac:dyDescent="0.2">
      <c r="B2740" s="10"/>
      <c r="D2740" s="10"/>
      <c r="E2740" s="11"/>
      <c r="O2740" s="5" t="s">
        <v>2831</v>
      </c>
    </row>
    <row r="2741" spans="1:15" outlineLevel="3" x14ac:dyDescent="0.2">
      <c r="B2741" s="10"/>
      <c r="D2741" s="10"/>
      <c r="E2741" s="11"/>
      <c r="O2741" s="5" t="s">
        <v>2832</v>
      </c>
    </row>
    <row r="2742" spans="1:15" outlineLevel="2" x14ac:dyDescent="0.2">
      <c r="A2742" s="5">
        <v>1</v>
      </c>
      <c r="B2742" s="10">
        <v>2</v>
      </c>
      <c r="C2742" s="5">
        <v>5</v>
      </c>
      <c r="D2742" s="10">
        <v>1</v>
      </c>
      <c r="E2742" s="11">
        <v>2</v>
      </c>
      <c r="F2742" s="5">
        <v>9</v>
      </c>
      <c r="G2742" s="5">
        <v>3</v>
      </c>
      <c r="L2742" s="5" t="s">
        <v>2833</v>
      </c>
    </row>
    <row r="2743" spans="1:15" outlineLevel="3" x14ac:dyDescent="0.2">
      <c r="B2743" s="10"/>
      <c r="D2743" s="10"/>
      <c r="E2743" s="11"/>
      <c r="M2743" s="5" t="s">
        <v>2834</v>
      </c>
    </row>
    <row r="2744" spans="1:15" outlineLevel="3" x14ac:dyDescent="0.2">
      <c r="B2744" s="10"/>
      <c r="D2744" s="10"/>
      <c r="E2744" s="11"/>
      <c r="N2744" s="13" t="s">
        <v>2834</v>
      </c>
    </row>
    <row r="2745" spans="1:15" outlineLevel="3" x14ac:dyDescent="0.2">
      <c r="B2745" s="10"/>
      <c r="D2745" s="10"/>
      <c r="E2745" s="11"/>
      <c r="O2745" s="5" t="s">
        <v>2835</v>
      </c>
    </row>
    <row r="2746" spans="1:15" outlineLevel="3" x14ac:dyDescent="0.2">
      <c r="B2746" s="10"/>
      <c r="D2746" s="10"/>
      <c r="E2746" s="11"/>
      <c r="O2746" s="5" t="s">
        <v>2836</v>
      </c>
    </row>
    <row r="2747" spans="1:15" outlineLevel="3" x14ac:dyDescent="0.2">
      <c r="B2747" s="10"/>
      <c r="D2747" s="10"/>
      <c r="E2747" s="11"/>
      <c r="O2747" s="5" t="s">
        <v>2837</v>
      </c>
    </row>
    <row r="2748" spans="1:15" outlineLevel="3" x14ac:dyDescent="0.2">
      <c r="B2748" s="10"/>
      <c r="D2748" s="10"/>
      <c r="E2748" s="11"/>
      <c r="O2748" s="5" t="s">
        <v>2838</v>
      </c>
    </row>
    <row r="2749" spans="1:15" outlineLevel="3" x14ac:dyDescent="0.2">
      <c r="B2749" s="10"/>
      <c r="D2749" s="10"/>
      <c r="E2749" s="11"/>
      <c r="O2749" s="5" t="s">
        <v>2839</v>
      </c>
    </row>
    <row r="2750" spans="1:15" outlineLevel="3" x14ac:dyDescent="0.2">
      <c r="B2750" s="10"/>
      <c r="D2750" s="10"/>
      <c r="E2750" s="11"/>
      <c r="M2750" s="5" t="s">
        <v>2840</v>
      </c>
    </row>
    <row r="2751" spans="1:15" outlineLevel="3" x14ac:dyDescent="0.2">
      <c r="B2751" s="10"/>
      <c r="D2751" s="10"/>
      <c r="E2751" s="11"/>
      <c r="N2751" s="13" t="s">
        <v>2840</v>
      </c>
    </row>
    <row r="2752" spans="1:15" outlineLevel="3" x14ac:dyDescent="0.2">
      <c r="B2752" s="10"/>
      <c r="D2752" s="10"/>
      <c r="E2752" s="11"/>
      <c r="O2752" s="5" t="s">
        <v>2841</v>
      </c>
    </row>
    <row r="2753" spans="2:15" outlineLevel="3" x14ac:dyDescent="0.2">
      <c r="B2753" s="10"/>
      <c r="D2753" s="10"/>
      <c r="E2753" s="11"/>
      <c r="O2753" s="5" t="s">
        <v>2842</v>
      </c>
    </row>
    <row r="2754" spans="2:15" outlineLevel="3" x14ac:dyDescent="0.2">
      <c r="B2754" s="10"/>
      <c r="D2754" s="10"/>
      <c r="E2754" s="11"/>
      <c r="O2754" s="5" t="s">
        <v>2843</v>
      </c>
    </row>
    <row r="2755" spans="2:15" outlineLevel="3" x14ac:dyDescent="0.2">
      <c r="B2755" s="10"/>
      <c r="D2755" s="10"/>
      <c r="E2755" s="11"/>
      <c r="O2755" s="5" t="s">
        <v>2844</v>
      </c>
    </row>
    <row r="2756" spans="2:15" outlineLevel="3" x14ac:dyDescent="0.2">
      <c r="B2756" s="10"/>
      <c r="D2756" s="10"/>
      <c r="E2756" s="11"/>
      <c r="O2756" s="5" t="s">
        <v>2845</v>
      </c>
    </row>
    <row r="2757" spans="2:15" outlineLevel="3" x14ac:dyDescent="0.2">
      <c r="B2757" s="10"/>
      <c r="D2757" s="10"/>
      <c r="E2757" s="11"/>
      <c r="O2757" s="5" t="s">
        <v>2846</v>
      </c>
    </row>
    <row r="2758" spans="2:15" outlineLevel="3" x14ac:dyDescent="0.2">
      <c r="B2758" s="10"/>
      <c r="D2758" s="10"/>
      <c r="E2758" s="11"/>
      <c r="O2758" s="5" t="s">
        <v>2847</v>
      </c>
    </row>
    <row r="2759" spans="2:15" outlineLevel="3" x14ac:dyDescent="0.2">
      <c r="B2759" s="10"/>
      <c r="D2759" s="10"/>
      <c r="E2759" s="11"/>
      <c r="M2759" s="5" t="s">
        <v>2848</v>
      </c>
    </row>
    <row r="2760" spans="2:15" outlineLevel="3" x14ac:dyDescent="0.2">
      <c r="B2760" s="10"/>
      <c r="D2760" s="10"/>
      <c r="E2760" s="11"/>
      <c r="N2760" s="13" t="s">
        <v>2848</v>
      </c>
    </row>
    <row r="2761" spans="2:15" outlineLevel="3" x14ac:dyDescent="0.2">
      <c r="B2761" s="10"/>
      <c r="D2761" s="10"/>
      <c r="E2761" s="11"/>
      <c r="O2761" s="5" t="s">
        <v>2849</v>
      </c>
    </row>
    <row r="2762" spans="2:15" outlineLevel="3" x14ac:dyDescent="0.2">
      <c r="B2762" s="10"/>
      <c r="D2762" s="10"/>
      <c r="E2762" s="11"/>
      <c r="O2762" s="5" t="s">
        <v>2850</v>
      </c>
    </row>
    <row r="2763" spans="2:15" outlineLevel="3" x14ac:dyDescent="0.2">
      <c r="B2763" s="10"/>
      <c r="D2763" s="10"/>
      <c r="E2763" s="11"/>
      <c r="O2763" s="5" t="s">
        <v>2851</v>
      </c>
    </row>
    <row r="2764" spans="2:15" outlineLevel="3" x14ac:dyDescent="0.2">
      <c r="B2764" s="10"/>
      <c r="D2764" s="10"/>
      <c r="E2764" s="11"/>
      <c r="O2764" s="5" t="s">
        <v>2852</v>
      </c>
    </row>
    <row r="2765" spans="2:15" outlineLevel="3" x14ac:dyDescent="0.2">
      <c r="B2765" s="10"/>
      <c r="D2765" s="10"/>
      <c r="E2765" s="11"/>
      <c r="O2765" s="5" t="s">
        <v>2853</v>
      </c>
    </row>
    <row r="2766" spans="2:15" outlineLevel="3" x14ac:dyDescent="0.2">
      <c r="B2766" s="10"/>
      <c r="D2766" s="10"/>
      <c r="E2766" s="11"/>
      <c r="O2766" s="5" t="s">
        <v>2854</v>
      </c>
    </row>
    <row r="2767" spans="2:15" outlineLevel="3" x14ac:dyDescent="0.2">
      <c r="B2767" s="10"/>
      <c r="D2767" s="10"/>
      <c r="E2767" s="11"/>
      <c r="O2767" s="5" t="s">
        <v>2855</v>
      </c>
    </row>
    <row r="2768" spans="2:15" outlineLevel="3" x14ac:dyDescent="0.2">
      <c r="B2768" s="10"/>
      <c r="D2768" s="10"/>
      <c r="E2768" s="11"/>
      <c r="O2768" s="5" t="s">
        <v>2856</v>
      </c>
    </row>
    <row r="2769" spans="1:15" outlineLevel="3" x14ac:dyDescent="0.2">
      <c r="B2769" s="10"/>
      <c r="D2769" s="10"/>
      <c r="E2769" s="11"/>
      <c r="O2769" s="5" t="s">
        <v>2857</v>
      </c>
    </row>
    <row r="2770" spans="1:15" outlineLevel="3" x14ac:dyDescent="0.2">
      <c r="B2770" s="10"/>
      <c r="D2770" s="10"/>
      <c r="E2770" s="11"/>
      <c r="O2770" s="5" t="s">
        <v>2858</v>
      </c>
    </row>
    <row r="2771" spans="1:15" outlineLevel="3" x14ac:dyDescent="0.2">
      <c r="B2771" s="10"/>
      <c r="D2771" s="10"/>
      <c r="E2771" s="11"/>
      <c r="M2771" s="5" t="s">
        <v>2859</v>
      </c>
    </row>
    <row r="2772" spans="1:15" outlineLevel="3" x14ac:dyDescent="0.2">
      <c r="B2772" s="10"/>
      <c r="D2772" s="10"/>
      <c r="E2772" s="11"/>
      <c r="N2772" s="13" t="s">
        <v>2859</v>
      </c>
    </row>
    <row r="2773" spans="1:15" outlineLevel="3" x14ac:dyDescent="0.2">
      <c r="B2773" s="10"/>
      <c r="D2773" s="10"/>
      <c r="E2773" s="11"/>
      <c r="O2773" s="5" t="s">
        <v>2860</v>
      </c>
    </row>
    <row r="2774" spans="1:15" outlineLevel="3" x14ac:dyDescent="0.2">
      <c r="B2774" s="10"/>
      <c r="D2774" s="10"/>
      <c r="E2774" s="11"/>
      <c r="O2774" s="5" t="s">
        <v>2861</v>
      </c>
    </row>
    <row r="2775" spans="1:15" outlineLevel="3" x14ac:dyDescent="0.2">
      <c r="B2775" s="10"/>
      <c r="D2775" s="10"/>
      <c r="E2775" s="11"/>
      <c r="O2775" s="5" t="s">
        <v>2862</v>
      </c>
    </row>
    <row r="2776" spans="1:15" outlineLevel="3" x14ac:dyDescent="0.2">
      <c r="B2776" s="10"/>
      <c r="D2776" s="10"/>
      <c r="E2776" s="11"/>
      <c r="O2776" s="5" t="s">
        <v>2863</v>
      </c>
    </row>
    <row r="2777" spans="1:15" outlineLevel="3" x14ac:dyDescent="0.2">
      <c r="B2777" s="10"/>
      <c r="D2777" s="10"/>
      <c r="E2777" s="11"/>
      <c r="O2777" s="5" t="s">
        <v>2864</v>
      </c>
    </row>
    <row r="2778" spans="1:15" outlineLevel="3" x14ac:dyDescent="0.2">
      <c r="B2778" s="10"/>
      <c r="D2778" s="10"/>
      <c r="E2778" s="11"/>
      <c r="O2778" s="5" t="s">
        <v>2865</v>
      </c>
    </row>
    <row r="2779" spans="1:15" outlineLevel="3" x14ac:dyDescent="0.2">
      <c r="B2779" s="10"/>
      <c r="D2779" s="10"/>
      <c r="E2779" s="11"/>
      <c r="O2779" s="5" t="s">
        <v>2866</v>
      </c>
    </row>
    <row r="2780" spans="1:15" outlineLevel="2" x14ac:dyDescent="0.2">
      <c r="A2780" s="5">
        <v>1</v>
      </c>
      <c r="B2780" s="10">
        <v>2</v>
      </c>
      <c r="C2780" s="5">
        <v>5</v>
      </c>
      <c r="D2780" s="10">
        <v>1</v>
      </c>
      <c r="E2780" s="11">
        <v>2</v>
      </c>
      <c r="F2780" s="5">
        <v>9</v>
      </c>
      <c r="G2780" s="5">
        <v>4</v>
      </c>
      <c r="L2780" s="5" t="s">
        <v>150</v>
      </c>
    </row>
    <row r="2781" spans="1:15" outlineLevel="3" x14ac:dyDescent="0.2">
      <c r="B2781" s="10"/>
      <c r="D2781" s="10"/>
      <c r="E2781" s="11"/>
      <c r="M2781" s="5" t="s">
        <v>2867</v>
      </c>
    </row>
    <row r="2782" spans="1:15" outlineLevel="3" x14ac:dyDescent="0.2">
      <c r="B2782" s="10"/>
      <c r="D2782" s="10"/>
      <c r="E2782" s="11"/>
      <c r="N2782" s="13" t="s">
        <v>2867</v>
      </c>
    </row>
    <row r="2783" spans="1:15" outlineLevel="3" x14ac:dyDescent="0.2">
      <c r="B2783" s="10"/>
      <c r="D2783" s="10"/>
      <c r="E2783" s="11"/>
      <c r="M2783" s="5" t="s">
        <v>2868</v>
      </c>
    </row>
    <row r="2784" spans="1:15" outlineLevel="3" x14ac:dyDescent="0.2">
      <c r="B2784" s="10"/>
      <c r="D2784" s="10"/>
      <c r="E2784" s="11"/>
      <c r="N2784" s="13" t="s">
        <v>2868</v>
      </c>
    </row>
    <row r="2785" spans="1:15" outlineLevel="3" x14ac:dyDescent="0.2">
      <c r="B2785" s="10"/>
      <c r="D2785" s="10"/>
      <c r="E2785" s="11"/>
      <c r="M2785" s="5" t="s">
        <v>2869</v>
      </c>
    </row>
    <row r="2786" spans="1:15" outlineLevel="3" x14ac:dyDescent="0.2">
      <c r="B2786" s="10"/>
      <c r="D2786" s="10"/>
      <c r="E2786" s="11"/>
      <c r="N2786" s="13" t="s">
        <v>2869</v>
      </c>
    </row>
    <row r="2787" spans="1:15" outlineLevel="3" x14ac:dyDescent="0.2">
      <c r="B2787" s="10"/>
      <c r="D2787" s="10"/>
      <c r="E2787" s="11"/>
      <c r="O2787" s="5" t="s">
        <v>2870</v>
      </c>
    </row>
    <row r="2788" spans="1:15" outlineLevel="3" x14ac:dyDescent="0.2">
      <c r="B2788" s="10"/>
      <c r="D2788" s="10"/>
      <c r="E2788" s="11"/>
      <c r="O2788" s="5" t="s">
        <v>2871</v>
      </c>
    </row>
    <row r="2789" spans="1:15" outlineLevel="3" x14ac:dyDescent="0.2">
      <c r="B2789" s="10"/>
      <c r="D2789" s="10"/>
      <c r="E2789" s="11"/>
      <c r="O2789" s="5" t="s">
        <v>2872</v>
      </c>
    </row>
    <row r="2790" spans="1:15" outlineLevel="2" x14ac:dyDescent="0.2">
      <c r="A2790" s="5">
        <v>1</v>
      </c>
      <c r="B2790" s="10">
        <v>2</v>
      </c>
      <c r="C2790" s="5">
        <v>5</v>
      </c>
      <c r="D2790" s="10">
        <v>1</v>
      </c>
      <c r="E2790" s="11">
        <v>2</v>
      </c>
      <c r="F2790" s="5">
        <v>9</v>
      </c>
      <c r="G2790" s="5">
        <v>5</v>
      </c>
      <c r="L2790" s="5" t="s">
        <v>2873</v>
      </c>
    </row>
    <row r="2791" spans="1:15" outlineLevel="3" x14ac:dyDescent="0.2">
      <c r="B2791" s="10"/>
      <c r="D2791" s="10"/>
      <c r="E2791" s="11"/>
      <c r="M2791" s="5" t="s">
        <v>2874</v>
      </c>
    </row>
    <row r="2792" spans="1:15" outlineLevel="3" x14ac:dyDescent="0.2">
      <c r="B2792" s="10"/>
      <c r="D2792" s="10"/>
      <c r="E2792" s="11"/>
      <c r="N2792" s="13" t="s">
        <v>2874</v>
      </c>
    </row>
    <row r="2793" spans="1:15" outlineLevel="3" x14ac:dyDescent="0.2">
      <c r="B2793" s="10"/>
      <c r="D2793" s="10"/>
      <c r="E2793" s="11"/>
      <c r="O2793" s="5" t="s">
        <v>2875</v>
      </c>
    </row>
    <row r="2794" spans="1:15" outlineLevel="3" x14ac:dyDescent="0.2">
      <c r="B2794" s="10"/>
      <c r="D2794" s="10"/>
      <c r="E2794" s="11"/>
      <c r="M2794" s="5" t="s">
        <v>2876</v>
      </c>
    </row>
    <row r="2795" spans="1:15" outlineLevel="3" x14ac:dyDescent="0.2">
      <c r="B2795" s="10"/>
      <c r="D2795" s="10"/>
      <c r="E2795" s="11"/>
      <c r="N2795" s="13" t="s">
        <v>2876</v>
      </c>
    </row>
    <row r="2796" spans="1:15" outlineLevel="3" x14ac:dyDescent="0.2">
      <c r="B2796" s="10"/>
      <c r="D2796" s="10"/>
      <c r="E2796" s="11"/>
      <c r="O2796" s="5" t="s">
        <v>2877</v>
      </c>
    </row>
    <row r="2797" spans="1:15" outlineLevel="2" x14ac:dyDescent="0.2">
      <c r="A2797" s="5">
        <v>1</v>
      </c>
      <c r="B2797" s="10">
        <v>2</v>
      </c>
      <c r="C2797" s="5">
        <v>5</v>
      </c>
      <c r="D2797" s="10">
        <v>1</v>
      </c>
      <c r="E2797" s="11">
        <v>2</v>
      </c>
      <c r="F2797" s="5">
        <v>9</v>
      </c>
      <c r="G2797" s="5">
        <v>6</v>
      </c>
      <c r="L2797" s="5" t="s">
        <v>2878</v>
      </c>
    </row>
    <row r="2798" spans="1:15" outlineLevel="3" x14ac:dyDescent="0.2">
      <c r="B2798" s="10"/>
      <c r="D2798" s="10"/>
      <c r="M2798" s="5" t="s">
        <v>2878</v>
      </c>
    </row>
    <row r="2799" spans="1:15" outlineLevel="3" x14ac:dyDescent="0.2">
      <c r="B2799" s="10"/>
      <c r="D2799" s="10"/>
      <c r="N2799" s="13" t="s">
        <v>2878</v>
      </c>
    </row>
    <row r="2800" spans="1:15" outlineLevel="3" x14ac:dyDescent="0.2">
      <c r="B2800" s="10"/>
      <c r="D2800" s="10"/>
      <c r="O2800" s="5" t="s">
        <v>2879</v>
      </c>
    </row>
    <row r="2801" spans="2:15" outlineLevel="3" x14ac:dyDescent="0.2">
      <c r="B2801" s="10"/>
      <c r="D2801" s="10"/>
      <c r="O2801" s="5" t="s">
        <v>2880</v>
      </c>
    </row>
    <row r="2802" spans="2:15" outlineLevel="3" x14ac:dyDescent="0.2">
      <c r="B2802" s="10"/>
      <c r="D2802" s="10"/>
      <c r="O2802" s="5" t="s">
        <v>2881</v>
      </c>
    </row>
    <row r="2803" spans="2:15" outlineLevel="3" x14ac:dyDescent="0.2">
      <c r="B2803" s="10"/>
      <c r="D2803" s="10"/>
      <c r="O2803" s="5" t="s">
        <v>2882</v>
      </c>
    </row>
    <row r="2804" spans="2:15" outlineLevel="3" x14ac:dyDescent="0.2">
      <c r="B2804" s="10"/>
      <c r="D2804" s="10"/>
      <c r="O2804" s="5" t="s">
        <v>2883</v>
      </c>
    </row>
    <row r="2805" spans="2:15" outlineLevel="3" x14ac:dyDescent="0.2">
      <c r="B2805" s="10"/>
      <c r="D2805" s="10"/>
      <c r="O2805" s="5" t="s">
        <v>2884</v>
      </c>
    </row>
    <row r="2806" spans="2:15" outlineLevel="3" x14ac:dyDescent="0.2">
      <c r="B2806" s="10"/>
      <c r="D2806" s="10"/>
      <c r="O2806" s="5" t="s">
        <v>2885</v>
      </c>
    </row>
    <row r="2807" spans="2:15" outlineLevel="3" x14ac:dyDescent="0.2">
      <c r="B2807" s="10"/>
      <c r="D2807" s="10"/>
      <c r="O2807" s="5" t="s">
        <v>2886</v>
      </c>
    </row>
    <row r="2808" spans="2:15" outlineLevel="3" x14ac:dyDescent="0.2">
      <c r="B2808" s="10"/>
      <c r="D2808" s="10"/>
      <c r="O2808" s="5" t="s">
        <v>2887</v>
      </c>
    </row>
    <row r="2809" spans="2:15" outlineLevel="3" x14ac:dyDescent="0.2">
      <c r="B2809" s="10"/>
      <c r="D2809" s="10"/>
      <c r="O2809" s="5" t="s">
        <v>2888</v>
      </c>
    </row>
    <row r="2810" spans="2:15" outlineLevel="3" x14ac:dyDescent="0.2">
      <c r="B2810" s="10"/>
      <c r="D2810" s="10"/>
      <c r="O2810" s="5" t="s">
        <v>2889</v>
      </c>
    </row>
    <row r="2811" spans="2:15" outlineLevel="3" x14ac:dyDescent="0.2">
      <c r="B2811" s="10"/>
      <c r="D2811" s="10"/>
      <c r="O2811" s="5" t="s">
        <v>2890</v>
      </c>
    </row>
    <row r="2812" spans="2:15" outlineLevel="3" x14ac:dyDescent="0.2">
      <c r="B2812" s="10"/>
      <c r="D2812" s="10"/>
      <c r="O2812" s="5" t="s">
        <v>2891</v>
      </c>
    </row>
    <row r="2813" spans="2:15" outlineLevel="3" x14ac:dyDescent="0.2">
      <c r="B2813" s="10"/>
      <c r="D2813" s="10"/>
      <c r="O2813" s="5" t="s">
        <v>2892</v>
      </c>
    </row>
    <row r="2814" spans="2:15" outlineLevel="3" x14ac:dyDescent="0.2">
      <c r="B2814" s="10"/>
      <c r="D2814" s="10"/>
      <c r="O2814" s="5" t="s">
        <v>2893</v>
      </c>
    </row>
    <row r="2815" spans="2:15" outlineLevel="3" x14ac:dyDescent="0.2">
      <c r="B2815" s="10"/>
      <c r="D2815" s="10"/>
      <c r="O2815" s="5" t="s">
        <v>2894</v>
      </c>
    </row>
    <row r="2816" spans="2:15" outlineLevel="3" x14ac:dyDescent="0.2">
      <c r="B2816" s="10"/>
      <c r="D2816" s="10"/>
      <c r="O2816" s="5" t="s">
        <v>2895</v>
      </c>
    </row>
    <row r="2817" spans="1:17" outlineLevel="3" x14ac:dyDescent="0.2">
      <c r="B2817" s="10"/>
      <c r="D2817" s="10"/>
      <c r="O2817" s="5" t="s">
        <v>2896</v>
      </c>
    </row>
    <row r="2818" spans="1:17" outlineLevel="3" x14ac:dyDescent="0.2">
      <c r="B2818" s="10"/>
      <c r="D2818" s="10"/>
      <c r="O2818" s="5" t="s">
        <v>2897</v>
      </c>
    </row>
    <row r="2819" spans="1:17" outlineLevel="3" x14ac:dyDescent="0.2">
      <c r="B2819" s="10"/>
      <c r="D2819" s="10"/>
      <c r="O2819" s="5" t="s">
        <v>2898</v>
      </c>
    </row>
    <row r="2820" spans="1:17" outlineLevel="2" x14ac:dyDescent="0.2">
      <c r="A2820" s="8">
        <v>1</v>
      </c>
      <c r="B2820" s="9">
        <v>2</v>
      </c>
      <c r="C2820" s="8">
        <v>5</v>
      </c>
      <c r="D2820" s="9">
        <v>1</v>
      </c>
      <c r="E2820" s="9">
        <v>3</v>
      </c>
      <c r="F2820" s="8"/>
      <c r="G2820" s="8"/>
      <c r="H2820" s="8"/>
      <c r="I2820" s="8"/>
      <c r="J2820" s="8" t="s">
        <v>151</v>
      </c>
      <c r="K2820" s="8"/>
      <c r="L2820" s="8"/>
      <c r="M2820" s="8"/>
      <c r="O2820" s="8"/>
      <c r="P2820" s="8"/>
      <c r="Q2820" s="8"/>
    </row>
    <row r="2821" spans="1:17" outlineLevel="2" x14ac:dyDescent="0.2">
      <c r="A2821" s="5">
        <v>1</v>
      </c>
      <c r="B2821" s="10">
        <v>2</v>
      </c>
      <c r="C2821" s="5">
        <v>5</v>
      </c>
      <c r="D2821" s="10">
        <v>1</v>
      </c>
      <c r="E2821" s="11">
        <v>3</v>
      </c>
      <c r="F2821" s="5">
        <v>1</v>
      </c>
      <c r="K2821" s="5" t="s">
        <v>152</v>
      </c>
    </row>
    <row r="2822" spans="1:17" outlineLevel="2" x14ac:dyDescent="0.2">
      <c r="A2822" s="5">
        <v>1</v>
      </c>
      <c r="B2822" s="10">
        <v>2</v>
      </c>
      <c r="C2822" s="5">
        <v>5</v>
      </c>
      <c r="D2822" s="10">
        <v>1</v>
      </c>
      <c r="E2822" s="11">
        <v>3</v>
      </c>
      <c r="F2822" s="5">
        <v>1</v>
      </c>
      <c r="G2822" s="5">
        <v>1</v>
      </c>
      <c r="L2822" s="5" t="s">
        <v>153</v>
      </c>
    </row>
    <row r="2823" spans="1:17" outlineLevel="3" x14ac:dyDescent="0.2">
      <c r="B2823" s="10"/>
      <c r="D2823" s="10"/>
      <c r="E2823" s="11"/>
      <c r="M2823" s="5" t="s">
        <v>153</v>
      </c>
    </row>
    <row r="2824" spans="1:17" outlineLevel="3" x14ac:dyDescent="0.2">
      <c r="B2824" s="10"/>
      <c r="D2824" s="10"/>
      <c r="E2824" s="11"/>
      <c r="N2824" s="13" t="s">
        <v>153</v>
      </c>
    </row>
    <row r="2825" spans="1:17" outlineLevel="3" x14ac:dyDescent="0.2">
      <c r="B2825" s="10"/>
      <c r="D2825" s="10"/>
      <c r="E2825" s="11"/>
      <c r="O2825" s="5" t="s">
        <v>2899</v>
      </c>
    </row>
    <row r="2826" spans="1:17" outlineLevel="3" x14ac:dyDescent="0.2">
      <c r="B2826" s="10"/>
      <c r="D2826" s="10"/>
      <c r="E2826" s="11"/>
      <c r="O2826" s="5" t="s">
        <v>2900</v>
      </c>
    </row>
    <row r="2827" spans="1:17" outlineLevel="3" x14ac:dyDescent="0.2">
      <c r="B2827" s="10"/>
      <c r="D2827" s="10"/>
      <c r="E2827" s="11"/>
      <c r="O2827" s="5" t="s">
        <v>2901</v>
      </c>
    </row>
    <row r="2828" spans="1:17" outlineLevel="2" x14ac:dyDescent="0.2">
      <c r="A2828" s="5">
        <v>1</v>
      </c>
      <c r="B2828" s="10">
        <v>2</v>
      </c>
      <c r="C2828" s="5">
        <v>5</v>
      </c>
      <c r="D2828" s="10">
        <v>1</v>
      </c>
      <c r="E2828" s="11">
        <v>3</v>
      </c>
      <c r="F2828" s="5">
        <v>1</v>
      </c>
      <c r="G2828" s="5">
        <v>2</v>
      </c>
      <c r="L2828" s="5" t="s">
        <v>2902</v>
      </c>
    </row>
    <row r="2829" spans="1:17" outlineLevel="3" x14ac:dyDescent="0.2">
      <c r="B2829" s="10"/>
      <c r="D2829" s="10"/>
      <c r="E2829" s="11"/>
      <c r="M2829" s="5" t="s">
        <v>2903</v>
      </c>
    </row>
    <row r="2830" spans="1:17" outlineLevel="3" x14ac:dyDescent="0.2">
      <c r="B2830" s="10"/>
      <c r="D2830" s="10"/>
      <c r="E2830" s="11"/>
      <c r="N2830" s="13" t="s">
        <v>2903</v>
      </c>
    </row>
    <row r="2831" spans="1:17" outlineLevel="3" x14ac:dyDescent="0.2">
      <c r="B2831" s="10"/>
      <c r="D2831" s="10"/>
      <c r="E2831" s="11"/>
      <c r="O2831" s="5" t="s">
        <v>2904</v>
      </c>
    </row>
    <row r="2832" spans="1:17" outlineLevel="3" x14ac:dyDescent="0.2">
      <c r="B2832" s="10"/>
      <c r="D2832" s="10"/>
      <c r="E2832" s="11"/>
      <c r="O2832" s="5" t="s">
        <v>2905</v>
      </c>
    </row>
    <row r="2833" spans="1:15" outlineLevel="3" x14ac:dyDescent="0.2">
      <c r="B2833" s="10"/>
      <c r="D2833" s="10"/>
      <c r="E2833" s="11"/>
      <c r="O2833" s="5" t="s">
        <v>2906</v>
      </c>
    </row>
    <row r="2834" spans="1:15" outlineLevel="3" x14ac:dyDescent="0.2">
      <c r="B2834" s="10"/>
      <c r="D2834" s="10"/>
      <c r="E2834" s="11"/>
      <c r="O2834" s="5" t="s">
        <v>2907</v>
      </c>
    </row>
    <row r="2835" spans="1:15" outlineLevel="3" x14ac:dyDescent="0.2">
      <c r="B2835" s="10"/>
      <c r="D2835" s="10"/>
      <c r="E2835" s="11"/>
      <c r="O2835" s="5" t="s">
        <v>2908</v>
      </c>
    </row>
    <row r="2836" spans="1:15" outlineLevel="3" x14ac:dyDescent="0.2">
      <c r="B2836" s="10"/>
      <c r="D2836" s="10"/>
      <c r="E2836" s="11"/>
      <c r="O2836" s="5" t="s">
        <v>2909</v>
      </c>
    </row>
    <row r="2837" spans="1:15" outlineLevel="3" x14ac:dyDescent="0.2">
      <c r="B2837" s="10"/>
      <c r="D2837" s="10"/>
      <c r="E2837" s="11"/>
      <c r="M2837" s="5" t="s">
        <v>2910</v>
      </c>
    </row>
    <row r="2838" spans="1:15" outlineLevel="3" x14ac:dyDescent="0.2">
      <c r="B2838" s="10"/>
      <c r="D2838" s="10"/>
      <c r="E2838" s="11"/>
      <c r="N2838" s="13" t="s">
        <v>2910</v>
      </c>
    </row>
    <row r="2839" spans="1:15" outlineLevel="3" x14ac:dyDescent="0.2">
      <c r="B2839" s="10"/>
      <c r="D2839" s="10"/>
      <c r="E2839" s="11"/>
      <c r="M2839" s="5" t="s">
        <v>2911</v>
      </c>
    </row>
    <row r="2840" spans="1:15" outlineLevel="3" x14ac:dyDescent="0.2">
      <c r="B2840" s="10"/>
      <c r="D2840" s="10"/>
      <c r="E2840" s="11"/>
      <c r="N2840" s="13" t="s">
        <v>2911</v>
      </c>
    </row>
    <row r="2841" spans="1:15" outlineLevel="3" x14ac:dyDescent="0.2">
      <c r="B2841" s="10"/>
      <c r="D2841" s="10"/>
      <c r="E2841" s="11"/>
      <c r="O2841" s="5" t="s">
        <v>2912</v>
      </c>
    </row>
    <row r="2842" spans="1:15" outlineLevel="3" x14ac:dyDescent="0.2">
      <c r="B2842" s="10"/>
      <c r="D2842" s="10"/>
      <c r="E2842" s="11"/>
      <c r="O2842" s="5" t="s">
        <v>2913</v>
      </c>
    </row>
    <row r="2843" spans="1:15" outlineLevel="2" x14ac:dyDescent="0.2">
      <c r="A2843" s="5">
        <v>1</v>
      </c>
      <c r="B2843" s="10">
        <v>2</v>
      </c>
      <c r="C2843" s="5">
        <v>5</v>
      </c>
      <c r="D2843" s="10">
        <v>1</v>
      </c>
      <c r="E2843" s="11">
        <v>3</v>
      </c>
      <c r="F2843" s="5">
        <v>1</v>
      </c>
      <c r="G2843" s="5">
        <v>3</v>
      </c>
      <c r="L2843" s="5" t="s">
        <v>2914</v>
      </c>
    </row>
    <row r="2844" spans="1:15" outlineLevel="3" x14ac:dyDescent="0.2">
      <c r="B2844" s="10"/>
      <c r="D2844" s="10"/>
      <c r="E2844" s="11"/>
      <c r="M2844" s="5" t="s">
        <v>2915</v>
      </c>
    </row>
    <row r="2845" spans="1:15" outlineLevel="3" x14ac:dyDescent="0.2">
      <c r="B2845" s="10"/>
      <c r="D2845" s="10"/>
      <c r="E2845" s="11"/>
      <c r="N2845" s="13" t="s">
        <v>2915</v>
      </c>
    </row>
    <row r="2846" spans="1:15" outlineLevel="3" x14ac:dyDescent="0.2">
      <c r="B2846" s="10"/>
      <c r="D2846" s="10"/>
      <c r="E2846" s="11"/>
      <c r="O2846" s="5" t="s">
        <v>2916</v>
      </c>
    </row>
    <row r="2847" spans="1:15" outlineLevel="3" x14ac:dyDescent="0.2">
      <c r="B2847" s="10"/>
      <c r="D2847" s="10"/>
      <c r="E2847" s="11"/>
      <c r="O2847" s="5" t="s">
        <v>2917</v>
      </c>
    </row>
    <row r="2848" spans="1:15" outlineLevel="3" x14ac:dyDescent="0.2">
      <c r="B2848" s="10"/>
      <c r="D2848" s="10"/>
      <c r="E2848" s="11"/>
      <c r="M2848" s="5" t="s">
        <v>2918</v>
      </c>
    </row>
    <row r="2849" spans="1:15" outlineLevel="3" x14ac:dyDescent="0.2">
      <c r="B2849" s="10"/>
      <c r="D2849" s="10"/>
      <c r="E2849" s="11"/>
      <c r="N2849" s="13" t="s">
        <v>2918</v>
      </c>
    </row>
    <row r="2850" spans="1:15" outlineLevel="3" x14ac:dyDescent="0.2">
      <c r="B2850" s="10"/>
      <c r="D2850" s="10"/>
      <c r="E2850" s="11"/>
      <c r="M2850" s="5" t="s">
        <v>2919</v>
      </c>
    </row>
    <row r="2851" spans="1:15" outlineLevel="3" x14ac:dyDescent="0.2">
      <c r="B2851" s="10"/>
      <c r="D2851" s="10"/>
      <c r="E2851" s="11"/>
      <c r="N2851" s="13" t="s">
        <v>2919</v>
      </c>
    </row>
    <row r="2852" spans="1:15" outlineLevel="3" x14ac:dyDescent="0.2">
      <c r="B2852" s="10"/>
      <c r="D2852" s="10"/>
      <c r="E2852" s="11"/>
      <c r="O2852" s="5" t="s">
        <v>2920</v>
      </c>
    </row>
    <row r="2853" spans="1:15" outlineLevel="2" x14ac:dyDescent="0.2">
      <c r="A2853" s="5">
        <v>1</v>
      </c>
      <c r="B2853" s="10">
        <v>2</v>
      </c>
      <c r="C2853" s="5">
        <v>5</v>
      </c>
      <c r="D2853" s="10">
        <v>1</v>
      </c>
      <c r="E2853" s="11">
        <v>3</v>
      </c>
      <c r="F2853" s="5">
        <v>1</v>
      </c>
      <c r="G2853" s="5">
        <v>4</v>
      </c>
      <c r="L2853" s="5" t="s">
        <v>156</v>
      </c>
    </row>
    <row r="2854" spans="1:15" outlineLevel="3" x14ac:dyDescent="0.2">
      <c r="B2854" s="10"/>
      <c r="D2854" s="10"/>
      <c r="E2854" s="11"/>
      <c r="M2854" s="5" t="s">
        <v>2921</v>
      </c>
    </row>
    <row r="2855" spans="1:15" outlineLevel="3" x14ac:dyDescent="0.2">
      <c r="B2855" s="10"/>
      <c r="D2855" s="10"/>
      <c r="E2855" s="11"/>
      <c r="N2855" s="13" t="s">
        <v>2921</v>
      </c>
    </row>
    <row r="2856" spans="1:15" outlineLevel="3" x14ac:dyDescent="0.2">
      <c r="B2856" s="10"/>
      <c r="D2856" s="10"/>
      <c r="E2856" s="11"/>
      <c r="O2856" s="5" t="s">
        <v>2922</v>
      </c>
    </row>
    <row r="2857" spans="1:15" outlineLevel="3" x14ac:dyDescent="0.2">
      <c r="B2857" s="10"/>
      <c r="D2857" s="10"/>
      <c r="E2857" s="11"/>
      <c r="O2857" s="5" t="s">
        <v>2922</v>
      </c>
    </row>
    <row r="2858" spans="1:15" outlineLevel="3" x14ac:dyDescent="0.2">
      <c r="B2858" s="10"/>
      <c r="D2858" s="10"/>
      <c r="E2858" s="11"/>
      <c r="O2858" s="5" t="s">
        <v>2923</v>
      </c>
    </row>
    <row r="2859" spans="1:15" outlineLevel="3" x14ac:dyDescent="0.2">
      <c r="B2859" s="10"/>
      <c r="D2859" s="10"/>
      <c r="E2859" s="11"/>
      <c r="M2859" s="5" t="s">
        <v>2924</v>
      </c>
    </row>
    <row r="2860" spans="1:15" outlineLevel="3" x14ac:dyDescent="0.2">
      <c r="B2860" s="10"/>
      <c r="D2860" s="10"/>
      <c r="E2860" s="11"/>
      <c r="N2860" s="13" t="s">
        <v>2924</v>
      </c>
    </row>
    <row r="2861" spans="1:15" outlineLevel="3" x14ac:dyDescent="0.2">
      <c r="B2861" s="10"/>
      <c r="D2861" s="10"/>
      <c r="E2861" s="11"/>
      <c r="O2861" s="5" t="s">
        <v>2925</v>
      </c>
    </row>
    <row r="2862" spans="1:15" outlineLevel="3" x14ac:dyDescent="0.2">
      <c r="B2862" s="10"/>
      <c r="D2862" s="10"/>
      <c r="E2862" s="11"/>
      <c r="O2862" s="5" t="s">
        <v>2925</v>
      </c>
    </row>
    <row r="2863" spans="1:15" outlineLevel="3" x14ac:dyDescent="0.2">
      <c r="B2863" s="10"/>
      <c r="D2863" s="10"/>
      <c r="E2863" s="11"/>
      <c r="M2863" s="5" t="s">
        <v>2926</v>
      </c>
    </row>
    <row r="2864" spans="1:15" outlineLevel="3" x14ac:dyDescent="0.2">
      <c r="B2864" s="10"/>
      <c r="D2864" s="10"/>
      <c r="E2864" s="11"/>
      <c r="N2864" s="13" t="s">
        <v>2926</v>
      </c>
    </row>
    <row r="2865" spans="1:15" outlineLevel="3" x14ac:dyDescent="0.2">
      <c r="B2865" s="10"/>
      <c r="D2865" s="10"/>
      <c r="E2865" s="11"/>
      <c r="O2865" s="5" t="s">
        <v>2927</v>
      </c>
    </row>
    <row r="2866" spans="1:15" outlineLevel="3" x14ac:dyDescent="0.2">
      <c r="B2866" s="10"/>
      <c r="D2866" s="10"/>
      <c r="E2866" s="11"/>
      <c r="O2866" s="5" t="s">
        <v>2928</v>
      </c>
    </row>
    <row r="2867" spans="1:15" outlineLevel="3" x14ac:dyDescent="0.2">
      <c r="B2867" s="10"/>
      <c r="D2867" s="10"/>
      <c r="E2867" s="11"/>
      <c r="O2867" s="5" t="s">
        <v>2927</v>
      </c>
    </row>
    <row r="2868" spans="1:15" outlineLevel="3" x14ac:dyDescent="0.2">
      <c r="B2868" s="10"/>
      <c r="D2868" s="10"/>
      <c r="E2868" s="11"/>
      <c r="O2868" s="5" t="s">
        <v>2928</v>
      </c>
    </row>
    <row r="2869" spans="1:15" outlineLevel="3" x14ac:dyDescent="0.2">
      <c r="B2869" s="10"/>
      <c r="D2869" s="10"/>
      <c r="E2869" s="11"/>
      <c r="M2869" s="5" t="s">
        <v>2929</v>
      </c>
    </row>
    <row r="2870" spans="1:15" outlineLevel="3" x14ac:dyDescent="0.2">
      <c r="B2870" s="10"/>
      <c r="D2870" s="10"/>
      <c r="E2870" s="11"/>
      <c r="N2870" s="13" t="s">
        <v>2929</v>
      </c>
    </row>
    <row r="2871" spans="1:15" outlineLevel="3" x14ac:dyDescent="0.2">
      <c r="B2871" s="10"/>
      <c r="D2871" s="10"/>
      <c r="E2871" s="11"/>
      <c r="O2871" s="5" t="s">
        <v>2930</v>
      </c>
    </row>
    <row r="2872" spans="1:15" outlineLevel="3" x14ac:dyDescent="0.2">
      <c r="B2872" s="10"/>
      <c r="D2872" s="10"/>
      <c r="E2872" s="11"/>
      <c r="O2872" s="5" t="s">
        <v>2930</v>
      </c>
    </row>
    <row r="2873" spans="1:15" outlineLevel="3" x14ac:dyDescent="0.2">
      <c r="B2873" s="10"/>
      <c r="D2873" s="10"/>
      <c r="E2873" s="11"/>
      <c r="M2873" s="5" t="s">
        <v>2931</v>
      </c>
    </row>
    <row r="2874" spans="1:15" outlineLevel="3" x14ac:dyDescent="0.2">
      <c r="B2874" s="10"/>
      <c r="D2874" s="10"/>
      <c r="E2874" s="11"/>
      <c r="N2874" s="13" t="s">
        <v>2931</v>
      </c>
    </row>
    <row r="2875" spans="1:15" outlineLevel="2" x14ac:dyDescent="0.2">
      <c r="A2875" s="5">
        <v>1</v>
      </c>
      <c r="B2875" s="10">
        <v>2</v>
      </c>
      <c r="C2875" s="5">
        <v>5</v>
      </c>
      <c r="D2875" s="10">
        <v>1</v>
      </c>
      <c r="E2875" s="11">
        <v>3</v>
      </c>
      <c r="F2875" s="5">
        <v>1</v>
      </c>
      <c r="G2875" s="5">
        <v>5</v>
      </c>
      <c r="L2875" s="5" t="s">
        <v>157</v>
      </c>
    </row>
    <row r="2876" spans="1:15" outlineLevel="3" x14ac:dyDescent="0.2">
      <c r="B2876" s="10"/>
      <c r="D2876" s="10"/>
      <c r="E2876" s="11"/>
      <c r="M2876" s="5" t="s">
        <v>2932</v>
      </c>
    </row>
    <row r="2877" spans="1:15" outlineLevel="3" x14ac:dyDescent="0.2">
      <c r="B2877" s="10"/>
      <c r="D2877" s="10"/>
      <c r="E2877" s="11"/>
      <c r="N2877" s="13" t="s">
        <v>2932</v>
      </c>
    </row>
    <row r="2878" spans="1:15" outlineLevel="3" x14ac:dyDescent="0.2">
      <c r="B2878" s="10"/>
      <c r="D2878" s="10"/>
      <c r="E2878" s="11"/>
      <c r="O2878" s="5" t="s">
        <v>2933</v>
      </c>
    </row>
    <row r="2879" spans="1:15" outlineLevel="3" x14ac:dyDescent="0.2">
      <c r="B2879" s="10"/>
      <c r="D2879" s="10"/>
      <c r="E2879" s="11"/>
      <c r="O2879" s="5" t="s">
        <v>2934</v>
      </c>
    </row>
    <row r="2880" spans="1:15" outlineLevel="3" x14ac:dyDescent="0.2">
      <c r="B2880" s="10"/>
      <c r="D2880" s="10"/>
      <c r="E2880" s="11"/>
      <c r="M2880" s="5" t="s">
        <v>2935</v>
      </c>
    </row>
    <row r="2881" spans="1:15" outlineLevel="3" x14ac:dyDescent="0.2">
      <c r="B2881" s="10"/>
      <c r="D2881" s="10"/>
      <c r="E2881" s="11"/>
      <c r="N2881" s="13" t="s">
        <v>2935</v>
      </c>
    </row>
    <row r="2882" spans="1:15" outlineLevel="2" x14ac:dyDescent="0.2">
      <c r="A2882" s="5">
        <v>1</v>
      </c>
      <c r="B2882" s="10">
        <v>2</v>
      </c>
      <c r="C2882" s="5">
        <v>5</v>
      </c>
      <c r="D2882" s="10">
        <v>1</v>
      </c>
      <c r="E2882" s="11">
        <v>3</v>
      </c>
      <c r="F2882" s="5">
        <v>1</v>
      </c>
      <c r="G2882" s="5">
        <v>6</v>
      </c>
      <c r="L2882" s="5" t="s">
        <v>158</v>
      </c>
    </row>
    <row r="2883" spans="1:15" outlineLevel="3" x14ac:dyDescent="0.2">
      <c r="B2883" s="10"/>
      <c r="D2883" s="10"/>
      <c r="E2883" s="11"/>
      <c r="M2883" s="5" t="s">
        <v>158</v>
      </c>
    </row>
    <row r="2884" spans="1:15" outlineLevel="3" x14ac:dyDescent="0.2">
      <c r="B2884" s="10"/>
      <c r="D2884" s="10"/>
      <c r="E2884" s="11"/>
      <c r="N2884" s="13" t="s">
        <v>158</v>
      </c>
    </row>
    <row r="2885" spans="1:15" outlineLevel="3" x14ac:dyDescent="0.2">
      <c r="B2885" s="10"/>
      <c r="D2885" s="10"/>
      <c r="E2885" s="11"/>
      <c r="O2885" s="5" t="s">
        <v>2936</v>
      </c>
    </row>
    <row r="2886" spans="1:15" outlineLevel="3" x14ac:dyDescent="0.2">
      <c r="B2886" s="10"/>
      <c r="D2886" s="10"/>
      <c r="E2886" s="11"/>
      <c r="O2886" s="5" t="s">
        <v>2937</v>
      </c>
    </row>
    <row r="2887" spans="1:15" outlineLevel="3" x14ac:dyDescent="0.2">
      <c r="B2887" s="10"/>
      <c r="D2887" s="10"/>
      <c r="E2887" s="11"/>
      <c r="O2887" s="5" t="s">
        <v>2938</v>
      </c>
    </row>
    <row r="2888" spans="1:15" outlineLevel="3" x14ac:dyDescent="0.2">
      <c r="B2888" s="10"/>
      <c r="D2888" s="10"/>
      <c r="E2888" s="11"/>
      <c r="O2888" s="5" t="s">
        <v>2939</v>
      </c>
    </row>
    <row r="2889" spans="1:15" outlineLevel="3" x14ac:dyDescent="0.2">
      <c r="B2889" s="10"/>
      <c r="D2889" s="10"/>
      <c r="E2889" s="11"/>
      <c r="O2889" s="5" t="s">
        <v>2940</v>
      </c>
    </row>
    <row r="2890" spans="1:15" outlineLevel="3" x14ac:dyDescent="0.2">
      <c r="B2890" s="10"/>
      <c r="D2890" s="10"/>
      <c r="E2890" s="11"/>
      <c r="O2890" s="5" t="s">
        <v>2941</v>
      </c>
    </row>
    <row r="2891" spans="1:15" outlineLevel="3" x14ac:dyDescent="0.2">
      <c r="B2891" s="10"/>
      <c r="D2891" s="10"/>
      <c r="E2891" s="11"/>
      <c r="O2891" s="5" t="s">
        <v>2942</v>
      </c>
    </row>
    <row r="2892" spans="1:15" outlineLevel="3" x14ac:dyDescent="0.2">
      <c r="B2892" s="10"/>
      <c r="D2892" s="10"/>
      <c r="E2892" s="11"/>
      <c r="O2892" s="5" t="s">
        <v>2943</v>
      </c>
    </row>
    <row r="2893" spans="1:15" outlineLevel="3" x14ac:dyDescent="0.2">
      <c r="B2893" s="10"/>
      <c r="D2893" s="10"/>
      <c r="E2893" s="11"/>
      <c r="O2893" s="5" t="s">
        <v>2944</v>
      </c>
    </row>
    <row r="2894" spans="1:15" outlineLevel="3" x14ac:dyDescent="0.2">
      <c r="B2894" s="10"/>
      <c r="D2894" s="10"/>
      <c r="E2894" s="11"/>
      <c r="O2894" s="5" t="s">
        <v>2945</v>
      </c>
    </row>
    <row r="2895" spans="1:15" outlineLevel="3" x14ac:dyDescent="0.2">
      <c r="B2895" s="10"/>
      <c r="D2895" s="10"/>
      <c r="E2895" s="11"/>
      <c r="O2895" s="5" t="s">
        <v>2946</v>
      </c>
    </row>
    <row r="2896" spans="1:15" outlineLevel="3" x14ac:dyDescent="0.2">
      <c r="B2896" s="10"/>
      <c r="D2896" s="10"/>
      <c r="E2896" s="11"/>
      <c r="O2896" s="5" t="s">
        <v>2947</v>
      </c>
    </row>
    <row r="2897" spans="1:15" outlineLevel="3" x14ac:dyDescent="0.2">
      <c r="B2897" s="10"/>
      <c r="D2897" s="10"/>
      <c r="E2897" s="11"/>
      <c r="O2897" s="5" t="s">
        <v>2948</v>
      </c>
    </row>
    <row r="2898" spans="1:15" outlineLevel="3" x14ac:dyDescent="0.2">
      <c r="B2898" s="10"/>
      <c r="D2898" s="10"/>
      <c r="E2898" s="11"/>
      <c r="O2898" s="5" t="s">
        <v>2949</v>
      </c>
    </row>
    <row r="2899" spans="1:15" outlineLevel="3" x14ac:dyDescent="0.2">
      <c r="B2899" s="10"/>
      <c r="D2899" s="10"/>
      <c r="E2899" s="11"/>
      <c r="O2899" s="5" t="s">
        <v>2950</v>
      </c>
    </row>
    <row r="2900" spans="1:15" outlineLevel="2" x14ac:dyDescent="0.2">
      <c r="A2900" s="5">
        <v>1</v>
      </c>
      <c r="B2900" s="10">
        <v>2</v>
      </c>
      <c r="C2900" s="5">
        <v>5</v>
      </c>
      <c r="D2900" s="10">
        <v>1</v>
      </c>
      <c r="E2900" s="11">
        <v>3</v>
      </c>
      <c r="F2900" s="5">
        <v>1</v>
      </c>
      <c r="G2900" s="5">
        <v>7</v>
      </c>
      <c r="L2900" s="5" t="s">
        <v>159</v>
      </c>
    </row>
    <row r="2901" spans="1:15" outlineLevel="3" x14ac:dyDescent="0.2">
      <c r="B2901" s="10"/>
      <c r="D2901" s="10"/>
      <c r="E2901" s="11"/>
      <c r="M2901" s="5" t="s">
        <v>159</v>
      </c>
    </row>
    <row r="2902" spans="1:15" outlineLevel="3" x14ac:dyDescent="0.2">
      <c r="B2902" s="10"/>
      <c r="D2902" s="10"/>
      <c r="E2902" s="11"/>
      <c r="N2902" s="13" t="s">
        <v>159</v>
      </c>
    </row>
    <row r="2903" spans="1:15" outlineLevel="3" x14ac:dyDescent="0.2">
      <c r="B2903" s="10"/>
      <c r="D2903" s="10"/>
      <c r="E2903" s="11"/>
      <c r="O2903" s="5" t="s">
        <v>2951</v>
      </c>
    </row>
    <row r="2904" spans="1:15" outlineLevel="3" x14ac:dyDescent="0.2">
      <c r="B2904" s="10"/>
      <c r="D2904" s="10"/>
      <c r="E2904" s="11"/>
      <c r="O2904" s="5" t="s">
        <v>2952</v>
      </c>
    </row>
    <row r="2905" spans="1:15" outlineLevel="3" x14ac:dyDescent="0.2">
      <c r="B2905" s="10"/>
      <c r="D2905" s="10"/>
      <c r="E2905" s="11"/>
      <c r="O2905" s="5" t="s">
        <v>2953</v>
      </c>
    </row>
    <row r="2906" spans="1:15" outlineLevel="3" x14ac:dyDescent="0.2">
      <c r="B2906" s="10"/>
      <c r="D2906" s="10"/>
      <c r="E2906" s="11"/>
      <c r="O2906" s="5" t="s">
        <v>2954</v>
      </c>
    </row>
    <row r="2907" spans="1:15" outlineLevel="3" x14ac:dyDescent="0.2">
      <c r="B2907" s="10"/>
      <c r="D2907" s="10"/>
      <c r="E2907" s="11"/>
      <c r="O2907" s="5" t="s">
        <v>2955</v>
      </c>
    </row>
    <row r="2908" spans="1:15" outlineLevel="3" x14ac:dyDescent="0.2">
      <c r="B2908" s="10"/>
      <c r="D2908" s="10"/>
      <c r="E2908" s="11"/>
      <c r="O2908" s="5" t="s">
        <v>2956</v>
      </c>
    </row>
    <row r="2909" spans="1:15" outlineLevel="3" x14ac:dyDescent="0.2">
      <c r="B2909" s="10"/>
      <c r="D2909" s="10"/>
      <c r="E2909" s="11"/>
      <c r="O2909" s="5" t="s">
        <v>2957</v>
      </c>
    </row>
    <row r="2910" spans="1:15" outlineLevel="2" x14ac:dyDescent="0.2">
      <c r="A2910" s="5">
        <v>1</v>
      </c>
      <c r="B2910" s="10">
        <v>2</v>
      </c>
      <c r="C2910" s="5">
        <v>5</v>
      </c>
      <c r="D2910" s="10">
        <v>1</v>
      </c>
      <c r="E2910" s="11">
        <v>3</v>
      </c>
      <c r="F2910" s="5">
        <v>1</v>
      </c>
      <c r="G2910" s="5">
        <v>9</v>
      </c>
      <c r="L2910" s="5" t="s">
        <v>2958</v>
      </c>
    </row>
    <row r="2911" spans="1:15" outlineLevel="3" x14ac:dyDescent="0.2">
      <c r="B2911" s="10"/>
      <c r="D2911" s="10"/>
      <c r="E2911" s="11"/>
      <c r="M2911" s="5" t="s">
        <v>2959</v>
      </c>
    </row>
    <row r="2912" spans="1:15" outlineLevel="3" x14ac:dyDescent="0.2">
      <c r="B2912" s="10"/>
      <c r="D2912" s="10"/>
      <c r="E2912" s="11"/>
      <c r="N2912" s="13" t="s">
        <v>2960</v>
      </c>
    </row>
    <row r="2913" spans="2:15" outlineLevel="3" x14ac:dyDescent="0.2">
      <c r="B2913" s="10"/>
      <c r="D2913" s="10"/>
      <c r="E2913" s="11"/>
      <c r="O2913" s="5" t="s">
        <v>2961</v>
      </c>
    </row>
    <row r="2914" spans="2:15" outlineLevel="3" x14ac:dyDescent="0.2">
      <c r="B2914" s="10"/>
      <c r="D2914" s="10"/>
      <c r="E2914" s="11"/>
      <c r="O2914" s="5" t="s">
        <v>2962</v>
      </c>
    </row>
    <row r="2915" spans="2:15" outlineLevel="3" x14ac:dyDescent="0.2">
      <c r="B2915" s="10"/>
      <c r="D2915" s="10"/>
      <c r="E2915" s="11"/>
      <c r="O2915" s="5" t="s">
        <v>2963</v>
      </c>
    </row>
    <row r="2916" spans="2:15" outlineLevel="3" x14ac:dyDescent="0.2">
      <c r="B2916" s="10"/>
      <c r="D2916" s="10"/>
      <c r="E2916" s="11"/>
      <c r="O2916" s="5" t="s">
        <v>2964</v>
      </c>
    </row>
    <row r="2917" spans="2:15" outlineLevel="3" x14ac:dyDescent="0.2">
      <c r="B2917" s="10"/>
      <c r="D2917" s="10"/>
      <c r="E2917" s="11"/>
      <c r="N2917" s="13" t="s">
        <v>2965</v>
      </c>
    </row>
    <row r="2918" spans="2:15" outlineLevel="3" x14ac:dyDescent="0.2">
      <c r="B2918" s="10"/>
      <c r="D2918" s="10"/>
      <c r="E2918" s="11"/>
      <c r="O2918" s="5" t="s">
        <v>2966</v>
      </c>
    </row>
    <row r="2919" spans="2:15" outlineLevel="3" x14ac:dyDescent="0.2">
      <c r="B2919" s="10"/>
      <c r="D2919" s="10"/>
      <c r="E2919" s="11"/>
      <c r="O2919" s="5" t="s">
        <v>2967</v>
      </c>
    </row>
    <row r="2920" spans="2:15" outlineLevel="3" x14ac:dyDescent="0.2">
      <c r="B2920" s="10"/>
      <c r="D2920" s="10"/>
      <c r="E2920" s="11"/>
      <c r="O2920" s="5" t="s">
        <v>2968</v>
      </c>
    </row>
    <row r="2921" spans="2:15" outlineLevel="3" x14ac:dyDescent="0.2">
      <c r="B2921" s="10"/>
      <c r="D2921" s="10"/>
      <c r="E2921" s="11"/>
      <c r="O2921" s="5" t="s">
        <v>2969</v>
      </c>
    </row>
    <row r="2922" spans="2:15" outlineLevel="3" x14ac:dyDescent="0.2">
      <c r="B2922" s="10"/>
      <c r="D2922" s="10"/>
      <c r="E2922" s="11"/>
      <c r="N2922" s="13" t="s">
        <v>2970</v>
      </c>
    </row>
    <row r="2923" spans="2:15" outlineLevel="3" x14ac:dyDescent="0.2">
      <c r="B2923" s="10"/>
      <c r="D2923" s="10"/>
      <c r="E2923" s="11"/>
      <c r="O2923" s="5" t="s">
        <v>2971</v>
      </c>
    </row>
    <row r="2924" spans="2:15" outlineLevel="3" x14ac:dyDescent="0.2">
      <c r="B2924" s="10"/>
      <c r="D2924" s="10"/>
      <c r="E2924" s="11"/>
      <c r="O2924" s="5" t="s">
        <v>2972</v>
      </c>
    </row>
    <row r="2925" spans="2:15" outlineLevel="3" x14ac:dyDescent="0.2">
      <c r="B2925" s="10"/>
      <c r="D2925" s="10"/>
      <c r="E2925" s="11"/>
      <c r="N2925" s="13" t="s">
        <v>2973</v>
      </c>
    </row>
    <row r="2926" spans="2:15" outlineLevel="3" x14ac:dyDescent="0.2">
      <c r="B2926" s="10"/>
      <c r="D2926" s="10"/>
      <c r="E2926" s="11"/>
      <c r="O2926" s="5" t="s">
        <v>2974</v>
      </c>
    </row>
    <row r="2927" spans="2:15" outlineLevel="3" x14ac:dyDescent="0.2">
      <c r="B2927" s="10"/>
      <c r="D2927" s="10"/>
      <c r="E2927" s="11"/>
      <c r="O2927" s="5" t="s">
        <v>2975</v>
      </c>
    </row>
    <row r="2928" spans="2:15" outlineLevel="3" x14ac:dyDescent="0.2">
      <c r="B2928" s="10"/>
      <c r="D2928" s="10"/>
      <c r="E2928" s="11"/>
      <c r="O2928" s="5" t="s">
        <v>2976</v>
      </c>
    </row>
    <row r="2929" spans="2:15" outlineLevel="3" x14ac:dyDescent="0.2">
      <c r="B2929" s="10"/>
      <c r="D2929" s="10"/>
      <c r="E2929" s="11"/>
      <c r="O2929" s="5" t="s">
        <v>2977</v>
      </c>
    </row>
    <row r="2930" spans="2:15" outlineLevel="3" x14ac:dyDescent="0.2">
      <c r="B2930" s="10"/>
      <c r="D2930" s="10"/>
      <c r="E2930" s="11"/>
      <c r="O2930" s="5" t="s">
        <v>2978</v>
      </c>
    </row>
    <row r="2931" spans="2:15" outlineLevel="3" x14ac:dyDescent="0.2">
      <c r="B2931" s="10"/>
      <c r="D2931" s="10"/>
      <c r="E2931" s="11"/>
      <c r="O2931" s="5" t="s">
        <v>2979</v>
      </c>
    </row>
    <row r="2932" spans="2:15" outlineLevel="3" x14ac:dyDescent="0.2">
      <c r="B2932" s="10"/>
      <c r="D2932" s="10"/>
      <c r="E2932" s="11"/>
      <c r="O2932" s="5" t="s">
        <v>2980</v>
      </c>
    </row>
    <row r="2933" spans="2:15" outlineLevel="3" x14ac:dyDescent="0.2">
      <c r="B2933" s="10"/>
      <c r="D2933" s="10"/>
      <c r="E2933" s="11"/>
      <c r="O2933" s="5" t="s">
        <v>2981</v>
      </c>
    </row>
    <row r="2934" spans="2:15" outlineLevel="3" x14ac:dyDescent="0.2">
      <c r="B2934" s="10"/>
      <c r="D2934" s="10"/>
      <c r="E2934" s="11"/>
      <c r="O2934" s="5" t="s">
        <v>2982</v>
      </c>
    </row>
    <row r="2935" spans="2:15" outlineLevel="3" x14ac:dyDescent="0.2">
      <c r="B2935" s="10"/>
      <c r="D2935" s="10"/>
      <c r="E2935" s="11"/>
      <c r="O2935" s="5" t="s">
        <v>2983</v>
      </c>
    </row>
    <row r="2936" spans="2:15" outlineLevel="3" x14ac:dyDescent="0.2">
      <c r="B2936" s="10"/>
      <c r="D2936" s="10"/>
      <c r="E2936" s="11"/>
      <c r="O2936" s="5" t="s">
        <v>2984</v>
      </c>
    </row>
    <row r="2937" spans="2:15" outlineLevel="3" x14ac:dyDescent="0.2">
      <c r="B2937" s="10"/>
      <c r="D2937" s="10"/>
      <c r="E2937" s="11"/>
      <c r="O2937" s="5" t="s">
        <v>2985</v>
      </c>
    </row>
    <row r="2938" spans="2:15" outlineLevel="3" x14ac:dyDescent="0.2">
      <c r="B2938" s="10"/>
      <c r="D2938" s="10"/>
      <c r="E2938" s="11"/>
      <c r="O2938" s="5" t="s">
        <v>2986</v>
      </c>
    </row>
    <row r="2939" spans="2:15" outlineLevel="3" x14ac:dyDescent="0.2">
      <c r="B2939" s="10"/>
      <c r="D2939" s="10"/>
      <c r="E2939" s="11"/>
      <c r="O2939" s="5" t="s">
        <v>2987</v>
      </c>
    </row>
    <row r="2940" spans="2:15" outlineLevel="3" x14ac:dyDescent="0.2">
      <c r="B2940" s="10"/>
      <c r="D2940" s="10"/>
      <c r="E2940" s="11"/>
      <c r="O2940" s="5" t="s">
        <v>2988</v>
      </c>
    </row>
    <row r="2941" spans="2:15" outlineLevel="3" x14ac:dyDescent="0.2">
      <c r="B2941" s="10"/>
      <c r="D2941" s="10"/>
      <c r="E2941" s="11"/>
      <c r="O2941" s="5" t="s">
        <v>2989</v>
      </c>
    </row>
    <row r="2942" spans="2:15" outlineLevel="3" x14ac:dyDescent="0.2">
      <c r="B2942" s="10"/>
      <c r="D2942" s="10"/>
      <c r="E2942" s="11"/>
      <c r="O2942" s="5" t="s">
        <v>2990</v>
      </c>
    </row>
    <row r="2943" spans="2:15" outlineLevel="3" x14ac:dyDescent="0.2">
      <c r="B2943" s="10"/>
      <c r="D2943" s="10"/>
      <c r="E2943" s="11"/>
      <c r="O2943" s="5" t="s">
        <v>2991</v>
      </c>
    </row>
    <row r="2944" spans="2:15" outlineLevel="3" x14ac:dyDescent="0.2">
      <c r="B2944" s="10"/>
      <c r="D2944" s="10"/>
      <c r="E2944" s="11"/>
      <c r="M2944" s="5" t="s">
        <v>2992</v>
      </c>
    </row>
    <row r="2945" spans="2:15" outlineLevel="3" x14ac:dyDescent="0.2">
      <c r="B2945" s="10"/>
      <c r="D2945" s="10"/>
      <c r="E2945" s="11"/>
      <c r="N2945" s="13" t="s">
        <v>2993</v>
      </c>
    </row>
    <row r="2946" spans="2:15" outlineLevel="3" x14ac:dyDescent="0.2">
      <c r="B2946" s="10"/>
      <c r="D2946" s="10"/>
      <c r="E2946" s="11"/>
      <c r="O2946" s="5" t="s">
        <v>2994</v>
      </c>
    </row>
    <row r="2947" spans="2:15" outlineLevel="3" x14ac:dyDescent="0.2">
      <c r="B2947" s="10"/>
      <c r="D2947" s="10"/>
      <c r="E2947" s="11"/>
      <c r="O2947" s="5" t="s">
        <v>2995</v>
      </c>
    </row>
    <row r="2948" spans="2:15" outlineLevel="3" x14ac:dyDescent="0.2">
      <c r="B2948" s="10"/>
      <c r="D2948" s="10"/>
      <c r="E2948" s="11"/>
      <c r="N2948" s="13" t="s">
        <v>2996</v>
      </c>
    </row>
    <row r="2949" spans="2:15" outlineLevel="3" x14ac:dyDescent="0.2">
      <c r="B2949" s="10"/>
      <c r="D2949" s="10"/>
      <c r="E2949" s="11"/>
      <c r="O2949" s="5" t="s">
        <v>2997</v>
      </c>
    </row>
    <row r="2950" spans="2:15" outlineLevel="3" x14ac:dyDescent="0.2">
      <c r="B2950" s="10"/>
      <c r="D2950" s="10"/>
      <c r="E2950" s="11"/>
      <c r="O2950" s="5" t="s">
        <v>2998</v>
      </c>
    </row>
    <row r="2951" spans="2:15" outlineLevel="3" x14ac:dyDescent="0.2">
      <c r="B2951" s="10"/>
      <c r="D2951" s="10"/>
      <c r="E2951" s="11"/>
      <c r="O2951" s="5" t="s">
        <v>2999</v>
      </c>
    </row>
    <row r="2952" spans="2:15" outlineLevel="3" x14ac:dyDescent="0.2">
      <c r="B2952" s="10"/>
      <c r="D2952" s="10"/>
      <c r="E2952" s="11"/>
      <c r="O2952" s="5" t="s">
        <v>3000</v>
      </c>
    </row>
    <row r="2953" spans="2:15" outlineLevel="3" x14ac:dyDescent="0.2">
      <c r="B2953" s="10"/>
      <c r="D2953" s="10"/>
      <c r="E2953" s="11"/>
      <c r="O2953" s="5" t="s">
        <v>3001</v>
      </c>
    </row>
    <row r="2954" spans="2:15" outlineLevel="3" x14ac:dyDescent="0.2">
      <c r="B2954" s="10"/>
      <c r="D2954" s="10"/>
      <c r="E2954" s="11"/>
      <c r="O2954" s="5" t="s">
        <v>3002</v>
      </c>
    </row>
    <row r="2955" spans="2:15" outlineLevel="3" x14ac:dyDescent="0.2">
      <c r="B2955" s="10"/>
      <c r="D2955" s="10"/>
      <c r="E2955" s="11"/>
      <c r="N2955" s="13" t="s">
        <v>3003</v>
      </c>
    </row>
    <row r="2956" spans="2:15" outlineLevel="3" x14ac:dyDescent="0.2">
      <c r="B2956" s="10"/>
      <c r="D2956" s="10"/>
      <c r="E2956" s="11"/>
      <c r="O2956" s="5" t="s">
        <v>3004</v>
      </c>
    </row>
    <row r="2957" spans="2:15" outlineLevel="3" x14ac:dyDescent="0.2">
      <c r="B2957" s="10"/>
      <c r="D2957" s="10"/>
      <c r="E2957" s="11"/>
      <c r="O2957" s="5" t="s">
        <v>3005</v>
      </c>
    </row>
    <row r="2958" spans="2:15" outlineLevel="3" x14ac:dyDescent="0.2">
      <c r="B2958" s="10"/>
      <c r="D2958" s="10"/>
      <c r="E2958" s="11"/>
      <c r="O2958" s="5" t="s">
        <v>3006</v>
      </c>
    </row>
    <row r="2959" spans="2:15" outlineLevel="3" x14ac:dyDescent="0.2">
      <c r="B2959" s="10"/>
      <c r="D2959" s="10"/>
      <c r="E2959" s="11"/>
      <c r="O2959" s="5" t="s">
        <v>3007</v>
      </c>
    </row>
    <row r="2960" spans="2:15" outlineLevel="3" x14ac:dyDescent="0.2">
      <c r="B2960" s="10"/>
      <c r="D2960" s="10"/>
      <c r="E2960" s="11"/>
      <c r="O2960" s="5" t="s">
        <v>3008</v>
      </c>
    </row>
    <row r="2961" spans="1:15" outlineLevel="3" x14ac:dyDescent="0.2">
      <c r="B2961" s="10"/>
      <c r="D2961" s="10"/>
      <c r="E2961" s="11"/>
      <c r="O2961" s="5" t="s">
        <v>3009</v>
      </c>
    </row>
    <row r="2962" spans="1:15" outlineLevel="2" x14ac:dyDescent="0.2">
      <c r="A2962" s="5">
        <v>1</v>
      </c>
      <c r="B2962" s="10">
        <v>2</v>
      </c>
      <c r="C2962" s="5">
        <v>5</v>
      </c>
      <c r="D2962" s="10">
        <v>1</v>
      </c>
      <c r="E2962" s="11">
        <v>3</v>
      </c>
      <c r="F2962" s="5">
        <v>2</v>
      </c>
      <c r="K2962" s="5" t="s">
        <v>161</v>
      </c>
    </row>
    <row r="2963" spans="1:15" outlineLevel="2" x14ac:dyDescent="0.2">
      <c r="A2963" s="5">
        <v>1</v>
      </c>
      <c r="B2963" s="10">
        <v>2</v>
      </c>
      <c r="C2963" s="5">
        <v>5</v>
      </c>
      <c r="D2963" s="10">
        <v>1</v>
      </c>
      <c r="E2963" s="11">
        <v>3</v>
      </c>
      <c r="F2963" s="5">
        <v>2</v>
      </c>
      <c r="G2963" s="5">
        <v>1</v>
      </c>
      <c r="L2963" s="5" t="s">
        <v>162</v>
      </c>
    </row>
    <row r="2964" spans="1:15" outlineLevel="3" x14ac:dyDescent="0.2">
      <c r="B2964" s="10"/>
      <c r="D2964" s="10"/>
      <c r="E2964" s="11"/>
      <c r="M2964" s="5" t="s">
        <v>3010</v>
      </c>
    </row>
    <row r="2965" spans="1:15" outlineLevel="3" x14ac:dyDescent="0.2">
      <c r="B2965" s="10"/>
      <c r="D2965" s="10"/>
      <c r="E2965" s="11"/>
      <c r="N2965" s="13" t="s">
        <v>3011</v>
      </c>
    </row>
    <row r="2966" spans="1:15" outlineLevel="3" x14ac:dyDescent="0.2">
      <c r="B2966" s="10"/>
      <c r="D2966" s="10"/>
      <c r="E2966" s="11"/>
      <c r="O2966" s="5" t="s">
        <v>3012</v>
      </c>
    </row>
    <row r="2967" spans="1:15" outlineLevel="3" x14ac:dyDescent="0.2">
      <c r="B2967" s="10"/>
      <c r="D2967" s="10"/>
      <c r="E2967" s="11"/>
      <c r="N2967" s="13" t="s">
        <v>3013</v>
      </c>
    </row>
    <row r="2968" spans="1:15" outlineLevel="3" x14ac:dyDescent="0.2">
      <c r="B2968" s="10"/>
      <c r="D2968" s="10"/>
      <c r="E2968" s="11"/>
      <c r="O2968" s="5" t="s">
        <v>3014</v>
      </c>
    </row>
    <row r="2969" spans="1:15" outlineLevel="3" x14ac:dyDescent="0.2">
      <c r="B2969" s="10"/>
      <c r="D2969" s="10"/>
      <c r="E2969" s="11"/>
      <c r="O2969" s="5" t="s">
        <v>3015</v>
      </c>
    </row>
    <row r="2970" spans="1:15" outlineLevel="3" x14ac:dyDescent="0.2">
      <c r="B2970" s="10"/>
      <c r="D2970" s="10"/>
      <c r="E2970" s="11"/>
      <c r="O2970" s="5" t="s">
        <v>3016</v>
      </c>
    </row>
    <row r="2971" spans="1:15" outlineLevel="3" x14ac:dyDescent="0.2">
      <c r="B2971" s="10"/>
      <c r="D2971" s="10"/>
      <c r="E2971" s="11"/>
      <c r="O2971" s="5" t="s">
        <v>3017</v>
      </c>
    </row>
    <row r="2972" spans="1:15" outlineLevel="3" x14ac:dyDescent="0.2">
      <c r="B2972" s="10"/>
      <c r="D2972" s="10"/>
      <c r="E2972" s="11"/>
      <c r="N2972" s="13" t="s">
        <v>3018</v>
      </c>
    </row>
    <row r="2973" spans="1:15" outlineLevel="3" x14ac:dyDescent="0.2">
      <c r="B2973" s="10"/>
      <c r="D2973" s="10"/>
      <c r="E2973" s="11"/>
      <c r="O2973" s="5" t="s">
        <v>3018</v>
      </c>
    </row>
    <row r="2974" spans="1:15" outlineLevel="3" x14ac:dyDescent="0.2">
      <c r="B2974" s="10"/>
      <c r="D2974" s="10"/>
      <c r="E2974" s="11"/>
      <c r="N2974" s="13" t="s">
        <v>3019</v>
      </c>
    </row>
    <row r="2975" spans="1:15" outlineLevel="3" x14ac:dyDescent="0.2">
      <c r="B2975" s="10"/>
      <c r="D2975" s="10"/>
      <c r="E2975" s="11"/>
      <c r="O2975" s="5" t="s">
        <v>3020</v>
      </c>
    </row>
    <row r="2976" spans="1:15" outlineLevel="3" x14ac:dyDescent="0.2">
      <c r="B2976" s="10"/>
      <c r="D2976" s="10"/>
      <c r="E2976" s="11"/>
      <c r="N2976" s="13" t="s">
        <v>3021</v>
      </c>
    </row>
    <row r="2977" spans="2:15" outlineLevel="3" x14ac:dyDescent="0.2">
      <c r="B2977" s="10"/>
      <c r="D2977" s="10"/>
      <c r="E2977" s="11"/>
      <c r="O2977" s="5" t="s">
        <v>3022</v>
      </c>
    </row>
    <row r="2978" spans="2:15" outlineLevel="3" x14ac:dyDescent="0.2">
      <c r="B2978" s="10"/>
      <c r="D2978" s="10"/>
      <c r="E2978" s="11"/>
      <c r="O2978" s="5" t="s">
        <v>3023</v>
      </c>
    </row>
    <row r="2979" spans="2:15" outlineLevel="3" x14ac:dyDescent="0.2">
      <c r="B2979" s="10"/>
      <c r="D2979" s="10"/>
      <c r="E2979" s="11"/>
      <c r="M2979" s="5" t="s">
        <v>3024</v>
      </c>
    </row>
    <row r="2980" spans="2:15" outlineLevel="3" x14ac:dyDescent="0.2">
      <c r="B2980" s="10"/>
      <c r="D2980" s="10"/>
      <c r="E2980" s="11"/>
      <c r="N2980" s="13" t="s">
        <v>3025</v>
      </c>
    </row>
    <row r="2981" spans="2:15" outlineLevel="3" x14ac:dyDescent="0.2">
      <c r="B2981" s="10"/>
      <c r="D2981" s="10"/>
      <c r="E2981" s="11"/>
      <c r="O2981" s="5" t="s">
        <v>3026</v>
      </c>
    </row>
    <row r="2982" spans="2:15" outlineLevel="3" x14ac:dyDescent="0.2">
      <c r="B2982" s="10"/>
      <c r="D2982" s="10"/>
      <c r="E2982" s="11"/>
      <c r="O2982" s="5" t="s">
        <v>3026</v>
      </c>
    </row>
    <row r="2983" spans="2:15" outlineLevel="3" x14ac:dyDescent="0.2">
      <c r="B2983" s="10"/>
      <c r="D2983" s="10"/>
      <c r="E2983" s="11"/>
      <c r="N2983" s="13" t="s">
        <v>3027</v>
      </c>
    </row>
    <row r="2984" spans="2:15" outlineLevel="3" x14ac:dyDescent="0.2">
      <c r="B2984" s="10"/>
      <c r="D2984" s="10"/>
      <c r="E2984" s="11"/>
      <c r="N2984" s="13" t="s">
        <v>3028</v>
      </c>
    </row>
    <row r="2985" spans="2:15" outlineLevel="3" x14ac:dyDescent="0.2">
      <c r="B2985" s="10"/>
      <c r="D2985" s="10"/>
      <c r="E2985" s="11"/>
      <c r="O2985" s="5" t="s">
        <v>3029</v>
      </c>
    </row>
    <row r="2986" spans="2:15" outlineLevel="3" x14ac:dyDescent="0.2">
      <c r="B2986" s="10"/>
      <c r="D2986" s="10"/>
      <c r="E2986" s="11"/>
      <c r="O2986" s="5" t="s">
        <v>3030</v>
      </c>
    </row>
    <row r="2987" spans="2:15" outlineLevel="3" x14ac:dyDescent="0.2">
      <c r="B2987" s="10"/>
      <c r="D2987" s="10"/>
      <c r="E2987" s="11"/>
      <c r="O2987" s="5" t="s">
        <v>3031</v>
      </c>
    </row>
    <row r="2988" spans="2:15" outlineLevel="3" x14ac:dyDescent="0.2">
      <c r="B2988" s="10"/>
      <c r="D2988" s="10"/>
      <c r="E2988" s="11"/>
      <c r="O2988" s="5" t="s">
        <v>3032</v>
      </c>
    </row>
    <row r="2989" spans="2:15" outlineLevel="3" x14ac:dyDescent="0.2">
      <c r="B2989" s="10"/>
      <c r="D2989" s="10"/>
      <c r="E2989" s="11"/>
      <c r="O2989" s="5" t="s">
        <v>3033</v>
      </c>
    </row>
    <row r="2990" spans="2:15" outlineLevel="3" x14ac:dyDescent="0.2">
      <c r="B2990" s="10"/>
      <c r="D2990" s="10"/>
      <c r="E2990" s="11"/>
      <c r="O2990" s="5" t="s">
        <v>3034</v>
      </c>
    </row>
    <row r="2991" spans="2:15" outlineLevel="3" x14ac:dyDescent="0.2">
      <c r="B2991" s="10"/>
      <c r="D2991" s="10"/>
      <c r="E2991" s="11"/>
      <c r="O2991" s="5" t="s">
        <v>3035</v>
      </c>
    </row>
    <row r="2992" spans="2:15" outlineLevel="3" x14ac:dyDescent="0.2">
      <c r="B2992" s="10"/>
      <c r="D2992" s="10"/>
      <c r="E2992" s="11"/>
      <c r="O2992" s="5" t="s">
        <v>3036</v>
      </c>
    </row>
    <row r="2993" spans="2:15" outlineLevel="3" x14ac:dyDescent="0.2">
      <c r="B2993" s="10"/>
      <c r="D2993" s="10"/>
      <c r="E2993" s="11"/>
      <c r="O2993" s="5" t="s">
        <v>3037</v>
      </c>
    </row>
    <row r="2994" spans="2:15" outlineLevel="3" x14ac:dyDescent="0.2">
      <c r="B2994" s="10"/>
      <c r="D2994" s="10"/>
      <c r="E2994" s="11"/>
      <c r="O2994" s="5" t="s">
        <v>3038</v>
      </c>
    </row>
    <row r="2995" spans="2:15" outlineLevel="3" x14ac:dyDescent="0.2">
      <c r="B2995" s="10"/>
      <c r="D2995" s="10"/>
      <c r="E2995" s="11"/>
      <c r="O2995" s="5" t="s">
        <v>3039</v>
      </c>
    </row>
    <row r="2996" spans="2:15" outlineLevel="3" x14ac:dyDescent="0.2">
      <c r="B2996" s="10"/>
      <c r="D2996" s="10"/>
      <c r="E2996" s="11"/>
      <c r="O2996" s="5" t="s">
        <v>3040</v>
      </c>
    </row>
    <row r="2997" spans="2:15" outlineLevel="3" x14ac:dyDescent="0.2">
      <c r="B2997" s="10"/>
      <c r="D2997" s="10"/>
      <c r="E2997" s="11"/>
      <c r="O2997" s="5" t="s">
        <v>3041</v>
      </c>
    </row>
    <row r="2998" spans="2:15" outlineLevel="3" x14ac:dyDescent="0.2">
      <c r="B2998" s="10"/>
      <c r="D2998" s="10"/>
      <c r="E2998" s="11"/>
      <c r="O2998" s="5" t="s">
        <v>3042</v>
      </c>
    </row>
    <row r="2999" spans="2:15" outlineLevel="3" x14ac:dyDescent="0.2">
      <c r="B2999" s="10"/>
      <c r="D2999" s="10"/>
      <c r="E2999" s="11"/>
      <c r="O2999" s="5" t="s">
        <v>3043</v>
      </c>
    </row>
    <row r="3000" spans="2:15" outlineLevel="3" x14ac:dyDescent="0.2">
      <c r="B3000" s="10"/>
      <c r="D3000" s="10"/>
      <c r="E3000" s="11"/>
      <c r="O3000" s="5" t="s">
        <v>3044</v>
      </c>
    </row>
    <row r="3001" spans="2:15" outlineLevel="3" x14ac:dyDescent="0.2">
      <c r="B3001" s="10"/>
      <c r="D3001" s="10"/>
      <c r="E3001" s="11"/>
      <c r="N3001" s="13" t="s">
        <v>3045</v>
      </c>
    </row>
    <row r="3002" spans="2:15" outlineLevel="3" x14ac:dyDescent="0.2">
      <c r="B3002" s="10"/>
      <c r="D3002" s="10"/>
      <c r="E3002" s="11"/>
      <c r="O3002" s="5" t="s">
        <v>3029</v>
      </c>
    </row>
    <row r="3003" spans="2:15" outlineLevel="3" x14ac:dyDescent="0.2">
      <c r="B3003" s="10"/>
      <c r="D3003" s="10"/>
      <c r="E3003" s="11"/>
      <c r="O3003" s="5" t="s">
        <v>3030</v>
      </c>
    </row>
    <row r="3004" spans="2:15" outlineLevel="3" x14ac:dyDescent="0.2">
      <c r="B3004" s="10"/>
      <c r="D3004" s="10"/>
      <c r="E3004" s="11"/>
      <c r="O3004" s="5" t="s">
        <v>3032</v>
      </c>
    </row>
    <row r="3005" spans="2:15" outlineLevel="3" x14ac:dyDescent="0.2">
      <c r="B3005" s="10"/>
      <c r="D3005" s="10"/>
      <c r="E3005" s="11"/>
      <c r="O3005" s="5" t="s">
        <v>3034</v>
      </c>
    </row>
    <row r="3006" spans="2:15" outlineLevel="3" x14ac:dyDescent="0.2">
      <c r="B3006" s="10"/>
      <c r="D3006" s="10"/>
      <c r="E3006" s="11"/>
      <c r="O3006" s="5" t="s">
        <v>3046</v>
      </c>
    </row>
    <row r="3007" spans="2:15" outlineLevel="3" x14ac:dyDescent="0.2">
      <c r="B3007" s="10"/>
      <c r="D3007" s="10"/>
      <c r="E3007" s="11"/>
      <c r="O3007" s="5" t="s">
        <v>3040</v>
      </c>
    </row>
    <row r="3008" spans="2:15" outlineLevel="3" x14ac:dyDescent="0.2">
      <c r="B3008" s="10"/>
      <c r="D3008" s="10"/>
      <c r="E3008" s="11"/>
      <c r="O3008" s="5" t="s">
        <v>3037</v>
      </c>
    </row>
    <row r="3009" spans="2:15" outlineLevel="3" x14ac:dyDescent="0.2">
      <c r="B3009" s="10"/>
      <c r="D3009" s="10"/>
      <c r="E3009" s="11"/>
      <c r="O3009" s="5" t="s">
        <v>3047</v>
      </c>
    </row>
    <row r="3010" spans="2:15" outlineLevel="3" x14ac:dyDescent="0.2">
      <c r="B3010" s="10"/>
      <c r="D3010" s="10"/>
      <c r="E3010" s="11"/>
      <c r="O3010" s="5" t="s">
        <v>3048</v>
      </c>
    </row>
    <row r="3011" spans="2:15" outlineLevel="3" x14ac:dyDescent="0.2">
      <c r="B3011" s="10"/>
      <c r="D3011" s="10"/>
      <c r="E3011" s="11"/>
      <c r="O3011" s="5" t="s">
        <v>3049</v>
      </c>
    </row>
    <row r="3012" spans="2:15" outlineLevel="3" x14ac:dyDescent="0.2">
      <c r="B3012" s="10"/>
      <c r="D3012" s="10"/>
      <c r="E3012" s="11"/>
      <c r="M3012" s="5" t="s">
        <v>3050</v>
      </c>
    </row>
    <row r="3013" spans="2:15" outlineLevel="3" x14ac:dyDescent="0.2">
      <c r="B3013" s="10"/>
      <c r="D3013" s="10"/>
      <c r="E3013" s="11"/>
      <c r="N3013" s="13" t="s">
        <v>3051</v>
      </c>
    </row>
    <row r="3014" spans="2:15" outlineLevel="3" x14ac:dyDescent="0.2">
      <c r="B3014" s="10"/>
      <c r="D3014" s="10"/>
      <c r="E3014" s="11"/>
      <c r="O3014" s="5" t="s">
        <v>3052</v>
      </c>
    </row>
    <row r="3015" spans="2:15" outlineLevel="3" x14ac:dyDescent="0.2">
      <c r="B3015" s="10"/>
      <c r="D3015" s="10"/>
      <c r="E3015" s="11"/>
      <c r="O3015" s="5" t="s">
        <v>3053</v>
      </c>
    </row>
    <row r="3016" spans="2:15" outlineLevel="3" x14ac:dyDescent="0.2">
      <c r="B3016" s="10"/>
      <c r="D3016" s="10"/>
      <c r="E3016" s="11"/>
      <c r="N3016" s="13" t="s">
        <v>3054</v>
      </c>
    </row>
    <row r="3017" spans="2:15" outlineLevel="3" x14ac:dyDescent="0.2">
      <c r="B3017" s="10"/>
      <c r="D3017" s="10"/>
      <c r="E3017" s="11"/>
      <c r="O3017" s="5" t="s">
        <v>3055</v>
      </c>
    </row>
    <row r="3018" spans="2:15" outlineLevel="3" x14ac:dyDescent="0.2">
      <c r="B3018" s="10"/>
      <c r="D3018" s="10"/>
      <c r="E3018" s="11"/>
      <c r="N3018" s="13" t="s">
        <v>3056</v>
      </c>
    </row>
    <row r="3019" spans="2:15" outlineLevel="3" x14ac:dyDescent="0.2">
      <c r="B3019" s="10"/>
      <c r="D3019" s="10"/>
      <c r="E3019" s="11"/>
      <c r="O3019" s="5" t="s">
        <v>3057</v>
      </c>
    </row>
    <row r="3020" spans="2:15" outlineLevel="3" x14ac:dyDescent="0.2">
      <c r="B3020" s="10"/>
      <c r="D3020" s="10"/>
      <c r="E3020" s="11"/>
      <c r="O3020" s="5" t="s">
        <v>3058</v>
      </c>
    </row>
    <row r="3021" spans="2:15" outlineLevel="3" x14ac:dyDescent="0.2">
      <c r="B3021" s="10"/>
      <c r="D3021" s="10"/>
      <c r="E3021" s="11"/>
      <c r="O3021" s="5" t="s">
        <v>3059</v>
      </c>
    </row>
    <row r="3022" spans="2:15" outlineLevel="3" x14ac:dyDescent="0.2">
      <c r="B3022" s="10"/>
      <c r="D3022" s="10"/>
      <c r="E3022" s="11"/>
      <c r="N3022" s="13" t="s">
        <v>3060</v>
      </c>
    </row>
    <row r="3023" spans="2:15" outlineLevel="3" x14ac:dyDescent="0.2">
      <c r="B3023" s="10"/>
      <c r="D3023" s="10"/>
      <c r="E3023" s="11"/>
      <c r="O3023" s="5" t="s">
        <v>3061</v>
      </c>
    </row>
    <row r="3024" spans="2:15" outlineLevel="3" x14ac:dyDescent="0.2">
      <c r="B3024" s="10"/>
      <c r="D3024" s="10"/>
      <c r="E3024" s="11"/>
      <c r="N3024" s="13" t="s">
        <v>3062</v>
      </c>
    </row>
    <row r="3025" spans="2:15" outlineLevel="3" x14ac:dyDescent="0.2">
      <c r="B3025" s="10"/>
      <c r="D3025" s="10"/>
      <c r="E3025" s="11"/>
      <c r="O3025" s="5" t="s">
        <v>3063</v>
      </c>
    </row>
    <row r="3026" spans="2:15" outlineLevel="3" x14ac:dyDescent="0.2">
      <c r="B3026" s="10"/>
      <c r="D3026" s="10"/>
      <c r="E3026" s="11"/>
      <c r="N3026" s="13" t="s">
        <v>3064</v>
      </c>
    </row>
    <row r="3027" spans="2:15" outlineLevel="3" x14ac:dyDescent="0.2">
      <c r="B3027" s="10"/>
      <c r="D3027" s="10"/>
      <c r="E3027" s="11"/>
      <c r="O3027" s="5" t="s">
        <v>3065</v>
      </c>
    </row>
    <row r="3028" spans="2:15" outlineLevel="3" x14ac:dyDescent="0.2">
      <c r="B3028" s="10"/>
      <c r="D3028" s="10"/>
      <c r="E3028" s="11"/>
      <c r="O3028" s="5" t="s">
        <v>3066</v>
      </c>
    </row>
    <row r="3029" spans="2:15" outlineLevel="3" x14ac:dyDescent="0.2">
      <c r="B3029" s="10"/>
      <c r="D3029" s="10"/>
      <c r="E3029" s="11"/>
      <c r="O3029" s="5" t="s">
        <v>3067</v>
      </c>
    </row>
    <row r="3030" spans="2:15" outlineLevel="3" x14ac:dyDescent="0.2">
      <c r="B3030" s="10"/>
      <c r="D3030" s="10"/>
      <c r="E3030" s="11"/>
      <c r="O3030" s="5" t="s">
        <v>3068</v>
      </c>
    </row>
    <row r="3031" spans="2:15" outlineLevel="3" x14ac:dyDescent="0.2">
      <c r="B3031" s="10"/>
      <c r="D3031" s="10"/>
      <c r="E3031" s="11"/>
      <c r="O3031" s="5" t="s">
        <v>3069</v>
      </c>
    </row>
    <row r="3032" spans="2:15" outlineLevel="3" x14ac:dyDescent="0.2">
      <c r="B3032" s="10"/>
      <c r="D3032" s="10"/>
      <c r="E3032" s="11"/>
      <c r="O3032" s="5" t="s">
        <v>3070</v>
      </c>
    </row>
    <row r="3033" spans="2:15" outlineLevel="3" x14ac:dyDescent="0.2">
      <c r="B3033" s="10"/>
      <c r="D3033" s="10"/>
      <c r="E3033" s="11"/>
      <c r="N3033" s="13" t="s">
        <v>3071</v>
      </c>
    </row>
    <row r="3034" spans="2:15" outlineLevel="3" x14ac:dyDescent="0.2">
      <c r="B3034" s="10"/>
      <c r="D3034" s="10"/>
      <c r="E3034" s="11"/>
      <c r="O3034" s="5" t="s">
        <v>3072</v>
      </c>
    </row>
    <row r="3035" spans="2:15" outlineLevel="3" x14ac:dyDescent="0.2">
      <c r="B3035" s="10"/>
      <c r="D3035" s="10"/>
      <c r="E3035" s="11"/>
      <c r="O3035" s="5" t="s">
        <v>3073</v>
      </c>
    </row>
    <row r="3036" spans="2:15" outlineLevel="3" x14ac:dyDescent="0.2">
      <c r="B3036" s="10"/>
      <c r="D3036" s="10"/>
      <c r="E3036" s="11"/>
      <c r="O3036" s="5" t="s">
        <v>3074</v>
      </c>
    </row>
    <row r="3037" spans="2:15" outlineLevel="3" x14ac:dyDescent="0.2">
      <c r="B3037" s="10"/>
      <c r="D3037" s="10"/>
      <c r="E3037" s="11"/>
      <c r="O3037" s="5" t="s">
        <v>3075</v>
      </c>
    </row>
    <row r="3038" spans="2:15" outlineLevel="3" x14ac:dyDescent="0.2">
      <c r="B3038" s="10"/>
      <c r="D3038" s="10"/>
      <c r="E3038" s="11"/>
      <c r="O3038" s="5" t="s">
        <v>3076</v>
      </c>
    </row>
    <row r="3039" spans="2:15" outlineLevel="3" x14ac:dyDescent="0.2">
      <c r="B3039" s="10"/>
      <c r="D3039" s="10"/>
      <c r="E3039" s="11"/>
      <c r="N3039" s="13" t="s">
        <v>3077</v>
      </c>
    </row>
    <row r="3040" spans="2:15" outlineLevel="3" x14ac:dyDescent="0.2">
      <c r="B3040" s="10"/>
      <c r="D3040" s="10"/>
      <c r="E3040" s="11"/>
      <c r="O3040" s="5" t="s">
        <v>3074</v>
      </c>
    </row>
    <row r="3041" spans="2:15" outlineLevel="3" x14ac:dyDescent="0.2">
      <c r="B3041" s="10"/>
      <c r="D3041" s="10"/>
      <c r="E3041" s="11"/>
      <c r="O3041" s="5" t="s">
        <v>3075</v>
      </c>
    </row>
    <row r="3042" spans="2:15" outlineLevel="3" x14ac:dyDescent="0.2">
      <c r="B3042" s="10"/>
      <c r="D3042" s="10"/>
      <c r="E3042" s="11"/>
      <c r="O3042" s="5" t="s">
        <v>3078</v>
      </c>
    </row>
    <row r="3043" spans="2:15" outlineLevel="3" x14ac:dyDescent="0.2">
      <c r="B3043" s="10"/>
      <c r="D3043" s="10"/>
      <c r="E3043" s="11"/>
      <c r="N3043" s="13" t="s">
        <v>3079</v>
      </c>
    </row>
    <row r="3044" spans="2:15" outlineLevel="3" x14ac:dyDescent="0.2">
      <c r="B3044" s="10"/>
      <c r="D3044" s="10"/>
      <c r="E3044" s="11"/>
      <c r="O3044" s="5" t="s">
        <v>3057</v>
      </c>
    </row>
    <row r="3045" spans="2:15" outlineLevel="3" x14ac:dyDescent="0.2">
      <c r="B3045" s="10"/>
      <c r="D3045" s="10"/>
      <c r="E3045" s="11"/>
      <c r="O3045" s="5" t="s">
        <v>3059</v>
      </c>
    </row>
    <row r="3046" spans="2:15" outlineLevel="3" x14ac:dyDescent="0.2">
      <c r="B3046" s="10"/>
      <c r="D3046" s="10"/>
      <c r="E3046" s="11"/>
      <c r="M3046" s="5" t="s">
        <v>3080</v>
      </c>
    </row>
    <row r="3047" spans="2:15" outlineLevel="3" x14ac:dyDescent="0.2">
      <c r="B3047" s="10"/>
      <c r="D3047" s="10"/>
      <c r="E3047" s="11"/>
      <c r="N3047" s="13" t="s">
        <v>3081</v>
      </c>
    </row>
    <row r="3048" spans="2:15" outlineLevel="3" x14ac:dyDescent="0.2">
      <c r="B3048" s="10"/>
      <c r="D3048" s="10"/>
      <c r="E3048" s="11"/>
      <c r="N3048" s="13" t="s">
        <v>3082</v>
      </c>
    </row>
    <row r="3049" spans="2:15" outlineLevel="3" x14ac:dyDescent="0.2">
      <c r="B3049" s="10"/>
      <c r="D3049" s="10"/>
      <c r="E3049" s="11"/>
      <c r="O3049" s="5" t="s">
        <v>3083</v>
      </c>
    </row>
    <row r="3050" spans="2:15" outlineLevel="3" x14ac:dyDescent="0.2">
      <c r="B3050" s="10"/>
      <c r="D3050" s="10"/>
      <c r="E3050" s="11"/>
      <c r="O3050" s="5" t="s">
        <v>3084</v>
      </c>
    </row>
    <row r="3051" spans="2:15" outlineLevel="3" x14ac:dyDescent="0.2">
      <c r="B3051" s="10"/>
      <c r="D3051" s="10"/>
      <c r="E3051" s="11"/>
      <c r="N3051" s="13" t="s">
        <v>3085</v>
      </c>
    </row>
    <row r="3052" spans="2:15" outlineLevel="3" x14ac:dyDescent="0.2">
      <c r="B3052" s="10"/>
      <c r="D3052" s="10"/>
      <c r="E3052" s="11"/>
      <c r="O3052" s="5" t="s">
        <v>3086</v>
      </c>
    </row>
    <row r="3053" spans="2:15" outlineLevel="3" x14ac:dyDescent="0.2">
      <c r="B3053" s="10"/>
      <c r="D3053" s="10"/>
      <c r="E3053" s="11"/>
      <c r="O3053" s="5" t="s">
        <v>3087</v>
      </c>
    </row>
    <row r="3054" spans="2:15" outlineLevel="3" x14ac:dyDescent="0.2">
      <c r="B3054" s="10"/>
      <c r="D3054" s="10"/>
      <c r="E3054" s="11"/>
      <c r="O3054" s="5" t="s">
        <v>3088</v>
      </c>
    </row>
    <row r="3055" spans="2:15" outlineLevel="3" x14ac:dyDescent="0.2">
      <c r="B3055" s="10"/>
      <c r="D3055" s="10"/>
      <c r="E3055" s="11"/>
      <c r="O3055" s="5" t="s">
        <v>3089</v>
      </c>
    </row>
    <row r="3056" spans="2:15" outlineLevel="3" x14ac:dyDescent="0.2">
      <c r="B3056" s="10"/>
      <c r="D3056" s="10"/>
      <c r="E3056" s="11"/>
      <c r="O3056" s="5" t="s">
        <v>3090</v>
      </c>
    </row>
    <row r="3057" spans="2:15" outlineLevel="3" x14ac:dyDescent="0.2">
      <c r="B3057" s="10"/>
      <c r="D3057" s="10"/>
      <c r="E3057" s="11"/>
      <c r="N3057" s="13" t="s">
        <v>3091</v>
      </c>
    </row>
    <row r="3058" spans="2:15" outlineLevel="3" x14ac:dyDescent="0.2">
      <c r="B3058" s="10"/>
      <c r="D3058" s="10"/>
      <c r="E3058" s="11"/>
      <c r="O3058" s="5" t="s">
        <v>3092</v>
      </c>
    </row>
    <row r="3059" spans="2:15" outlineLevel="3" x14ac:dyDescent="0.2">
      <c r="B3059" s="10"/>
      <c r="D3059" s="10"/>
      <c r="E3059" s="11"/>
      <c r="O3059" s="5" t="s">
        <v>3093</v>
      </c>
    </row>
    <row r="3060" spans="2:15" outlineLevel="3" x14ac:dyDescent="0.2">
      <c r="B3060" s="10"/>
      <c r="D3060" s="10"/>
      <c r="E3060" s="11"/>
      <c r="N3060" s="13" t="s">
        <v>3094</v>
      </c>
    </row>
    <row r="3061" spans="2:15" outlineLevel="3" x14ac:dyDescent="0.2">
      <c r="B3061" s="10"/>
      <c r="D3061" s="10"/>
      <c r="E3061" s="11"/>
      <c r="O3061" s="5" t="s">
        <v>3095</v>
      </c>
    </row>
    <row r="3062" spans="2:15" outlineLevel="3" x14ac:dyDescent="0.2">
      <c r="B3062" s="10"/>
      <c r="D3062" s="10"/>
      <c r="E3062" s="11"/>
      <c r="O3062" s="5" t="s">
        <v>3096</v>
      </c>
    </row>
    <row r="3063" spans="2:15" outlineLevel="3" x14ac:dyDescent="0.2">
      <c r="B3063" s="10"/>
      <c r="D3063" s="10"/>
      <c r="E3063" s="11"/>
      <c r="O3063" s="5" t="s">
        <v>3097</v>
      </c>
    </row>
    <row r="3064" spans="2:15" outlineLevel="3" x14ac:dyDescent="0.2">
      <c r="B3064" s="10"/>
      <c r="D3064" s="10"/>
      <c r="E3064" s="11"/>
      <c r="O3064" s="5" t="s">
        <v>3098</v>
      </c>
    </row>
    <row r="3065" spans="2:15" outlineLevel="3" x14ac:dyDescent="0.2">
      <c r="B3065" s="10"/>
      <c r="D3065" s="10"/>
      <c r="E3065" s="11"/>
      <c r="O3065" s="5" t="s">
        <v>3099</v>
      </c>
    </row>
    <row r="3066" spans="2:15" outlineLevel="3" x14ac:dyDescent="0.2">
      <c r="B3066" s="10"/>
      <c r="D3066" s="10"/>
      <c r="E3066" s="11"/>
      <c r="O3066" s="5" t="s">
        <v>3100</v>
      </c>
    </row>
    <row r="3067" spans="2:15" outlineLevel="3" x14ac:dyDescent="0.2">
      <c r="B3067" s="10"/>
      <c r="D3067" s="10"/>
      <c r="E3067" s="11"/>
      <c r="O3067" s="5" t="s">
        <v>3101</v>
      </c>
    </row>
    <row r="3068" spans="2:15" outlineLevel="3" x14ac:dyDescent="0.2">
      <c r="B3068" s="10"/>
      <c r="D3068" s="10"/>
      <c r="E3068" s="11"/>
      <c r="O3068" s="5" t="s">
        <v>3102</v>
      </c>
    </row>
    <row r="3069" spans="2:15" outlineLevel="3" x14ac:dyDescent="0.2">
      <c r="B3069" s="10"/>
      <c r="D3069" s="10"/>
      <c r="E3069" s="11"/>
      <c r="O3069" s="5" t="s">
        <v>3103</v>
      </c>
    </row>
    <row r="3070" spans="2:15" outlineLevel="3" x14ac:dyDescent="0.2">
      <c r="B3070" s="10"/>
      <c r="D3070" s="10"/>
      <c r="E3070" s="11"/>
      <c r="O3070" s="5" t="s">
        <v>3104</v>
      </c>
    </row>
    <row r="3071" spans="2:15" outlineLevel="3" x14ac:dyDescent="0.2">
      <c r="B3071" s="10"/>
      <c r="D3071" s="10"/>
      <c r="E3071" s="11"/>
      <c r="O3071" s="5" t="s">
        <v>3105</v>
      </c>
    </row>
    <row r="3072" spans="2:15" outlineLevel="3" x14ac:dyDescent="0.2">
      <c r="B3072" s="10"/>
      <c r="D3072" s="10"/>
      <c r="E3072" s="11"/>
      <c r="O3072" s="5" t="s">
        <v>3106</v>
      </c>
    </row>
    <row r="3073" spans="2:15" outlineLevel="3" x14ac:dyDescent="0.2">
      <c r="B3073" s="10"/>
      <c r="D3073" s="10"/>
      <c r="E3073" s="11"/>
      <c r="O3073" s="5" t="s">
        <v>3107</v>
      </c>
    </row>
    <row r="3074" spans="2:15" outlineLevel="3" x14ac:dyDescent="0.2">
      <c r="B3074" s="10"/>
      <c r="D3074" s="10"/>
      <c r="E3074" s="11"/>
      <c r="O3074" s="5" t="s">
        <v>3108</v>
      </c>
    </row>
    <row r="3075" spans="2:15" outlineLevel="3" x14ac:dyDescent="0.2">
      <c r="B3075" s="10"/>
      <c r="D3075" s="10"/>
      <c r="E3075" s="11"/>
      <c r="O3075" s="5" t="s">
        <v>3109</v>
      </c>
    </row>
    <row r="3076" spans="2:15" outlineLevel="3" x14ac:dyDescent="0.2">
      <c r="B3076" s="10"/>
      <c r="D3076" s="10"/>
      <c r="E3076" s="11"/>
      <c r="O3076" s="5" t="s">
        <v>3110</v>
      </c>
    </row>
    <row r="3077" spans="2:15" outlineLevel="3" x14ac:dyDescent="0.2">
      <c r="B3077" s="10"/>
      <c r="D3077" s="10"/>
      <c r="E3077" s="11"/>
      <c r="O3077" s="5" t="s">
        <v>3111</v>
      </c>
    </row>
    <row r="3078" spans="2:15" outlineLevel="3" x14ac:dyDescent="0.2">
      <c r="B3078" s="10"/>
      <c r="D3078" s="10"/>
      <c r="E3078" s="11"/>
      <c r="N3078" s="13" t="s">
        <v>3112</v>
      </c>
    </row>
    <row r="3079" spans="2:15" outlineLevel="3" x14ac:dyDescent="0.2">
      <c r="B3079" s="10"/>
      <c r="D3079" s="10"/>
      <c r="E3079" s="11"/>
      <c r="O3079" s="5" t="s">
        <v>3113</v>
      </c>
    </row>
    <row r="3080" spans="2:15" outlineLevel="3" x14ac:dyDescent="0.2">
      <c r="B3080" s="10"/>
      <c r="D3080" s="10"/>
      <c r="E3080" s="11"/>
      <c r="O3080" s="5" t="s">
        <v>3114</v>
      </c>
    </row>
    <row r="3081" spans="2:15" outlineLevel="3" x14ac:dyDescent="0.2">
      <c r="B3081" s="10"/>
      <c r="D3081" s="10"/>
      <c r="E3081" s="11"/>
      <c r="O3081" s="5" t="s">
        <v>3115</v>
      </c>
    </row>
    <row r="3082" spans="2:15" outlineLevel="3" x14ac:dyDescent="0.2">
      <c r="B3082" s="10"/>
      <c r="D3082" s="10"/>
      <c r="E3082" s="11"/>
      <c r="O3082" s="5" t="s">
        <v>3116</v>
      </c>
    </row>
    <row r="3083" spans="2:15" outlineLevel="3" x14ac:dyDescent="0.2">
      <c r="B3083" s="10"/>
      <c r="D3083" s="10"/>
      <c r="E3083" s="11"/>
      <c r="O3083" s="5" t="s">
        <v>3117</v>
      </c>
    </row>
    <row r="3084" spans="2:15" outlineLevel="3" x14ac:dyDescent="0.2">
      <c r="B3084" s="10"/>
      <c r="D3084" s="10"/>
      <c r="E3084" s="11"/>
      <c r="O3084" s="5" t="s">
        <v>3118</v>
      </c>
    </row>
    <row r="3085" spans="2:15" outlineLevel="3" x14ac:dyDescent="0.2">
      <c r="B3085" s="10"/>
      <c r="D3085" s="10"/>
      <c r="E3085" s="11"/>
      <c r="M3085" s="5" t="s">
        <v>3119</v>
      </c>
    </row>
    <row r="3086" spans="2:15" outlineLevel="3" x14ac:dyDescent="0.2">
      <c r="B3086" s="10"/>
      <c r="D3086" s="10"/>
      <c r="E3086" s="11"/>
      <c r="N3086" s="13" t="s">
        <v>3120</v>
      </c>
    </row>
    <row r="3087" spans="2:15" outlineLevel="3" x14ac:dyDescent="0.2">
      <c r="B3087" s="10"/>
      <c r="D3087" s="10"/>
      <c r="E3087" s="11"/>
      <c r="O3087" s="5" t="s">
        <v>3121</v>
      </c>
    </row>
    <row r="3088" spans="2:15" outlineLevel="3" x14ac:dyDescent="0.2">
      <c r="B3088" s="10"/>
      <c r="D3088" s="10"/>
      <c r="E3088" s="11"/>
      <c r="O3088" s="5" t="s">
        <v>3122</v>
      </c>
    </row>
    <row r="3089" spans="2:15" outlineLevel="3" x14ac:dyDescent="0.2">
      <c r="B3089" s="10"/>
      <c r="D3089" s="10"/>
      <c r="E3089" s="11"/>
      <c r="N3089" s="13" t="s">
        <v>3123</v>
      </c>
    </row>
    <row r="3090" spans="2:15" outlineLevel="3" x14ac:dyDescent="0.2">
      <c r="B3090" s="10"/>
      <c r="D3090" s="10"/>
      <c r="E3090" s="11"/>
      <c r="O3090" s="5" t="s">
        <v>3124</v>
      </c>
    </row>
    <row r="3091" spans="2:15" outlineLevel="3" x14ac:dyDescent="0.2">
      <c r="B3091" s="10"/>
      <c r="D3091" s="10"/>
      <c r="E3091" s="11"/>
      <c r="O3091" s="5" t="s">
        <v>3125</v>
      </c>
    </row>
    <row r="3092" spans="2:15" outlineLevel="3" x14ac:dyDescent="0.2">
      <c r="B3092" s="10"/>
      <c r="D3092" s="10"/>
      <c r="E3092" s="11"/>
      <c r="O3092" s="5" t="s">
        <v>3125</v>
      </c>
    </row>
    <row r="3093" spans="2:15" outlineLevel="3" x14ac:dyDescent="0.2">
      <c r="B3093" s="10"/>
      <c r="D3093" s="10"/>
      <c r="E3093" s="11"/>
      <c r="O3093" s="5" t="s">
        <v>3126</v>
      </c>
    </row>
    <row r="3094" spans="2:15" outlineLevel="3" x14ac:dyDescent="0.2">
      <c r="B3094" s="10"/>
      <c r="D3094" s="10"/>
      <c r="E3094" s="11"/>
      <c r="O3094" s="5" t="s">
        <v>3127</v>
      </c>
    </row>
    <row r="3095" spans="2:15" outlineLevel="3" x14ac:dyDescent="0.2">
      <c r="B3095" s="10"/>
      <c r="D3095" s="10"/>
      <c r="E3095" s="11"/>
      <c r="O3095" s="5" t="s">
        <v>3128</v>
      </c>
    </row>
    <row r="3096" spans="2:15" outlineLevel="3" x14ac:dyDescent="0.2">
      <c r="B3096" s="10"/>
      <c r="D3096" s="10"/>
      <c r="E3096" s="11"/>
      <c r="O3096" s="5" t="s">
        <v>3124</v>
      </c>
    </row>
    <row r="3097" spans="2:15" outlineLevel="3" x14ac:dyDescent="0.2">
      <c r="B3097" s="10"/>
      <c r="D3097" s="10"/>
      <c r="E3097" s="11"/>
      <c r="N3097" s="13" t="s">
        <v>3129</v>
      </c>
    </row>
    <row r="3098" spans="2:15" outlineLevel="3" x14ac:dyDescent="0.2">
      <c r="B3098" s="10"/>
      <c r="D3098" s="10"/>
      <c r="E3098" s="11"/>
      <c r="O3098" s="5" t="s">
        <v>3130</v>
      </c>
    </row>
    <row r="3099" spans="2:15" outlineLevel="3" x14ac:dyDescent="0.2">
      <c r="B3099" s="10"/>
      <c r="D3099" s="10"/>
      <c r="E3099" s="11"/>
      <c r="O3099" s="5" t="s">
        <v>3130</v>
      </c>
    </row>
    <row r="3100" spans="2:15" outlineLevel="3" x14ac:dyDescent="0.2">
      <c r="B3100" s="10"/>
      <c r="D3100" s="10"/>
      <c r="E3100" s="11"/>
      <c r="O3100" s="5" t="s">
        <v>3131</v>
      </c>
    </row>
    <row r="3101" spans="2:15" outlineLevel="3" x14ac:dyDescent="0.2">
      <c r="B3101" s="10"/>
      <c r="D3101" s="10"/>
      <c r="E3101" s="11"/>
      <c r="O3101" s="5" t="s">
        <v>3132</v>
      </c>
    </row>
    <row r="3102" spans="2:15" outlineLevel="3" x14ac:dyDescent="0.2">
      <c r="B3102" s="10"/>
      <c r="D3102" s="10"/>
      <c r="E3102" s="11"/>
      <c r="O3102" s="5" t="s">
        <v>3133</v>
      </c>
    </row>
    <row r="3103" spans="2:15" outlineLevel="3" x14ac:dyDescent="0.2">
      <c r="B3103" s="10"/>
      <c r="D3103" s="10"/>
      <c r="E3103" s="11"/>
      <c r="O3103" s="5" t="s">
        <v>3133</v>
      </c>
    </row>
    <row r="3104" spans="2:15" outlineLevel="3" x14ac:dyDescent="0.2">
      <c r="B3104" s="10"/>
      <c r="D3104" s="10"/>
      <c r="E3104" s="11"/>
      <c r="O3104" s="5" t="s">
        <v>3134</v>
      </c>
    </row>
    <row r="3105" spans="2:15" outlineLevel="3" x14ac:dyDescent="0.2">
      <c r="B3105" s="10"/>
      <c r="D3105" s="10"/>
      <c r="E3105" s="11"/>
      <c r="O3105" s="5" t="s">
        <v>3135</v>
      </c>
    </row>
    <row r="3106" spans="2:15" outlineLevel="3" x14ac:dyDescent="0.2">
      <c r="B3106" s="10"/>
      <c r="D3106" s="10"/>
      <c r="E3106" s="11"/>
      <c r="O3106" s="5" t="s">
        <v>3136</v>
      </c>
    </row>
    <row r="3107" spans="2:15" outlineLevel="3" x14ac:dyDescent="0.2">
      <c r="B3107" s="10"/>
      <c r="D3107" s="10"/>
      <c r="E3107" s="11"/>
      <c r="O3107" s="5" t="s">
        <v>3136</v>
      </c>
    </row>
    <row r="3108" spans="2:15" outlineLevel="3" x14ac:dyDescent="0.2">
      <c r="B3108" s="10"/>
      <c r="D3108" s="10"/>
      <c r="E3108" s="11"/>
      <c r="O3108" s="5" t="s">
        <v>3137</v>
      </c>
    </row>
    <row r="3109" spans="2:15" outlineLevel="3" x14ac:dyDescent="0.2">
      <c r="B3109" s="10"/>
      <c r="D3109" s="10"/>
      <c r="E3109" s="11"/>
      <c r="O3109" s="5" t="s">
        <v>3138</v>
      </c>
    </row>
    <row r="3110" spans="2:15" outlineLevel="3" x14ac:dyDescent="0.2">
      <c r="B3110" s="10"/>
      <c r="D3110" s="10"/>
      <c r="E3110" s="11"/>
      <c r="O3110" s="5" t="s">
        <v>3139</v>
      </c>
    </row>
    <row r="3111" spans="2:15" outlineLevel="3" x14ac:dyDescent="0.2">
      <c r="B3111" s="10"/>
      <c r="D3111" s="10"/>
      <c r="E3111" s="11"/>
      <c r="O3111" s="5" t="s">
        <v>3140</v>
      </c>
    </row>
    <row r="3112" spans="2:15" outlineLevel="3" x14ac:dyDescent="0.2">
      <c r="B3112" s="10"/>
      <c r="D3112" s="10"/>
      <c r="E3112" s="11"/>
      <c r="O3112" s="5" t="s">
        <v>3141</v>
      </c>
    </row>
    <row r="3113" spans="2:15" outlineLevel="3" x14ac:dyDescent="0.2">
      <c r="B3113" s="10"/>
      <c r="D3113" s="10"/>
      <c r="E3113" s="11"/>
      <c r="O3113" s="5" t="s">
        <v>3142</v>
      </c>
    </row>
    <row r="3114" spans="2:15" outlineLevel="3" x14ac:dyDescent="0.2">
      <c r="B3114" s="10"/>
      <c r="D3114" s="10"/>
      <c r="E3114" s="11"/>
      <c r="O3114" s="5" t="s">
        <v>3143</v>
      </c>
    </row>
    <row r="3115" spans="2:15" outlineLevel="3" x14ac:dyDescent="0.2">
      <c r="B3115" s="10"/>
      <c r="D3115" s="10"/>
      <c r="E3115" s="11"/>
      <c r="O3115" s="5" t="s">
        <v>3144</v>
      </c>
    </row>
    <row r="3116" spans="2:15" outlineLevel="3" x14ac:dyDescent="0.2">
      <c r="B3116" s="10"/>
      <c r="D3116" s="10"/>
      <c r="E3116" s="11"/>
      <c r="M3116" s="5" t="s">
        <v>3145</v>
      </c>
    </row>
    <row r="3117" spans="2:15" outlineLevel="3" x14ac:dyDescent="0.2">
      <c r="B3117" s="10"/>
      <c r="D3117" s="10"/>
      <c r="E3117" s="11"/>
      <c r="N3117" s="13" t="s">
        <v>3146</v>
      </c>
    </row>
    <row r="3118" spans="2:15" outlineLevel="3" x14ac:dyDescent="0.2">
      <c r="B3118" s="10"/>
      <c r="D3118" s="10"/>
      <c r="E3118" s="11"/>
      <c r="O3118" s="5" t="s">
        <v>3147</v>
      </c>
    </row>
    <row r="3119" spans="2:15" outlineLevel="3" x14ac:dyDescent="0.2">
      <c r="B3119" s="10"/>
      <c r="D3119" s="10"/>
      <c r="E3119" s="11"/>
      <c r="O3119" s="5" t="s">
        <v>3148</v>
      </c>
    </row>
    <row r="3120" spans="2:15" outlineLevel="3" x14ac:dyDescent="0.2">
      <c r="B3120" s="10"/>
      <c r="D3120" s="10"/>
      <c r="E3120" s="11"/>
      <c r="O3120" s="5" t="s">
        <v>3108</v>
      </c>
    </row>
    <row r="3121" spans="2:15" outlineLevel="3" x14ac:dyDescent="0.2">
      <c r="B3121" s="10"/>
      <c r="D3121" s="10"/>
      <c r="E3121" s="11"/>
      <c r="O3121" s="5" t="s">
        <v>3109</v>
      </c>
    </row>
    <row r="3122" spans="2:15" outlineLevel="3" x14ac:dyDescent="0.2">
      <c r="B3122" s="10"/>
      <c r="D3122" s="10"/>
      <c r="E3122" s="11"/>
      <c r="O3122" s="5" t="s">
        <v>3100</v>
      </c>
    </row>
    <row r="3123" spans="2:15" outlineLevel="3" x14ac:dyDescent="0.2">
      <c r="B3123" s="10"/>
      <c r="D3123" s="10"/>
      <c r="E3123" s="11"/>
      <c r="N3123" s="13" t="s">
        <v>3149</v>
      </c>
    </row>
    <row r="3124" spans="2:15" outlineLevel="3" x14ac:dyDescent="0.2">
      <c r="B3124" s="10"/>
      <c r="D3124" s="10"/>
      <c r="E3124" s="11"/>
      <c r="O3124" s="5" t="s">
        <v>3150</v>
      </c>
    </row>
    <row r="3125" spans="2:15" outlineLevel="3" x14ac:dyDescent="0.2">
      <c r="B3125" s="10"/>
      <c r="D3125" s="10"/>
      <c r="E3125" s="11"/>
      <c r="O3125" s="5" t="s">
        <v>3151</v>
      </c>
    </row>
    <row r="3126" spans="2:15" outlineLevel="3" x14ac:dyDescent="0.2">
      <c r="B3126" s="10"/>
      <c r="D3126" s="10"/>
      <c r="E3126" s="11"/>
      <c r="O3126" s="5" t="s">
        <v>3152</v>
      </c>
    </row>
    <row r="3127" spans="2:15" outlineLevel="3" x14ac:dyDescent="0.2">
      <c r="B3127" s="10"/>
      <c r="D3127" s="10"/>
      <c r="E3127" s="11"/>
      <c r="O3127" s="5" t="s">
        <v>3153</v>
      </c>
    </row>
    <row r="3128" spans="2:15" outlineLevel="3" x14ac:dyDescent="0.2">
      <c r="B3128" s="10"/>
      <c r="D3128" s="10"/>
      <c r="E3128" s="11"/>
      <c r="O3128" s="5" t="s">
        <v>3154</v>
      </c>
    </row>
    <row r="3129" spans="2:15" outlineLevel="3" x14ac:dyDescent="0.2">
      <c r="B3129" s="10"/>
      <c r="D3129" s="10"/>
      <c r="E3129" s="11"/>
      <c r="O3129" s="5" t="s">
        <v>3155</v>
      </c>
    </row>
    <row r="3130" spans="2:15" outlineLevel="3" x14ac:dyDescent="0.2">
      <c r="B3130" s="10"/>
      <c r="D3130" s="10"/>
      <c r="E3130" s="11"/>
      <c r="N3130" s="13" t="s">
        <v>3156</v>
      </c>
    </row>
    <row r="3131" spans="2:15" outlineLevel="3" x14ac:dyDescent="0.2">
      <c r="B3131" s="10"/>
      <c r="D3131" s="10"/>
      <c r="E3131" s="11"/>
      <c r="O3131" s="5" t="s">
        <v>3157</v>
      </c>
    </row>
    <row r="3132" spans="2:15" outlineLevel="3" x14ac:dyDescent="0.2">
      <c r="B3132" s="10"/>
      <c r="D3132" s="10"/>
      <c r="E3132" s="11"/>
      <c r="O3132" s="5" t="s">
        <v>3158</v>
      </c>
    </row>
    <row r="3133" spans="2:15" outlineLevel="3" x14ac:dyDescent="0.2">
      <c r="B3133" s="10"/>
      <c r="D3133" s="10"/>
      <c r="E3133" s="11"/>
      <c r="O3133" s="5" t="s">
        <v>3159</v>
      </c>
    </row>
    <row r="3134" spans="2:15" outlineLevel="3" x14ac:dyDescent="0.2">
      <c r="B3134" s="10"/>
      <c r="D3134" s="10"/>
      <c r="E3134" s="11"/>
      <c r="O3134" s="5" t="s">
        <v>3160</v>
      </c>
    </row>
    <row r="3135" spans="2:15" outlineLevel="3" x14ac:dyDescent="0.2">
      <c r="B3135" s="10"/>
      <c r="D3135" s="10"/>
      <c r="E3135" s="11"/>
      <c r="O3135" s="5" t="s">
        <v>3161</v>
      </c>
    </row>
    <row r="3136" spans="2:15" outlineLevel="3" x14ac:dyDescent="0.2">
      <c r="B3136" s="10"/>
      <c r="D3136" s="10"/>
      <c r="E3136" s="11"/>
      <c r="O3136" s="5" t="s">
        <v>3162</v>
      </c>
    </row>
    <row r="3137" spans="2:15" outlineLevel="3" x14ac:dyDescent="0.2">
      <c r="B3137" s="10"/>
      <c r="D3137" s="10"/>
      <c r="E3137" s="11"/>
      <c r="O3137" s="5" t="s">
        <v>3163</v>
      </c>
    </row>
    <row r="3138" spans="2:15" outlineLevel="3" x14ac:dyDescent="0.2">
      <c r="B3138" s="10"/>
      <c r="D3138" s="10"/>
      <c r="E3138" s="11"/>
      <c r="O3138" s="5" t="s">
        <v>3164</v>
      </c>
    </row>
    <row r="3139" spans="2:15" outlineLevel="3" x14ac:dyDescent="0.2">
      <c r="B3139" s="10"/>
      <c r="D3139" s="10"/>
      <c r="E3139" s="11"/>
      <c r="O3139" s="5" t="s">
        <v>3165</v>
      </c>
    </row>
    <row r="3140" spans="2:15" outlineLevel="3" x14ac:dyDescent="0.2">
      <c r="B3140" s="10"/>
      <c r="D3140" s="10"/>
      <c r="E3140" s="11"/>
      <c r="N3140" s="13" t="s">
        <v>3166</v>
      </c>
    </row>
    <row r="3141" spans="2:15" outlineLevel="3" x14ac:dyDescent="0.2">
      <c r="B3141" s="10"/>
      <c r="D3141" s="10"/>
      <c r="E3141" s="11"/>
      <c r="O3141" s="5" t="s">
        <v>3167</v>
      </c>
    </row>
    <row r="3142" spans="2:15" outlineLevel="3" x14ac:dyDescent="0.2">
      <c r="B3142" s="10"/>
      <c r="D3142" s="10"/>
      <c r="E3142" s="11"/>
      <c r="N3142" s="13" t="s">
        <v>3168</v>
      </c>
    </row>
    <row r="3143" spans="2:15" outlineLevel="3" x14ac:dyDescent="0.2">
      <c r="B3143" s="10"/>
      <c r="D3143" s="10"/>
      <c r="E3143" s="11"/>
      <c r="N3143" s="13" t="s">
        <v>3169</v>
      </c>
    </row>
    <row r="3144" spans="2:15" outlineLevel="3" x14ac:dyDescent="0.2">
      <c r="B3144" s="10"/>
      <c r="D3144" s="10"/>
      <c r="E3144" s="11"/>
      <c r="N3144" s="13" t="s">
        <v>3170</v>
      </c>
    </row>
    <row r="3145" spans="2:15" outlineLevel="3" x14ac:dyDescent="0.2">
      <c r="B3145" s="10"/>
      <c r="D3145" s="10"/>
      <c r="E3145" s="11"/>
      <c r="O3145" s="5" t="s">
        <v>3171</v>
      </c>
    </row>
    <row r="3146" spans="2:15" outlineLevel="3" x14ac:dyDescent="0.2">
      <c r="B3146" s="10"/>
      <c r="D3146" s="10"/>
      <c r="E3146" s="11"/>
      <c r="O3146" s="5" t="s">
        <v>3172</v>
      </c>
    </row>
    <row r="3147" spans="2:15" outlineLevel="3" x14ac:dyDescent="0.2">
      <c r="B3147" s="10"/>
      <c r="D3147" s="10"/>
      <c r="E3147" s="11"/>
      <c r="O3147" s="5" t="s">
        <v>3173</v>
      </c>
    </row>
    <row r="3148" spans="2:15" outlineLevel="3" x14ac:dyDescent="0.2">
      <c r="B3148" s="10"/>
      <c r="D3148" s="10"/>
      <c r="E3148" s="11"/>
      <c r="N3148" s="13" t="s">
        <v>3174</v>
      </c>
    </row>
    <row r="3149" spans="2:15" outlineLevel="3" x14ac:dyDescent="0.2">
      <c r="B3149" s="10"/>
      <c r="D3149" s="10"/>
      <c r="E3149" s="11"/>
      <c r="N3149" s="13" t="s">
        <v>3175</v>
      </c>
    </row>
    <row r="3150" spans="2:15" outlineLevel="3" x14ac:dyDescent="0.2">
      <c r="B3150" s="10"/>
      <c r="D3150" s="10"/>
      <c r="E3150" s="11"/>
      <c r="O3150" s="5" t="s">
        <v>3176</v>
      </c>
    </row>
    <row r="3151" spans="2:15" outlineLevel="3" x14ac:dyDescent="0.2">
      <c r="B3151" s="10"/>
      <c r="D3151" s="10"/>
      <c r="E3151" s="11"/>
      <c r="O3151" s="5" t="s">
        <v>3177</v>
      </c>
    </row>
    <row r="3152" spans="2:15" outlineLevel="3" x14ac:dyDescent="0.2">
      <c r="B3152" s="10"/>
      <c r="D3152" s="10"/>
      <c r="E3152" s="11"/>
      <c r="O3152" s="5" t="s">
        <v>3178</v>
      </c>
    </row>
    <row r="3153" spans="2:15" outlineLevel="3" x14ac:dyDescent="0.2">
      <c r="B3153" s="10"/>
      <c r="D3153" s="10"/>
      <c r="E3153" s="11"/>
      <c r="O3153" s="5" t="s">
        <v>3179</v>
      </c>
    </row>
    <row r="3154" spans="2:15" outlineLevel="3" x14ac:dyDescent="0.2">
      <c r="B3154" s="10"/>
      <c r="D3154" s="10"/>
      <c r="E3154" s="11"/>
      <c r="O3154" s="5" t="s">
        <v>3180</v>
      </c>
    </row>
    <row r="3155" spans="2:15" outlineLevel="3" x14ac:dyDescent="0.2">
      <c r="B3155" s="10"/>
      <c r="D3155" s="10"/>
      <c r="E3155" s="11"/>
      <c r="O3155" s="5" t="s">
        <v>3181</v>
      </c>
    </row>
    <row r="3156" spans="2:15" outlineLevel="3" x14ac:dyDescent="0.2">
      <c r="B3156" s="10"/>
      <c r="D3156" s="10"/>
      <c r="E3156" s="11"/>
      <c r="O3156" s="5" t="s">
        <v>3182</v>
      </c>
    </row>
    <row r="3157" spans="2:15" outlineLevel="3" x14ac:dyDescent="0.2">
      <c r="B3157" s="10"/>
      <c r="D3157" s="10"/>
      <c r="E3157" s="11"/>
      <c r="O3157" s="5" t="s">
        <v>3183</v>
      </c>
    </row>
    <row r="3158" spans="2:15" outlineLevel="3" x14ac:dyDescent="0.2">
      <c r="B3158" s="10"/>
      <c r="D3158" s="10"/>
      <c r="E3158" s="11"/>
      <c r="O3158" s="5" t="s">
        <v>3184</v>
      </c>
    </row>
    <row r="3159" spans="2:15" outlineLevel="3" x14ac:dyDescent="0.2">
      <c r="B3159" s="10"/>
      <c r="D3159" s="10"/>
      <c r="E3159" s="11"/>
      <c r="O3159" s="5" t="s">
        <v>3185</v>
      </c>
    </row>
    <row r="3160" spans="2:15" outlineLevel="3" x14ac:dyDescent="0.2">
      <c r="B3160" s="10"/>
      <c r="D3160" s="10"/>
      <c r="E3160" s="11"/>
      <c r="O3160" s="5" t="s">
        <v>3186</v>
      </c>
    </row>
    <row r="3161" spans="2:15" outlineLevel="3" x14ac:dyDescent="0.2">
      <c r="B3161" s="10"/>
      <c r="D3161" s="10"/>
      <c r="E3161" s="11"/>
      <c r="O3161" s="5" t="s">
        <v>3187</v>
      </c>
    </row>
    <row r="3162" spans="2:15" outlineLevel="3" x14ac:dyDescent="0.2">
      <c r="B3162" s="10"/>
      <c r="D3162" s="10"/>
      <c r="E3162" s="11"/>
      <c r="O3162" s="5" t="s">
        <v>3188</v>
      </c>
    </row>
    <row r="3163" spans="2:15" outlineLevel="3" x14ac:dyDescent="0.2">
      <c r="B3163" s="10"/>
      <c r="D3163" s="10"/>
      <c r="E3163" s="11"/>
      <c r="O3163" s="5" t="s">
        <v>3189</v>
      </c>
    </row>
    <row r="3164" spans="2:15" outlineLevel="3" x14ac:dyDescent="0.2">
      <c r="B3164" s="10"/>
      <c r="D3164" s="10"/>
      <c r="E3164" s="11"/>
      <c r="O3164" s="5" t="s">
        <v>3190</v>
      </c>
    </row>
    <row r="3165" spans="2:15" outlineLevel="3" x14ac:dyDescent="0.2">
      <c r="B3165" s="10"/>
      <c r="D3165" s="10"/>
      <c r="E3165" s="11"/>
      <c r="O3165" s="5" t="s">
        <v>3191</v>
      </c>
    </row>
    <row r="3166" spans="2:15" outlineLevel="3" x14ac:dyDescent="0.2">
      <c r="B3166" s="10"/>
      <c r="D3166" s="10"/>
      <c r="E3166" s="11"/>
      <c r="O3166" s="5" t="s">
        <v>3192</v>
      </c>
    </row>
    <row r="3167" spans="2:15" outlineLevel="3" x14ac:dyDescent="0.2">
      <c r="B3167" s="10"/>
      <c r="D3167" s="10"/>
      <c r="E3167" s="11"/>
      <c r="O3167" s="5" t="s">
        <v>3193</v>
      </c>
    </row>
    <row r="3168" spans="2:15" outlineLevel="3" x14ac:dyDescent="0.2">
      <c r="B3168" s="10"/>
      <c r="D3168" s="10"/>
      <c r="E3168" s="11"/>
      <c r="O3168" s="5" t="s">
        <v>3194</v>
      </c>
    </row>
    <row r="3169" spans="2:15" outlineLevel="3" x14ac:dyDescent="0.2">
      <c r="B3169" s="10"/>
      <c r="D3169" s="10"/>
      <c r="E3169" s="11"/>
      <c r="O3169" s="5" t="s">
        <v>3195</v>
      </c>
    </row>
    <row r="3170" spans="2:15" outlineLevel="3" x14ac:dyDescent="0.2">
      <c r="B3170" s="10"/>
      <c r="D3170" s="10"/>
      <c r="E3170" s="11"/>
      <c r="O3170" s="5" t="s">
        <v>3196</v>
      </c>
    </row>
    <row r="3171" spans="2:15" outlineLevel="3" x14ac:dyDescent="0.2">
      <c r="B3171" s="10"/>
      <c r="D3171" s="10"/>
      <c r="E3171" s="11"/>
      <c r="O3171" s="5" t="s">
        <v>3197</v>
      </c>
    </row>
    <row r="3172" spans="2:15" outlineLevel="3" x14ac:dyDescent="0.2">
      <c r="B3172" s="10"/>
      <c r="D3172" s="10"/>
      <c r="E3172" s="11"/>
      <c r="O3172" s="5" t="s">
        <v>3198</v>
      </c>
    </row>
    <row r="3173" spans="2:15" outlineLevel="3" x14ac:dyDescent="0.2">
      <c r="B3173" s="10"/>
      <c r="D3173" s="10"/>
      <c r="E3173" s="11"/>
      <c r="O3173" s="5" t="s">
        <v>3199</v>
      </c>
    </row>
    <row r="3174" spans="2:15" outlineLevel="3" x14ac:dyDescent="0.2">
      <c r="B3174" s="10"/>
      <c r="D3174" s="10"/>
      <c r="E3174" s="11"/>
      <c r="O3174" s="5" t="s">
        <v>3200</v>
      </c>
    </row>
    <row r="3175" spans="2:15" outlineLevel="3" x14ac:dyDescent="0.2">
      <c r="B3175" s="10"/>
      <c r="D3175" s="10"/>
      <c r="E3175" s="11"/>
      <c r="O3175" s="5" t="s">
        <v>3201</v>
      </c>
    </row>
    <row r="3176" spans="2:15" outlineLevel="3" x14ac:dyDescent="0.2">
      <c r="B3176" s="10"/>
      <c r="D3176" s="10"/>
      <c r="E3176" s="11"/>
      <c r="O3176" s="5" t="s">
        <v>3202</v>
      </c>
    </row>
    <row r="3177" spans="2:15" outlineLevel="3" x14ac:dyDescent="0.2">
      <c r="B3177" s="10"/>
      <c r="D3177" s="10"/>
      <c r="E3177" s="11"/>
      <c r="O3177" s="5" t="s">
        <v>3203</v>
      </c>
    </row>
    <row r="3178" spans="2:15" outlineLevel="3" x14ac:dyDescent="0.2">
      <c r="B3178" s="10"/>
      <c r="D3178" s="10"/>
      <c r="E3178" s="11"/>
      <c r="O3178" s="5" t="s">
        <v>3204</v>
      </c>
    </row>
    <row r="3179" spans="2:15" outlineLevel="3" x14ac:dyDescent="0.2">
      <c r="B3179" s="10"/>
      <c r="D3179" s="10"/>
      <c r="E3179" s="11"/>
      <c r="O3179" s="5" t="s">
        <v>3205</v>
      </c>
    </row>
    <row r="3180" spans="2:15" outlineLevel="3" x14ac:dyDescent="0.2">
      <c r="B3180" s="10"/>
      <c r="D3180" s="10"/>
      <c r="E3180" s="11"/>
      <c r="O3180" s="5" t="s">
        <v>3206</v>
      </c>
    </row>
    <row r="3181" spans="2:15" outlineLevel="3" x14ac:dyDescent="0.2">
      <c r="B3181" s="10"/>
      <c r="D3181" s="10"/>
      <c r="E3181" s="11"/>
      <c r="O3181" s="5" t="s">
        <v>3207</v>
      </c>
    </row>
    <row r="3182" spans="2:15" outlineLevel="3" x14ac:dyDescent="0.2">
      <c r="B3182" s="10"/>
      <c r="D3182" s="10"/>
      <c r="E3182" s="11"/>
      <c r="O3182" s="5" t="s">
        <v>3208</v>
      </c>
    </row>
    <row r="3183" spans="2:15" outlineLevel="3" x14ac:dyDescent="0.2">
      <c r="B3183" s="10"/>
      <c r="D3183" s="10"/>
      <c r="E3183" s="11"/>
      <c r="O3183" s="5" t="s">
        <v>3209</v>
      </c>
    </row>
    <row r="3184" spans="2:15" outlineLevel="3" x14ac:dyDescent="0.2">
      <c r="B3184" s="10"/>
      <c r="D3184" s="10"/>
      <c r="E3184" s="11"/>
      <c r="O3184" s="5" t="s">
        <v>3210</v>
      </c>
    </row>
    <row r="3185" spans="1:15" outlineLevel="3" x14ac:dyDescent="0.2">
      <c r="B3185" s="10"/>
      <c r="D3185" s="10"/>
      <c r="E3185" s="11"/>
      <c r="O3185" s="5" t="s">
        <v>3211</v>
      </c>
    </row>
    <row r="3186" spans="1:15" outlineLevel="3" x14ac:dyDescent="0.2">
      <c r="B3186" s="10"/>
      <c r="D3186" s="10"/>
      <c r="E3186" s="11"/>
      <c r="O3186" s="5" t="s">
        <v>3212</v>
      </c>
    </row>
    <row r="3187" spans="1:15" outlineLevel="3" x14ac:dyDescent="0.2">
      <c r="B3187" s="10"/>
      <c r="D3187" s="10"/>
      <c r="E3187" s="11"/>
      <c r="O3187" s="5" t="s">
        <v>3188</v>
      </c>
    </row>
    <row r="3188" spans="1:15" outlineLevel="3" x14ac:dyDescent="0.2">
      <c r="B3188" s="10"/>
      <c r="D3188" s="10"/>
      <c r="E3188" s="11"/>
      <c r="O3188" s="5" t="s">
        <v>3213</v>
      </c>
    </row>
    <row r="3189" spans="1:15" outlineLevel="3" x14ac:dyDescent="0.2">
      <c r="B3189" s="10"/>
      <c r="D3189" s="10"/>
      <c r="E3189" s="11"/>
      <c r="O3189" s="5" t="s">
        <v>3214</v>
      </c>
    </row>
    <row r="3190" spans="1:15" outlineLevel="3" x14ac:dyDescent="0.2">
      <c r="B3190" s="10"/>
      <c r="D3190" s="10"/>
      <c r="E3190" s="11"/>
      <c r="O3190" s="5" t="s">
        <v>3215</v>
      </c>
    </row>
    <row r="3191" spans="1:15" outlineLevel="3" x14ac:dyDescent="0.2">
      <c r="B3191" s="10"/>
      <c r="D3191" s="10"/>
      <c r="E3191" s="11"/>
      <c r="O3191" s="5" t="s">
        <v>3216</v>
      </c>
    </row>
    <row r="3192" spans="1:15" outlineLevel="2" x14ac:dyDescent="0.2">
      <c r="A3192" s="5">
        <v>1</v>
      </c>
      <c r="B3192" s="10">
        <v>2</v>
      </c>
      <c r="C3192" s="5">
        <v>5</v>
      </c>
      <c r="D3192" s="10">
        <v>1</v>
      </c>
      <c r="E3192" s="11">
        <v>3</v>
      </c>
      <c r="F3192" s="5">
        <v>2</v>
      </c>
      <c r="G3192" s="5">
        <v>2</v>
      </c>
      <c r="L3192" s="5" t="s">
        <v>3217</v>
      </c>
    </row>
    <row r="3193" spans="1:15" outlineLevel="3" x14ac:dyDescent="0.2">
      <c r="B3193" s="10"/>
      <c r="D3193" s="10"/>
      <c r="E3193" s="11"/>
      <c r="M3193" s="5" t="s">
        <v>3218</v>
      </c>
    </row>
    <row r="3194" spans="1:15" outlineLevel="3" x14ac:dyDescent="0.2">
      <c r="B3194" s="10"/>
      <c r="D3194" s="10"/>
      <c r="E3194" s="11"/>
      <c r="N3194" s="13" t="s">
        <v>3218</v>
      </c>
    </row>
    <row r="3195" spans="1:15" outlineLevel="3" x14ac:dyDescent="0.2">
      <c r="B3195" s="10"/>
      <c r="D3195" s="10"/>
      <c r="E3195" s="11"/>
      <c r="O3195" s="5" t="s">
        <v>3219</v>
      </c>
    </row>
    <row r="3196" spans="1:15" outlineLevel="3" x14ac:dyDescent="0.2">
      <c r="B3196" s="10"/>
      <c r="D3196" s="10"/>
      <c r="E3196" s="11"/>
      <c r="M3196" s="5" t="s">
        <v>3220</v>
      </c>
    </row>
    <row r="3197" spans="1:15" outlineLevel="3" x14ac:dyDescent="0.2">
      <c r="B3197" s="10"/>
      <c r="D3197" s="10"/>
      <c r="E3197" s="11"/>
      <c r="N3197" s="13" t="s">
        <v>3220</v>
      </c>
    </row>
    <row r="3198" spans="1:15" outlineLevel="3" x14ac:dyDescent="0.2">
      <c r="B3198" s="10"/>
      <c r="D3198" s="10"/>
      <c r="E3198" s="11"/>
      <c r="O3198" s="5" t="s">
        <v>3221</v>
      </c>
    </row>
    <row r="3199" spans="1:15" outlineLevel="3" x14ac:dyDescent="0.2">
      <c r="B3199" s="10"/>
      <c r="D3199" s="10"/>
      <c r="E3199" s="11"/>
      <c r="O3199" s="5" t="s">
        <v>3222</v>
      </c>
    </row>
    <row r="3200" spans="1:15" outlineLevel="3" x14ac:dyDescent="0.2">
      <c r="B3200" s="10"/>
      <c r="D3200" s="10"/>
      <c r="E3200" s="11"/>
      <c r="O3200" s="5" t="s">
        <v>3223</v>
      </c>
    </row>
    <row r="3201" spans="2:15" outlineLevel="3" x14ac:dyDescent="0.2">
      <c r="B3201" s="10"/>
      <c r="D3201" s="10"/>
      <c r="E3201" s="11"/>
      <c r="O3201" s="5" t="s">
        <v>3224</v>
      </c>
    </row>
    <row r="3202" spans="2:15" outlineLevel="3" x14ac:dyDescent="0.2">
      <c r="B3202" s="10"/>
      <c r="D3202" s="10"/>
      <c r="E3202" s="11"/>
      <c r="M3202" s="5" t="s">
        <v>3225</v>
      </c>
    </row>
    <row r="3203" spans="2:15" outlineLevel="3" x14ac:dyDescent="0.2">
      <c r="B3203" s="10"/>
      <c r="D3203" s="10"/>
      <c r="E3203" s="11"/>
      <c r="N3203" s="13" t="s">
        <v>3225</v>
      </c>
    </row>
    <row r="3204" spans="2:15" outlineLevel="3" x14ac:dyDescent="0.2">
      <c r="B3204" s="10"/>
      <c r="D3204" s="10"/>
      <c r="E3204" s="11"/>
      <c r="O3204" s="5" t="s">
        <v>3226</v>
      </c>
    </row>
    <row r="3205" spans="2:15" outlineLevel="3" x14ac:dyDescent="0.2">
      <c r="B3205" s="10"/>
      <c r="D3205" s="10"/>
      <c r="E3205" s="11"/>
      <c r="M3205" s="5" t="s">
        <v>3227</v>
      </c>
    </row>
    <row r="3206" spans="2:15" outlineLevel="3" x14ac:dyDescent="0.2">
      <c r="B3206" s="10"/>
      <c r="D3206" s="10"/>
      <c r="E3206" s="11"/>
      <c r="N3206" s="13" t="s">
        <v>3228</v>
      </c>
    </row>
    <row r="3207" spans="2:15" outlineLevel="3" x14ac:dyDescent="0.2">
      <c r="B3207" s="10"/>
      <c r="D3207" s="10"/>
      <c r="E3207" s="11"/>
      <c r="O3207" s="5" t="s">
        <v>3229</v>
      </c>
    </row>
    <row r="3208" spans="2:15" outlineLevel="3" x14ac:dyDescent="0.2">
      <c r="B3208" s="10"/>
      <c r="D3208" s="10"/>
      <c r="E3208" s="11"/>
      <c r="N3208" s="13" t="s">
        <v>3230</v>
      </c>
    </row>
    <row r="3209" spans="2:15" outlineLevel="3" x14ac:dyDescent="0.2">
      <c r="B3209" s="10"/>
      <c r="D3209" s="10"/>
      <c r="E3209" s="11"/>
      <c r="O3209" s="5" t="s">
        <v>3231</v>
      </c>
    </row>
    <row r="3210" spans="2:15" outlineLevel="3" x14ac:dyDescent="0.2">
      <c r="B3210" s="10"/>
      <c r="D3210" s="10"/>
      <c r="E3210" s="11"/>
      <c r="O3210" s="5" t="s">
        <v>3232</v>
      </c>
    </row>
    <row r="3211" spans="2:15" outlineLevel="3" x14ac:dyDescent="0.2">
      <c r="B3211" s="10"/>
      <c r="D3211" s="10"/>
      <c r="E3211" s="11"/>
      <c r="N3211" s="13" t="s">
        <v>3233</v>
      </c>
    </row>
    <row r="3212" spans="2:15" outlineLevel="3" x14ac:dyDescent="0.2">
      <c r="B3212" s="10"/>
      <c r="D3212" s="10"/>
      <c r="E3212" s="11"/>
      <c r="O3212" s="5" t="s">
        <v>3234</v>
      </c>
    </row>
    <row r="3213" spans="2:15" outlineLevel="3" x14ac:dyDescent="0.2">
      <c r="B3213" s="10"/>
      <c r="D3213" s="10"/>
      <c r="E3213" s="11"/>
      <c r="O3213" s="5" t="s">
        <v>3235</v>
      </c>
    </row>
    <row r="3214" spans="2:15" outlineLevel="3" x14ac:dyDescent="0.2">
      <c r="B3214" s="10"/>
      <c r="D3214" s="10"/>
      <c r="E3214" s="11"/>
      <c r="O3214" s="5" t="s">
        <v>3236</v>
      </c>
    </row>
    <row r="3215" spans="2:15" outlineLevel="3" x14ac:dyDescent="0.2">
      <c r="B3215" s="10"/>
      <c r="D3215" s="10"/>
      <c r="E3215" s="11"/>
      <c r="O3215" s="5" t="s">
        <v>3237</v>
      </c>
    </row>
    <row r="3216" spans="2:15" outlineLevel="3" x14ac:dyDescent="0.2">
      <c r="B3216" s="10"/>
      <c r="D3216" s="10"/>
      <c r="E3216" s="11"/>
      <c r="O3216" s="5" t="s">
        <v>3238</v>
      </c>
    </row>
    <row r="3217" spans="1:15" outlineLevel="3" x14ac:dyDescent="0.2">
      <c r="B3217" s="10"/>
      <c r="D3217" s="10"/>
      <c r="E3217" s="11"/>
      <c r="O3217" s="5" t="s">
        <v>3239</v>
      </c>
    </row>
    <row r="3218" spans="1:15" outlineLevel="2" x14ac:dyDescent="0.2">
      <c r="A3218" s="5">
        <v>1</v>
      </c>
      <c r="B3218" s="10">
        <v>2</v>
      </c>
      <c r="C3218" s="5">
        <v>5</v>
      </c>
      <c r="D3218" s="10">
        <v>1</v>
      </c>
      <c r="E3218" s="11">
        <v>3</v>
      </c>
      <c r="F3218" s="5">
        <v>2</v>
      </c>
      <c r="G3218" s="5">
        <v>3</v>
      </c>
      <c r="L3218" s="5" t="s">
        <v>164</v>
      </c>
    </row>
    <row r="3219" spans="1:15" outlineLevel="3" x14ac:dyDescent="0.2">
      <c r="B3219" s="10"/>
      <c r="D3219" s="10"/>
      <c r="E3219" s="11"/>
      <c r="M3219" s="5" t="s">
        <v>3240</v>
      </c>
    </row>
    <row r="3220" spans="1:15" outlineLevel="3" x14ac:dyDescent="0.2">
      <c r="B3220" s="10"/>
      <c r="D3220" s="10"/>
      <c r="E3220" s="11"/>
      <c r="N3220" s="13" t="s">
        <v>3240</v>
      </c>
    </row>
    <row r="3221" spans="1:15" outlineLevel="3" x14ac:dyDescent="0.2">
      <c r="B3221" s="10"/>
      <c r="D3221" s="10"/>
      <c r="E3221" s="11"/>
      <c r="O3221" s="5" t="s">
        <v>3241</v>
      </c>
    </row>
    <row r="3222" spans="1:15" outlineLevel="3" x14ac:dyDescent="0.2">
      <c r="B3222" s="10"/>
      <c r="D3222" s="10"/>
      <c r="E3222" s="11"/>
      <c r="O3222" s="5" t="s">
        <v>3242</v>
      </c>
    </row>
    <row r="3223" spans="1:15" outlineLevel="3" x14ac:dyDescent="0.2">
      <c r="B3223" s="10"/>
      <c r="D3223" s="10"/>
      <c r="E3223" s="11"/>
      <c r="O3223" s="5" t="s">
        <v>3243</v>
      </c>
    </row>
    <row r="3224" spans="1:15" outlineLevel="2" x14ac:dyDescent="0.2">
      <c r="A3224" s="5">
        <v>1</v>
      </c>
      <c r="B3224" s="10">
        <v>2</v>
      </c>
      <c r="C3224" s="5">
        <v>5</v>
      </c>
      <c r="D3224" s="10">
        <v>1</v>
      </c>
      <c r="E3224" s="11">
        <v>3</v>
      </c>
      <c r="F3224" s="5">
        <v>2</v>
      </c>
      <c r="G3224" s="5">
        <v>4</v>
      </c>
      <c r="L3224" s="5" t="s">
        <v>3244</v>
      </c>
    </row>
    <row r="3225" spans="1:15" outlineLevel="3" x14ac:dyDescent="0.2">
      <c r="B3225" s="10"/>
      <c r="D3225" s="10"/>
      <c r="E3225" s="11"/>
      <c r="M3225" s="5" t="s">
        <v>3245</v>
      </c>
    </row>
    <row r="3226" spans="1:15" outlineLevel="3" x14ac:dyDescent="0.2">
      <c r="B3226" s="10"/>
      <c r="D3226" s="10"/>
      <c r="E3226" s="11"/>
      <c r="N3226" s="13" t="s">
        <v>3245</v>
      </c>
    </row>
    <row r="3227" spans="1:15" outlineLevel="3" x14ac:dyDescent="0.2">
      <c r="B3227" s="10"/>
      <c r="D3227" s="10"/>
      <c r="E3227" s="11"/>
      <c r="O3227" s="5" t="s">
        <v>3246</v>
      </c>
    </row>
    <row r="3228" spans="1:15" outlineLevel="3" x14ac:dyDescent="0.2">
      <c r="B3228" s="10"/>
      <c r="D3228" s="10"/>
      <c r="E3228" s="11"/>
      <c r="O3228" s="5" t="s">
        <v>3247</v>
      </c>
    </row>
    <row r="3229" spans="1:15" outlineLevel="3" x14ac:dyDescent="0.2">
      <c r="B3229" s="10"/>
      <c r="D3229" s="10"/>
      <c r="E3229" s="11"/>
      <c r="M3229" s="5" t="s">
        <v>3248</v>
      </c>
    </row>
    <row r="3230" spans="1:15" outlineLevel="3" x14ac:dyDescent="0.2">
      <c r="B3230" s="10"/>
      <c r="D3230" s="10"/>
      <c r="E3230" s="11"/>
      <c r="N3230" s="13" t="s">
        <v>3248</v>
      </c>
    </row>
    <row r="3231" spans="1:15" outlineLevel="3" x14ac:dyDescent="0.2">
      <c r="B3231" s="10"/>
      <c r="D3231" s="10"/>
      <c r="E3231" s="11"/>
      <c r="M3231" s="5" t="s">
        <v>3249</v>
      </c>
    </row>
    <row r="3232" spans="1:15" outlineLevel="3" x14ac:dyDescent="0.2">
      <c r="B3232" s="10"/>
      <c r="D3232" s="10"/>
      <c r="E3232" s="11"/>
      <c r="N3232" s="13" t="s">
        <v>3249</v>
      </c>
    </row>
    <row r="3233" spans="1:15" outlineLevel="3" x14ac:dyDescent="0.2">
      <c r="B3233" s="10"/>
      <c r="D3233" s="10"/>
      <c r="E3233" s="11"/>
      <c r="O3233" s="5" t="s">
        <v>3250</v>
      </c>
    </row>
    <row r="3234" spans="1:15" outlineLevel="2" x14ac:dyDescent="0.2">
      <c r="A3234" s="5">
        <v>1</v>
      </c>
      <c r="B3234" s="10">
        <v>2</v>
      </c>
      <c r="C3234" s="5">
        <v>5</v>
      </c>
      <c r="D3234" s="10">
        <v>1</v>
      </c>
      <c r="E3234" s="11">
        <v>3</v>
      </c>
      <c r="F3234" s="5">
        <v>2</v>
      </c>
      <c r="G3234" s="5">
        <v>5</v>
      </c>
      <c r="L3234" s="5" t="s">
        <v>166</v>
      </c>
    </row>
    <row r="3235" spans="1:15" outlineLevel="3" x14ac:dyDescent="0.2">
      <c r="B3235" s="10"/>
      <c r="D3235" s="10"/>
      <c r="E3235" s="11"/>
      <c r="M3235" s="5" t="s">
        <v>3251</v>
      </c>
    </row>
    <row r="3236" spans="1:15" outlineLevel="3" x14ac:dyDescent="0.2">
      <c r="B3236" s="10"/>
      <c r="D3236" s="10"/>
      <c r="E3236" s="11"/>
      <c r="N3236" s="13" t="s">
        <v>3252</v>
      </c>
    </row>
    <row r="3237" spans="1:15" outlineLevel="3" x14ac:dyDescent="0.2">
      <c r="B3237" s="10"/>
      <c r="D3237" s="10"/>
      <c r="E3237" s="11"/>
      <c r="N3237" s="13" t="s">
        <v>3253</v>
      </c>
    </row>
    <row r="3238" spans="1:15" outlineLevel="3" x14ac:dyDescent="0.2">
      <c r="B3238" s="10"/>
      <c r="D3238" s="10"/>
      <c r="E3238" s="11"/>
      <c r="O3238" s="5" t="s">
        <v>3254</v>
      </c>
    </row>
    <row r="3239" spans="1:15" outlineLevel="3" x14ac:dyDescent="0.2">
      <c r="B3239" s="10"/>
      <c r="D3239" s="10"/>
      <c r="E3239" s="11"/>
      <c r="M3239" s="5" t="s">
        <v>3255</v>
      </c>
    </row>
    <row r="3240" spans="1:15" outlineLevel="3" x14ac:dyDescent="0.2">
      <c r="B3240" s="10"/>
      <c r="D3240" s="10"/>
      <c r="E3240" s="11"/>
      <c r="N3240" s="13" t="s">
        <v>3255</v>
      </c>
    </row>
    <row r="3241" spans="1:15" outlineLevel="3" x14ac:dyDescent="0.2">
      <c r="B3241" s="10"/>
      <c r="D3241" s="10"/>
      <c r="E3241" s="11"/>
      <c r="O3241" s="5" t="s">
        <v>3256</v>
      </c>
    </row>
    <row r="3242" spans="1:15" outlineLevel="3" x14ac:dyDescent="0.2">
      <c r="B3242" s="10"/>
      <c r="D3242" s="10"/>
      <c r="E3242" s="11"/>
      <c r="M3242" s="5" t="s">
        <v>3257</v>
      </c>
    </row>
    <row r="3243" spans="1:15" outlineLevel="3" x14ac:dyDescent="0.2">
      <c r="B3243" s="10"/>
      <c r="D3243" s="10"/>
      <c r="E3243" s="11"/>
      <c r="N3243" s="13" t="s">
        <v>3257</v>
      </c>
    </row>
    <row r="3244" spans="1:15" outlineLevel="3" x14ac:dyDescent="0.2">
      <c r="B3244" s="10"/>
      <c r="D3244" s="10"/>
      <c r="E3244" s="11"/>
      <c r="O3244" s="5" t="s">
        <v>3258</v>
      </c>
    </row>
    <row r="3245" spans="1:15" outlineLevel="3" x14ac:dyDescent="0.2">
      <c r="B3245" s="10"/>
      <c r="D3245" s="10"/>
      <c r="E3245" s="11"/>
      <c r="M3245" s="5" t="s">
        <v>3259</v>
      </c>
    </row>
    <row r="3246" spans="1:15" outlineLevel="3" x14ac:dyDescent="0.2">
      <c r="B3246" s="10"/>
      <c r="D3246" s="10"/>
      <c r="E3246" s="11"/>
      <c r="N3246" s="13" t="s">
        <v>3259</v>
      </c>
    </row>
    <row r="3247" spans="1:15" outlineLevel="3" x14ac:dyDescent="0.2">
      <c r="B3247" s="10"/>
      <c r="D3247" s="10"/>
      <c r="E3247" s="11"/>
      <c r="O3247" s="5" t="s">
        <v>3260</v>
      </c>
    </row>
    <row r="3248" spans="1:15" outlineLevel="3" x14ac:dyDescent="0.2">
      <c r="B3248" s="10"/>
      <c r="D3248" s="10"/>
      <c r="E3248" s="11"/>
      <c r="M3248" s="5" t="s">
        <v>3261</v>
      </c>
    </row>
    <row r="3249" spans="1:15" outlineLevel="3" x14ac:dyDescent="0.2">
      <c r="B3249" s="10"/>
      <c r="D3249" s="10"/>
      <c r="E3249" s="11"/>
      <c r="N3249" s="13" t="s">
        <v>3261</v>
      </c>
    </row>
    <row r="3250" spans="1:15" outlineLevel="2" x14ac:dyDescent="0.2">
      <c r="A3250" s="5">
        <v>1</v>
      </c>
      <c r="B3250" s="10">
        <v>2</v>
      </c>
      <c r="C3250" s="5">
        <v>5</v>
      </c>
      <c r="D3250" s="10">
        <v>1</v>
      </c>
      <c r="E3250" s="11">
        <v>3</v>
      </c>
      <c r="F3250" s="5">
        <v>2</v>
      </c>
      <c r="G3250" s="5">
        <v>6</v>
      </c>
      <c r="L3250" s="5" t="s">
        <v>3262</v>
      </c>
    </row>
    <row r="3251" spans="1:15" outlineLevel="3" x14ac:dyDescent="0.2">
      <c r="B3251" s="10"/>
      <c r="D3251" s="10"/>
      <c r="E3251" s="11"/>
      <c r="M3251" s="5" t="s">
        <v>3263</v>
      </c>
    </row>
    <row r="3252" spans="1:15" outlineLevel="3" x14ac:dyDescent="0.2">
      <c r="B3252" s="10"/>
      <c r="D3252" s="10"/>
      <c r="E3252" s="11"/>
      <c r="N3252" s="13" t="s">
        <v>3263</v>
      </c>
    </row>
    <row r="3253" spans="1:15" outlineLevel="3" x14ac:dyDescent="0.2">
      <c r="B3253" s="10"/>
      <c r="D3253" s="10"/>
      <c r="E3253" s="11"/>
      <c r="O3253" s="5" t="s">
        <v>3264</v>
      </c>
    </row>
    <row r="3254" spans="1:15" outlineLevel="3" x14ac:dyDescent="0.2">
      <c r="B3254" s="10"/>
      <c r="D3254" s="10"/>
      <c r="E3254" s="11"/>
      <c r="O3254" s="5" t="s">
        <v>3265</v>
      </c>
    </row>
    <row r="3255" spans="1:15" outlineLevel="3" x14ac:dyDescent="0.2">
      <c r="B3255" s="10"/>
      <c r="D3255" s="10"/>
      <c r="E3255" s="11"/>
      <c r="O3255" s="5" t="s">
        <v>3266</v>
      </c>
    </row>
    <row r="3256" spans="1:15" outlineLevel="3" x14ac:dyDescent="0.2">
      <c r="B3256" s="10"/>
      <c r="D3256" s="10"/>
      <c r="E3256" s="11"/>
      <c r="O3256" s="5" t="s">
        <v>3267</v>
      </c>
    </row>
    <row r="3257" spans="1:15" outlineLevel="3" x14ac:dyDescent="0.2">
      <c r="B3257" s="10"/>
      <c r="D3257" s="10"/>
      <c r="E3257" s="11"/>
      <c r="O3257" s="5" t="s">
        <v>3268</v>
      </c>
    </row>
    <row r="3258" spans="1:15" outlineLevel="3" x14ac:dyDescent="0.2">
      <c r="B3258" s="10"/>
      <c r="D3258" s="10"/>
      <c r="E3258" s="11"/>
      <c r="O3258" s="5" t="s">
        <v>3269</v>
      </c>
    </row>
    <row r="3259" spans="1:15" outlineLevel="3" x14ac:dyDescent="0.2">
      <c r="B3259" s="10"/>
      <c r="D3259" s="10"/>
      <c r="E3259" s="11"/>
      <c r="O3259" s="5" t="s">
        <v>3270</v>
      </c>
    </row>
    <row r="3260" spans="1:15" outlineLevel="3" x14ac:dyDescent="0.2">
      <c r="B3260" s="10"/>
      <c r="D3260" s="10"/>
      <c r="E3260" s="11"/>
      <c r="M3260" s="5" t="s">
        <v>3271</v>
      </c>
    </row>
    <row r="3261" spans="1:15" outlineLevel="3" x14ac:dyDescent="0.2">
      <c r="B3261" s="10"/>
      <c r="D3261" s="10"/>
      <c r="E3261" s="11"/>
      <c r="N3261" s="13" t="s">
        <v>3271</v>
      </c>
    </row>
    <row r="3262" spans="1:15" outlineLevel="3" x14ac:dyDescent="0.2">
      <c r="B3262" s="10"/>
      <c r="D3262" s="10"/>
      <c r="E3262" s="11"/>
      <c r="O3262" s="5" t="s">
        <v>3272</v>
      </c>
    </row>
    <row r="3263" spans="1:15" outlineLevel="3" x14ac:dyDescent="0.2">
      <c r="B3263" s="10"/>
      <c r="D3263" s="10"/>
      <c r="E3263" s="11"/>
      <c r="O3263" s="5" t="s">
        <v>3273</v>
      </c>
    </row>
    <row r="3264" spans="1:15" outlineLevel="3" x14ac:dyDescent="0.2">
      <c r="B3264" s="10"/>
      <c r="D3264" s="10"/>
      <c r="E3264" s="11"/>
      <c r="O3264" s="5" t="s">
        <v>3274</v>
      </c>
    </row>
    <row r="3265" spans="2:15" outlineLevel="3" x14ac:dyDescent="0.2">
      <c r="B3265" s="10"/>
      <c r="D3265" s="10"/>
      <c r="E3265" s="11"/>
      <c r="O3265" s="5" t="s">
        <v>3275</v>
      </c>
    </row>
    <row r="3266" spans="2:15" outlineLevel="3" x14ac:dyDescent="0.2">
      <c r="B3266" s="10"/>
      <c r="D3266" s="10"/>
      <c r="E3266" s="11"/>
      <c r="O3266" s="5" t="s">
        <v>3276</v>
      </c>
    </row>
    <row r="3267" spans="2:15" outlineLevel="3" x14ac:dyDescent="0.2">
      <c r="B3267" s="10"/>
      <c r="D3267" s="10"/>
      <c r="E3267" s="11"/>
      <c r="O3267" s="5" t="s">
        <v>3277</v>
      </c>
    </row>
    <row r="3268" spans="2:15" outlineLevel="3" x14ac:dyDescent="0.2">
      <c r="B3268" s="10"/>
      <c r="D3268" s="10"/>
      <c r="E3268" s="11"/>
      <c r="O3268" s="5" t="s">
        <v>3278</v>
      </c>
    </row>
    <row r="3269" spans="2:15" outlineLevel="3" x14ac:dyDescent="0.2">
      <c r="B3269" s="10"/>
      <c r="D3269" s="10"/>
      <c r="E3269" s="11"/>
      <c r="M3269" s="5" t="s">
        <v>3279</v>
      </c>
    </row>
    <row r="3270" spans="2:15" outlineLevel="3" x14ac:dyDescent="0.2">
      <c r="B3270" s="10"/>
      <c r="D3270" s="10"/>
      <c r="E3270" s="11"/>
      <c r="N3270" s="13" t="s">
        <v>3279</v>
      </c>
    </row>
    <row r="3271" spans="2:15" outlineLevel="3" x14ac:dyDescent="0.2">
      <c r="B3271" s="10"/>
      <c r="D3271" s="10"/>
      <c r="E3271" s="11"/>
      <c r="O3271" s="5" t="s">
        <v>3280</v>
      </c>
    </row>
    <row r="3272" spans="2:15" outlineLevel="3" x14ac:dyDescent="0.2">
      <c r="B3272" s="10"/>
      <c r="D3272" s="10"/>
      <c r="E3272" s="11"/>
      <c r="O3272" s="5" t="s">
        <v>3281</v>
      </c>
    </row>
    <row r="3273" spans="2:15" outlineLevel="3" x14ac:dyDescent="0.2">
      <c r="B3273" s="10"/>
      <c r="D3273" s="10"/>
      <c r="E3273" s="11"/>
      <c r="M3273" s="5" t="s">
        <v>3282</v>
      </c>
    </row>
    <row r="3274" spans="2:15" outlineLevel="3" x14ac:dyDescent="0.2">
      <c r="B3274" s="10"/>
      <c r="D3274" s="10"/>
      <c r="E3274" s="11"/>
      <c r="N3274" s="13" t="s">
        <v>3282</v>
      </c>
    </row>
    <row r="3275" spans="2:15" outlineLevel="3" x14ac:dyDescent="0.2">
      <c r="B3275" s="10"/>
      <c r="D3275" s="10"/>
      <c r="E3275" s="11"/>
      <c r="O3275" s="5" t="s">
        <v>3283</v>
      </c>
    </row>
    <row r="3276" spans="2:15" outlineLevel="3" x14ac:dyDescent="0.2">
      <c r="B3276" s="10"/>
      <c r="D3276" s="10"/>
      <c r="E3276" s="11"/>
      <c r="O3276" s="5" t="s">
        <v>3284</v>
      </c>
    </row>
    <row r="3277" spans="2:15" outlineLevel="3" x14ac:dyDescent="0.2">
      <c r="B3277" s="10"/>
      <c r="D3277" s="10"/>
      <c r="E3277" s="11"/>
      <c r="O3277" s="5" t="s">
        <v>3285</v>
      </c>
    </row>
    <row r="3278" spans="2:15" outlineLevel="3" x14ac:dyDescent="0.2">
      <c r="B3278" s="10"/>
      <c r="D3278" s="10"/>
      <c r="E3278" s="11"/>
      <c r="O3278" s="5" t="s">
        <v>3286</v>
      </c>
    </row>
    <row r="3279" spans="2:15" outlineLevel="3" x14ac:dyDescent="0.2">
      <c r="B3279" s="10"/>
      <c r="D3279" s="10"/>
      <c r="E3279" s="11"/>
      <c r="O3279" s="5" t="s">
        <v>3287</v>
      </c>
    </row>
    <row r="3280" spans="2:15" outlineLevel="3" x14ac:dyDescent="0.2">
      <c r="B3280" s="10"/>
      <c r="D3280" s="10"/>
      <c r="E3280" s="11"/>
      <c r="O3280" s="5" t="s">
        <v>3288</v>
      </c>
    </row>
    <row r="3281" spans="1:15" outlineLevel="3" x14ac:dyDescent="0.2">
      <c r="B3281" s="10"/>
      <c r="D3281" s="10"/>
      <c r="E3281" s="11"/>
      <c r="O3281" s="5" t="s">
        <v>3289</v>
      </c>
    </row>
    <row r="3282" spans="1:15" outlineLevel="3" x14ac:dyDescent="0.2">
      <c r="B3282" s="10"/>
      <c r="D3282" s="10"/>
      <c r="E3282" s="11"/>
      <c r="O3282" s="5" t="s">
        <v>3290</v>
      </c>
    </row>
    <row r="3283" spans="1:15" outlineLevel="3" x14ac:dyDescent="0.2">
      <c r="B3283" s="10"/>
      <c r="D3283" s="10"/>
      <c r="E3283" s="11"/>
      <c r="O3283" s="5" t="s">
        <v>3291</v>
      </c>
    </row>
    <row r="3284" spans="1:15" outlineLevel="3" x14ac:dyDescent="0.2">
      <c r="B3284" s="10"/>
      <c r="D3284" s="10"/>
      <c r="E3284" s="11"/>
      <c r="O3284" s="5" t="s">
        <v>3292</v>
      </c>
    </row>
    <row r="3285" spans="1:15" outlineLevel="2" x14ac:dyDescent="0.2">
      <c r="A3285" s="5">
        <v>1</v>
      </c>
      <c r="B3285" s="10">
        <v>2</v>
      </c>
      <c r="C3285" s="5">
        <v>5</v>
      </c>
      <c r="D3285" s="10">
        <v>1</v>
      </c>
      <c r="E3285" s="11">
        <v>3</v>
      </c>
      <c r="F3285" s="5">
        <v>2</v>
      </c>
      <c r="G3285" s="5">
        <v>7</v>
      </c>
      <c r="L3285" s="5" t="s">
        <v>3293</v>
      </c>
    </row>
    <row r="3286" spans="1:15" outlineLevel="3" x14ac:dyDescent="0.2">
      <c r="B3286" s="10"/>
      <c r="D3286" s="10"/>
      <c r="E3286" s="11"/>
      <c r="M3286" s="5" t="s">
        <v>3293</v>
      </c>
    </row>
    <row r="3287" spans="1:15" outlineLevel="3" x14ac:dyDescent="0.2">
      <c r="B3287" s="10"/>
      <c r="D3287" s="10"/>
      <c r="E3287" s="11"/>
      <c r="N3287" s="13" t="s">
        <v>3294</v>
      </c>
    </row>
    <row r="3288" spans="1:15" outlineLevel="3" x14ac:dyDescent="0.2">
      <c r="B3288" s="10"/>
      <c r="D3288" s="10"/>
      <c r="E3288" s="11"/>
      <c r="O3288" s="5" t="s">
        <v>3295</v>
      </c>
    </row>
    <row r="3289" spans="1:15" outlineLevel="3" x14ac:dyDescent="0.2">
      <c r="B3289" s="10"/>
      <c r="D3289" s="10"/>
      <c r="E3289" s="11"/>
      <c r="O3289" s="5" t="s">
        <v>3296</v>
      </c>
    </row>
    <row r="3290" spans="1:15" outlineLevel="3" x14ac:dyDescent="0.2">
      <c r="B3290" s="10"/>
      <c r="D3290" s="10"/>
      <c r="E3290" s="11"/>
      <c r="O3290" s="5" t="s">
        <v>3297</v>
      </c>
    </row>
    <row r="3291" spans="1:15" outlineLevel="3" x14ac:dyDescent="0.2">
      <c r="B3291" s="10"/>
      <c r="D3291" s="10"/>
      <c r="E3291" s="11"/>
      <c r="O3291" s="5" t="s">
        <v>3298</v>
      </c>
    </row>
    <row r="3292" spans="1:15" outlineLevel="3" x14ac:dyDescent="0.2">
      <c r="B3292" s="10"/>
      <c r="D3292" s="10"/>
      <c r="E3292" s="11"/>
      <c r="O3292" s="5" t="s">
        <v>3299</v>
      </c>
    </row>
    <row r="3293" spans="1:15" outlineLevel="3" x14ac:dyDescent="0.2">
      <c r="B3293" s="10"/>
      <c r="D3293" s="10"/>
      <c r="E3293" s="11"/>
      <c r="O3293" s="5" t="s">
        <v>3300</v>
      </c>
    </row>
    <row r="3294" spans="1:15" outlineLevel="3" x14ac:dyDescent="0.2">
      <c r="B3294" s="10"/>
      <c r="D3294" s="10"/>
      <c r="E3294" s="11"/>
      <c r="O3294" s="5" t="s">
        <v>3301</v>
      </c>
    </row>
    <row r="3295" spans="1:15" outlineLevel="3" x14ac:dyDescent="0.2">
      <c r="B3295" s="10"/>
      <c r="D3295" s="10"/>
      <c r="E3295" s="11"/>
      <c r="O3295" s="5" t="s">
        <v>3302</v>
      </c>
    </row>
    <row r="3296" spans="1:15" outlineLevel="3" x14ac:dyDescent="0.2">
      <c r="B3296" s="10"/>
      <c r="D3296" s="10"/>
      <c r="E3296" s="11"/>
      <c r="O3296" s="5" t="s">
        <v>3303</v>
      </c>
    </row>
    <row r="3297" spans="1:15" outlineLevel="3" x14ac:dyDescent="0.2">
      <c r="B3297" s="10"/>
      <c r="D3297" s="10"/>
      <c r="E3297" s="11"/>
      <c r="O3297" s="5" t="s">
        <v>3304</v>
      </c>
    </row>
    <row r="3298" spans="1:15" outlineLevel="3" x14ac:dyDescent="0.2">
      <c r="B3298" s="10"/>
      <c r="D3298" s="10"/>
      <c r="E3298" s="11"/>
      <c r="O3298" s="5" t="s">
        <v>3305</v>
      </c>
    </row>
    <row r="3299" spans="1:15" outlineLevel="3" x14ac:dyDescent="0.2">
      <c r="B3299" s="10"/>
      <c r="D3299" s="10"/>
      <c r="E3299" s="11"/>
      <c r="O3299" s="5" t="s">
        <v>3306</v>
      </c>
    </row>
    <row r="3300" spans="1:15" outlineLevel="3" x14ac:dyDescent="0.2">
      <c r="B3300" s="10"/>
      <c r="D3300" s="10"/>
      <c r="E3300" s="11"/>
      <c r="O3300" s="5" t="s">
        <v>3307</v>
      </c>
    </row>
    <row r="3301" spans="1:15" outlineLevel="3" x14ac:dyDescent="0.2">
      <c r="B3301" s="10"/>
      <c r="D3301" s="10"/>
      <c r="E3301" s="11"/>
      <c r="O3301" s="5" t="s">
        <v>3308</v>
      </c>
    </row>
    <row r="3302" spans="1:15" outlineLevel="3" x14ac:dyDescent="0.2">
      <c r="B3302" s="10"/>
      <c r="D3302" s="10"/>
      <c r="E3302" s="11"/>
      <c r="N3302" s="13" t="s">
        <v>3309</v>
      </c>
    </row>
    <row r="3303" spans="1:15" outlineLevel="3" x14ac:dyDescent="0.2">
      <c r="B3303" s="10"/>
      <c r="D3303" s="10"/>
      <c r="E3303" s="11"/>
      <c r="O3303" s="5" t="s">
        <v>3310</v>
      </c>
    </row>
    <row r="3304" spans="1:15" outlineLevel="3" x14ac:dyDescent="0.2">
      <c r="B3304" s="10"/>
      <c r="D3304" s="10"/>
      <c r="E3304" s="11"/>
      <c r="O3304" s="5" t="s">
        <v>3310</v>
      </c>
    </row>
    <row r="3305" spans="1:15" outlineLevel="3" x14ac:dyDescent="0.2">
      <c r="B3305" s="10"/>
      <c r="D3305" s="10"/>
      <c r="E3305" s="11"/>
      <c r="O3305" s="5" t="s">
        <v>3311</v>
      </c>
    </row>
    <row r="3306" spans="1:15" outlineLevel="3" x14ac:dyDescent="0.2">
      <c r="B3306" s="10"/>
      <c r="D3306" s="10"/>
      <c r="E3306" s="11"/>
      <c r="O3306" s="5" t="s">
        <v>3312</v>
      </c>
    </row>
    <row r="3307" spans="1:15" outlineLevel="2" x14ac:dyDescent="0.2">
      <c r="A3307" s="5">
        <v>1</v>
      </c>
      <c r="B3307" s="10">
        <v>2</v>
      </c>
      <c r="C3307" s="5">
        <v>5</v>
      </c>
      <c r="D3307" s="10">
        <v>1</v>
      </c>
      <c r="E3307" s="11">
        <v>3</v>
      </c>
      <c r="F3307" s="5">
        <v>2</v>
      </c>
      <c r="G3307" s="5">
        <v>8</v>
      </c>
      <c r="L3307" s="5" t="s">
        <v>169</v>
      </c>
    </row>
    <row r="3308" spans="1:15" outlineLevel="3" x14ac:dyDescent="0.2">
      <c r="B3308" s="10"/>
      <c r="D3308" s="10"/>
      <c r="E3308" s="11"/>
      <c r="M3308" s="5" t="s">
        <v>169</v>
      </c>
    </row>
    <row r="3309" spans="1:15" outlineLevel="3" x14ac:dyDescent="0.2">
      <c r="B3309" s="10"/>
      <c r="D3309" s="10"/>
      <c r="E3309" s="11"/>
      <c r="N3309" s="13" t="s">
        <v>169</v>
      </c>
    </row>
    <row r="3310" spans="1:15" outlineLevel="3" x14ac:dyDescent="0.2">
      <c r="B3310" s="10"/>
      <c r="D3310" s="10"/>
      <c r="E3310" s="11"/>
      <c r="O3310" s="5" t="s">
        <v>3313</v>
      </c>
    </row>
    <row r="3311" spans="1:15" outlineLevel="3" x14ac:dyDescent="0.2">
      <c r="B3311" s="10"/>
      <c r="D3311" s="10"/>
      <c r="E3311" s="11"/>
      <c r="O3311" s="5" t="s">
        <v>3314</v>
      </c>
    </row>
    <row r="3312" spans="1:15" outlineLevel="3" x14ac:dyDescent="0.2">
      <c r="B3312" s="10"/>
      <c r="D3312" s="10"/>
      <c r="E3312" s="11"/>
      <c r="O3312" s="5" t="s">
        <v>3315</v>
      </c>
    </row>
    <row r="3313" spans="1:15" outlineLevel="3" x14ac:dyDescent="0.2">
      <c r="B3313" s="10"/>
      <c r="D3313" s="10"/>
      <c r="E3313" s="11"/>
      <c r="O3313" s="5" t="s">
        <v>3316</v>
      </c>
    </row>
    <row r="3314" spans="1:15" outlineLevel="3" x14ac:dyDescent="0.2">
      <c r="B3314" s="10"/>
      <c r="D3314" s="10"/>
      <c r="E3314" s="11"/>
      <c r="O3314" s="5" t="s">
        <v>3317</v>
      </c>
    </row>
    <row r="3315" spans="1:15" outlineLevel="3" x14ac:dyDescent="0.2">
      <c r="B3315" s="10"/>
      <c r="D3315" s="10"/>
      <c r="E3315" s="11"/>
      <c r="O3315" s="5" t="s">
        <v>3318</v>
      </c>
    </row>
    <row r="3316" spans="1:15" outlineLevel="3" x14ac:dyDescent="0.2">
      <c r="B3316" s="10"/>
      <c r="D3316" s="10"/>
      <c r="E3316" s="11"/>
      <c r="O3316" s="5" t="s">
        <v>3319</v>
      </c>
    </row>
    <row r="3317" spans="1:15" outlineLevel="2" x14ac:dyDescent="0.2">
      <c r="A3317" s="5">
        <v>1</v>
      </c>
      <c r="B3317" s="10">
        <v>2</v>
      </c>
      <c r="C3317" s="5">
        <v>5</v>
      </c>
      <c r="D3317" s="10">
        <v>1</v>
      </c>
      <c r="E3317" s="11">
        <v>3</v>
      </c>
      <c r="F3317" s="5">
        <v>3</v>
      </c>
      <c r="K3317" s="5" t="s">
        <v>170</v>
      </c>
    </row>
    <row r="3318" spans="1:15" outlineLevel="2" x14ac:dyDescent="0.2">
      <c r="A3318" s="5">
        <v>1</v>
      </c>
      <c r="B3318" s="10">
        <v>2</v>
      </c>
      <c r="C3318" s="5">
        <v>5</v>
      </c>
      <c r="D3318" s="10">
        <v>1</v>
      </c>
      <c r="E3318" s="11">
        <v>3</v>
      </c>
      <c r="F3318" s="5">
        <v>3</v>
      </c>
      <c r="G3318" s="5">
        <v>1</v>
      </c>
      <c r="L3318" s="5" t="s">
        <v>3320</v>
      </c>
    </row>
    <row r="3319" spans="1:15" outlineLevel="3" x14ac:dyDescent="0.2">
      <c r="B3319" s="10"/>
      <c r="D3319" s="10"/>
      <c r="E3319" s="11"/>
      <c r="M3319" s="5" t="s">
        <v>3320</v>
      </c>
    </row>
    <row r="3320" spans="1:15" outlineLevel="3" x14ac:dyDescent="0.2">
      <c r="B3320" s="10"/>
      <c r="D3320" s="10"/>
      <c r="E3320" s="11"/>
      <c r="N3320" s="13" t="s">
        <v>3321</v>
      </c>
    </row>
    <row r="3321" spans="1:15" outlineLevel="3" x14ac:dyDescent="0.2">
      <c r="B3321" s="10"/>
      <c r="D3321" s="10"/>
      <c r="E3321" s="11"/>
      <c r="O3321" s="5" t="s">
        <v>3322</v>
      </c>
    </row>
    <row r="3322" spans="1:15" outlineLevel="3" x14ac:dyDescent="0.2">
      <c r="B3322" s="10"/>
      <c r="D3322" s="10"/>
      <c r="E3322" s="11"/>
      <c r="O3322" s="5" t="s">
        <v>3323</v>
      </c>
    </row>
    <row r="3323" spans="1:15" outlineLevel="3" x14ac:dyDescent="0.2">
      <c r="B3323" s="10"/>
      <c r="D3323" s="10"/>
      <c r="E3323" s="11"/>
      <c r="O3323" s="5" t="s">
        <v>3324</v>
      </c>
    </row>
    <row r="3324" spans="1:15" outlineLevel="3" x14ac:dyDescent="0.2">
      <c r="B3324" s="10"/>
      <c r="D3324" s="10"/>
      <c r="E3324" s="11"/>
      <c r="O3324" s="5" t="s">
        <v>3325</v>
      </c>
    </row>
    <row r="3325" spans="1:15" outlineLevel="3" x14ac:dyDescent="0.2">
      <c r="B3325" s="10"/>
      <c r="D3325" s="10"/>
      <c r="E3325" s="11"/>
      <c r="N3325" s="13" t="s">
        <v>3326</v>
      </c>
    </row>
    <row r="3326" spans="1:15" outlineLevel="3" x14ac:dyDescent="0.2">
      <c r="B3326" s="10"/>
      <c r="D3326" s="10"/>
      <c r="E3326" s="11"/>
      <c r="O3326" s="5" t="s">
        <v>3327</v>
      </c>
    </row>
    <row r="3327" spans="1:15" outlineLevel="3" x14ac:dyDescent="0.2">
      <c r="B3327" s="10"/>
      <c r="D3327" s="10"/>
      <c r="E3327" s="11"/>
      <c r="O3327" s="5" t="s">
        <v>3328</v>
      </c>
    </row>
    <row r="3328" spans="1:15" outlineLevel="3" x14ac:dyDescent="0.2">
      <c r="B3328" s="10"/>
      <c r="D3328" s="10"/>
      <c r="E3328" s="11"/>
      <c r="O3328" s="5" t="s">
        <v>3329</v>
      </c>
    </row>
    <row r="3329" spans="1:15" outlineLevel="2" x14ac:dyDescent="0.2">
      <c r="A3329" s="5">
        <v>1</v>
      </c>
      <c r="B3329" s="10">
        <v>2</v>
      </c>
      <c r="C3329" s="5">
        <v>5</v>
      </c>
      <c r="D3329" s="10">
        <v>1</v>
      </c>
      <c r="E3329" s="11">
        <v>3</v>
      </c>
      <c r="F3329" s="5">
        <v>3</v>
      </c>
      <c r="G3329" s="5">
        <v>2</v>
      </c>
      <c r="L3329" s="5" t="s">
        <v>172</v>
      </c>
    </row>
    <row r="3330" spans="1:15" outlineLevel="3" x14ac:dyDescent="0.2">
      <c r="B3330" s="10"/>
      <c r="D3330" s="10"/>
      <c r="E3330" s="11"/>
      <c r="M3330" s="5" t="s">
        <v>3330</v>
      </c>
    </row>
    <row r="3331" spans="1:15" outlineLevel="3" x14ac:dyDescent="0.2">
      <c r="B3331" s="10"/>
      <c r="D3331" s="10"/>
      <c r="E3331" s="11"/>
      <c r="N3331" s="13" t="s">
        <v>3330</v>
      </c>
    </row>
    <row r="3332" spans="1:15" outlineLevel="3" x14ac:dyDescent="0.2">
      <c r="B3332" s="10"/>
      <c r="D3332" s="10"/>
      <c r="E3332" s="11"/>
      <c r="O3332" s="5" t="s">
        <v>3331</v>
      </c>
    </row>
    <row r="3333" spans="1:15" outlineLevel="2" x14ac:dyDescent="0.2">
      <c r="A3333" s="5">
        <v>1</v>
      </c>
      <c r="B3333" s="10">
        <v>2</v>
      </c>
      <c r="C3333" s="5">
        <v>5</v>
      </c>
      <c r="D3333" s="10">
        <v>1</v>
      </c>
      <c r="E3333" s="11">
        <v>3</v>
      </c>
      <c r="F3333" s="5">
        <v>3</v>
      </c>
      <c r="G3333" s="5">
        <v>3</v>
      </c>
      <c r="L3333" s="5" t="s">
        <v>3332</v>
      </c>
    </row>
    <row r="3334" spans="1:15" outlineLevel="3" x14ac:dyDescent="0.2">
      <c r="B3334" s="10"/>
      <c r="D3334" s="10"/>
      <c r="E3334" s="11"/>
      <c r="M3334" s="5" t="s">
        <v>3333</v>
      </c>
    </row>
    <row r="3335" spans="1:15" outlineLevel="3" x14ac:dyDescent="0.2">
      <c r="B3335" s="10"/>
      <c r="D3335" s="10"/>
      <c r="E3335" s="11"/>
      <c r="N3335" s="13" t="s">
        <v>3334</v>
      </c>
    </row>
    <row r="3336" spans="1:15" outlineLevel="3" x14ac:dyDescent="0.2">
      <c r="B3336" s="10"/>
      <c r="D3336" s="10"/>
      <c r="E3336" s="11"/>
      <c r="O3336" s="5" t="s">
        <v>3335</v>
      </c>
    </row>
    <row r="3337" spans="1:15" outlineLevel="3" x14ac:dyDescent="0.2">
      <c r="B3337" s="10"/>
      <c r="D3337" s="10"/>
      <c r="E3337" s="11"/>
      <c r="O3337" s="5" t="s">
        <v>3336</v>
      </c>
    </row>
    <row r="3338" spans="1:15" outlineLevel="3" x14ac:dyDescent="0.2">
      <c r="B3338" s="10"/>
      <c r="D3338" s="10"/>
      <c r="E3338" s="11"/>
      <c r="O3338" s="5" t="s">
        <v>3337</v>
      </c>
    </row>
    <row r="3339" spans="1:15" outlineLevel="3" x14ac:dyDescent="0.2">
      <c r="B3339" s="10"/>
      <c r="D3339" s="10"/>
      <c r="E3339" s="11"/>
      <c r="O3339" s="5" t="s">
        <v>3338</v>
      </c>
    </row>
    <row r="3340" spans="1:15" outlineLevel="3" x14ac:dyDescent="0.2">
      <c r="B3340" s="10"/>
      <c r="D3340" s="10"/>
      <c r="E3340" s="11"/>
      <c r="O3340" s="5" t="s">
        <v>3339</v>
      </c>
    </row>
    <row r="3341" spans="1:15" outlineLevel="3" x14ac:dyDescent="0.2">
      <c r="B3341" s="10"/>
      <c r="D3341" s="10"/>
      <c r="E3341" s="11"/>
      <c r="N3341" s="13" t="s">
        <v>3340</v>
      </c>
    </row>
    <row r="3342" spans="1:15" outlineLevel="3" x14ac:dyDescent="0.2">
      <c r="B3342" s="10"/>
      <c r="D3342" s="10"/>
      <c r="E3342" s="11"/>
      <c r="O3342" s="5" t="s">
        <v>3341</v>
      </c>
    </row>
    <row r="3343" spans="1:15" outlineLevel="3" x14ac:dyDescent="0.2">
      <c r="B3343" s="10"/>
      <c r="D3343" s="10"/>
      <c r="E3343" s="11"/>
      <c r="M3343" s="5" t="s">
        <v>3342</v>
      </c>
    </row>
    <row r="3344" spans="1:15" outlineLevel="3" x14ac:dyDescent="0.2">
      <c r="B3344" s="10"/>
      <c r="D3344" s="10"/>
      <c r="E3344" s="11"/>
      <c r="N3344" s="13" t="s">
        <v>3342</v>
      </c>
    </row>
    <row r="3345" spans="2:15" outlineLevel="3" x14ac:dyDescent="0.2">
      <c r="B3345" s="10"/>
      <c r="D3345" s="10"/>
      <c r="E3345" s="11"/>
      <c r="O3345" s="5" t="s">
        <v>3343</v>
      </c>
    </row>
    <row r="3346" spans="2:15" outlineLevel="3" x14ac:dyDescent="0.2">
      <c r="B3346" s="10"/>
      <c r="D3346" s="10"/>
      <c r="E3346" s="11"/>
      <c r="O3346" s="5" t="s">
        <v>3344</v>
      </c>
    </row>
    <row r="3347" spans="2:15" outlineLevel="3" x14ac:dyDescent="0.2">
      <c r="B3347" s="10"/>
      <c r="D3347" s="10"/>
      <c r="E3347" s="11"/>
      <c r="M3347" s="5" t="s">
        <v>3345</v>
      </c>
    </row>
    <row r="3348" spans="2:15" outlineLevel="3" x14ac:dyDescent="0.2">
      <c r="B3348" s="10"/>
      <c r="D3348" s="10"/>
      <c r="E3348" s="11"/>
      <c r="N3348" s="13" t="s">
        <v>3345</v>
      </c>
    </row>
    <row r="3349" spans="2:15" outlineLevel="3" x14ac:dyDescent="0.2">
      <c r="B3349" s="10"/>
      <c r="D3349" s="10"/>
      <c r="E3349" s="11"/>
      <c r="O3349" s="5" t="s">
        <v>3346</v>
      </c>
    </row>
    <row r="3350" spans="2:15" outlineLevel="3" x14ac:dyDescent="0.2">
      <c r="B3350" s="10"/>
      <c r="D3350" s="10"/>
      <c r="E3350" s="11"/>
      <c r="O3350" s="5" t="s">
        <v>3347</v>
      </c>
    </row>
    <row r="3351" spans="2:15" outlineLevel="3" x14ac:dyDescent="0.2">
      <c r="B3351" s="10"/>
      <c r="D3351" s="10"/>
      <c r="E3351" s="11"/>
      <c r="O3351" s="5" t="s">
        <v>3348</v>
      </c>
    </row>
    <row r="3352" spans="2:15" outlineLevel="3" x14ac:dyDescent="0.2">
      <c r="B3352" s="10"/>
      <c r="D3352" s="10"/>
      <c r="E3352" s="11"/>
      <c r="O3352" s="5" t="s">
        <v>3349</v>
      </c>
    </row>
    <row r="3353" spans="2:15" outlineLevel="3" x14ac:dyDescent="0.2">
      <c r="B3353" s="10"/>
      <c r="D3353" s="10"/>
      <c r="E3353" s="11"/>
      <c r="O3353" s="5" t="s">
        <v>3350</v>
      </c>
    </row>
    <row r="3354" spans="2:15" outlineLevel="3" x14ac:dyDescent="0.2">
      <c r="B3354" s="10"/>
      <c r="D3354" s="10"/>
      <c r="E3354" s="11"/>
      <c r="O3354" s="5" t="s">
        <v>3351</v>
      </c>
    </row>
    <row r="3355" spans="2:15" outlineLevel="3" x14ac:dyDescent="0.2">
      <c r="B3355" s="10"/>
      <c r="D3355" s="10"/>
      <c r="E3355" s="11"/>
      <c r="O3355" s="5" t="s">
        <v>3352</v>
      </c>
    </row>
    <row r="3356" spans="2:15" outlineLevel="3" x14ac:dyDescent="0.2">
      <c r="B3356" s="10"/>
      <c r="D3356" s="10"/>
      <c r="E3356" s="11"/>
      <c r="M3356" s="5" t="s">
        <v>3353</v>
      </c>
    </row>
    <row r="3357" spans="2:15" outlineLevel="3" x14ac:dyDescent="0.2">
      <c r="B3357" s="10"/>
      <c r="D3357" s="10"/>
      <c r="E3357" s="11"/>
      <c r="N3357" s="13" t="s">
        <v>3354</v>
      </c>
    </row>
    <row r="3358" spans="2:15" outlineLevel="3" x14ac:dyDescent="0.2">
      <c r="B3358" s="10"/>
      <c r="D3358" s="10"/>
      <c r="E3358" s="11"/>
      <c r="O3358" s="5" t="s">
        <v>3354</v>
      </c>
    </row>
    <row r="3359" spans="2:15" outlineLevel="3" x14ac:dyDescent="0.2">
      <c r="B3359" s="10"/>
      <c r="D3359" s="10"/>
      <c r="E3359" s="11"/>
      <c r="N3359" s="13" t="s">
        <v>3355</v>
      </c>
    </row>
    <row r="3360" spans="2:15" outlineLevel="3" x14ac:dyDescent="0.2">
      <c r="B3360" s="10"/>
      <c r="D3360" s="10"/>
      <c r="E3360" s="11"/>
      <c r="O3360" s="5" t="s">
        <v>3356</v>
      </c>
    </row>
    <row r="3361" spans="2:15" outlineLevel="3" x14ac:dyDescent="0.2">
      <c r="B3361" s="10"/>
      <c r="D3361" s="10"/>
      <c r="E3361" s="11"/>
      <c r="M3361" s="5" t="s">
        <v>3357</v>
      </c>
    </row>
    <row r="3362" spans="2:15" outlineLevel="3" x14ac:dyDescent="0.2">
      <c r="B3362" s="10"/>
      <c r="D3362" s="10"/>
      <c r="E3362" s="11"/>
      <c r="N3362" s="13" t="s">
        <v>3358</v>
      </c>
    </row>
    <row r="3363" spans="2:15" outlineLevel="3" x14ac:dyDescent="0.2">
      <c r="B3363" s="10"/>
      <c r="D3363" s="10"/>
      <c r="E3363" s="11"/>
      <c r="O3363" s="5" t="s">
        <v>3359</v>
      </c>
    </row>
    <row r="3364" spans="2:15" outlineLevel="3" x14ac:dyDescent="0.2">
      <c r="B3364" s="10"/>
      <c r="D3364" s="10"/>
      <c r="E3364" s="11"/>
      <c r="O3364" s="5" t="s">
        <v>3360</v>
      </c>
    </row>
    <row r="3365" spans="2:15" outlineLevel="3" x14ac:dyDescent="0.2">
      <c r="B3365" s="10"/>
      <c r="D3365" s="10"/>
      <c r="E3365" s="11"/>
      <c r="N3365" s="13" t="s">
        <v>3361</v>
      </c>
    </row>
    <row r="3366" spans="2:15" outlineLevel="3" x14ac:dyDescent="0.2">
      <c r="B3366" s="10"/>
      <c r="D3366" s="10"/>
      <c r="E3366" s="11"/>
      <c r="O3366" s="5" t="s">
        <v>3362</v>
      </c>
    </row>
    <row r="3367" spans="2:15" outlineLevel="3" x14ac:dyDescent="0.2">
      <c r="B3367" s="10"/>
      <c r="D3367" s="10"/>
      <c r="E3367" s="11"/>
      <c r="M3367" s="5" t="s">
        <v>3363</v>
      </c>
    </row>
    <row r="3368" spans="2:15" outlineLevel="3" x14ac:dyDescent="0.2">
      <c r="B3368" s="10"/>
      <c r="D3368" s="10"/>
      <c r="E3368" s="11"/>
      <c r="N3368" s="13" t="s">
        <v>3363</v>
      </c>
    </row>
    <row r="3369" spans="2:15" outlineLevel="3" x14ac:dyDescent="0.2">
      <c r="B3369" s="10"/>
      <c r="D3369" s="10"/>
      <c r="E3369" s="11"/>
      <c r="O3369" s="5" t="s">
        <v>3364</v>
      </c>
    </row>
    <row r="3370" spans="2:15" outlineLevel="3" x14ac:dyDescent="0.2">
      <c r="B3370" s="10"/>
      <c r="D3370" s="10"/>
      <c r="E3370" s="11"/>
      <c r="M3370" s="5" t="s">
        <v>3365</v>
      </c>
    </row>
    <row r="3371" spans="2:15" outlineLevel="3" x14ac:dyDescent="0.2">
      <c r="B3371" s="10"/>
      <c r="D3371" s="10"/>
      <c r="E3371" s="11"/>
      <c r="N3371" s="13" t="s">
        <v>3365</v>
      </c>
    </row>
    <row r="3372" spans="2:15" outlineLevel="3" x14ac:dyDescent="0.2">
      <c r="B3372" s="10"/>
      <c r="D3372" s="10"/>
      <c r="E3372" s="11"/>
      <c r="O3372" s="5" t="s">
        <v>3366</v>
      </c>
    </row>
    <row r="3373" spans="2:15" outlineLevel="3" x14ac:dyDescent="0.2">
      <c r="B3373" s="10"/>
      <c r="D3373" s="10"/>
      <c r="E3373" s="11"/>
      <c r="O3373" s="5" t="s">
        <v>3367</v>
      </c>
    </row>
    <row r="3374" spans="2:15" outlineLevel="3" x14ac:dyDescent="0.2">
      <c r="B3374" s="10"/>
      <c r="D3374" s="10"/>
      <c r="E3374" s="11"/>
      <c r="O3374" s="5" t="s">
        <v>3368</v>
      </c>
    </row>
    <row r="3375" spans="2:15" outlineLevel="3" x14ac:dyDescent="0.2">
      <c r="B3375" s="10"/>
      <c r="D3375" s="10"/>
      <c r="E3375" s="11"/>
      <c r="O3375" s="5" t="s">
        <v>3369</v>
      </c>
    </row>
    <row r="3376" spans="2:15" outlineLevel="3" x14ac:dyDescent="0.2">
      <c r="B3376" s="10"/>
      <c r="D3376" s="10"/>
      <c r="E3376" s="11"/>
      <c r="M3376" s="5" t="s">
        <v>3370</v>
      </c>
    </row>
    <row r="3377" spans="2:15" outlineLevel="3" x14ac:dyDescent="0.2">
      <c r="B3377" s="10"/>
      <c r="D3377" s="10"/>
      <c r="E3377" s="11"/>
      <c r="N3377" s="13" t="s">
        <v>3370</v>
      </c>
    </row>
    <row r="3378" spans="2:15" outlineLevel="3" x14ac:dyDescent="0.2">
      <c r="B3378" s="10"/>
      <c r="D3378" s="10"/>
      <c r="E3378" s="11"/>
      <c r="O3378" s="5" t="s">
        <v>3371</v>
      </c>
    </row>
    <row r="3379" spans="2:15" outlineLevel="3" x14ac:dyDescent="0.2">
      <c r="B3379" s="10"/>
      <c r="D3379" s="10"/>
      <c r="E3379" s="11"/>
      <c r="O3379" s="5" t="s">
        <v>3372</v>
      </c>
    </row>
    <row r="3380" spans="2:15" outlineLevel="3" x14ac:dyDescent="0.2">
      <c r="B3380" s="10"/>
      <c r="D3380" s="10"/>
      <c r="E3380" s="11"/>
      <c r="O3380" s="5" t="s">
        <v>3373</v>
      </c>
    </row>
    <row r="3381" spans="2:15" outlineLevel="3" x14ac:dyDescent="0.2">
      <c r="B3381" s="10"/>
      <c r="D3381" s="10"/>
      <c r="E3381" s="11"/>
      <c r="O3381" s="5" t="s">
        <v>3374</v>
      </c>
    </row>
    <row r="3382" spans="2:15" outlineLevel="3" x14ac:dyDescent="0.2">
      <c r="B3382" s="10"/>
      <c r="D3382" s="10"/>
      <c r="E3382" s="11"/>
      <c r="O3382" s="5" t="s">
        <v>3375</v>
      </c>
    </row>
    <row r="3383" spans="2:15" outlineLevel="3" x14ac:dyDescent="0.2">
      <c r="B3383" s="10"/>
      <c r="D3383" s="10"/>
      <c r="E3383" s="11"/>
      <c r="O3383" s="5" t="s">
        <v>3376</v>
      </c>
    </row>
    <row r="3384" spans="2:15" outlineLevel="3" x14ac:dyDescent="0.2">
      <c r="B3384" s="10"/>
      <c r="D3384" s="10"/>
      <c r="E3384" s="11"/>
      <c r="O3384" s="5" t="s">
        <v>3377</v>
      </c>
    </row>
    <row r="3385" spans="2:15" outlineLevel="3" x14ac:dyDescent="0.2">
      <c r="B3385" s="10"/>
      <c r="D3385" s="10"/>
      <c r="E3385" s="11"/>
      <c r="O3385" s="5" t="s">
        <v>3378</v>
      </c>
    </row>
    <row r="3386" spans="2:15" outlineLevel="3" x14ac:dyDescent="0.2">
      <c r="B3386" s="10"/>
      <c r="D3386" s="10"/>
      <c r="E3386" s="11"/>
      <c r="O3386" s="5" t="s">
        <v>3379</v>
      </c>
    </row>
    <row r="3387" spans="2:15" outlineLevel="3" x14ac:dyDescent="0.2">
      <c r="B3387" s="10"/>
      <c r="D3387" s="10"/>
      <c r="E3387" s="11"/>
      <c r="O3387" s="5" t="s">
        <v>3380</v>
      </c>
    </row>
    <row r="3388" spans="2:15" outlineLevel="3" x14ac:dyDescent="0.2">
      <c r="B3388" s="10"/>
      <c r="D3388" s="10"/>
      <c r="E3388" s="11"/>
      <c r="O3388" s="5" t="s">
        <v>3381</v>
      </c>
    </row>
    <row r="3389" spans="2:15" outlineLevel="3" x14ac:dyDescent="0.2">
      <c r="B3389" s="10"/>
      <c r="D3389" s="10"/>
      <c r="E3389" s="11"/>
      <c r="O3389" s="5" t="s">
        <v>3382</v>
      </c>
    </row>
    <row r="3390" spans="2:15" outlineLevel="3" x14ac:dyDescent="0.2">
      <c r="B3390" s="10"/>
      <c r="D3390" s="10"/>
      <c r="E3390" s="11"/>
      <c r="O3390" s="5" t="s">
        <v>3383</v>
      </c>
    </row>
    <row r="3391" spans="2:15" outlineLevel="3" x14ac:dyDescent="0.2">
      <c r="B3391" s="10"/>
      <c r="D3391" s="10"/>
      <c r="E3391" s="11"/>
      <c r="O3391" s="5" t="s">
        <v>3384</v>
      </c>
    </row>
    <row r="3392" spans="2:15" outlineLevel="3" x14ac:dyDescent="0.2">
      <c r="B3392" s="10"/>
      <c r="D3392" s="10"/>
      <c r="E3392" s="11"/>
      <c r="O3392" s="5" t="s">
        <v>3385</v>
      </c>
    </row>
    <row r="3393" spans="1:15" outlineLevel="3" x14ac:dyDescent="0.2">
      <c r="B3393" s="10"/>
      <c r="D3393" s="10"/>
      <c r="E3393" s="11"/>
      <c r="O3393" s="5" t="s">
        <v>3386</v>
      </c>
    </row>
    <row r="3394" spans="1:15" outlineLevel="2" x14ac:dyDescent="0.2">
      <c r="A3394" s="5">
        <v>1</v>
      </c>
      <c r="B3394" s="10">
        <v>2</v>
      </c>
      <c r="C3394" s="5">
        <v>5</v>
      </c>
      <c r="D3394" s="10">
        <v>1</v>
      </c>
      <c r="E3394" s="11">
        <v>3</v>
      </c>
      <c r="F3394" s="5">
        <v>3</v>
      </c>
      <c r="G3394" s="5">
        <v>4</v>
      </c>
      <c r="L3394" s="5" t="s">
        <v>174</v>
      </c>
    </row>
    <row r="3395" spans="1:15" outlineLevel="3" x14ac:dyDescent="0.2">
      <c r="B3395" s="10"/>
      <c r="D3395" s="10"/>
      <c r="E3395" s="11"/>
      <c r="M3395" s="5" t="s">
        <v>3387</v>
      </c>
    </row>
    <row r="3396" spans="1:15" outlineLevel="3" x14ac:dyDescent="0.2">
      <c r="B3396" s="10"/>
      <c r="D3396" s="10"/>
      <c r="E3396" s="11"/>
      <c r="N3396" s="13" t="s">
        <v>3387</v>
      </c>
    </row>
    <row r="3397" spans="1:15" outlineLevel="3" x14ac:dyDescent="0.2">
      <c r="B3397" s="10"/>
      <c r="D3397" s="10"/>
      <c r="E3397" s="11"/>
      <c r="O3397" s="5" t="s">
        <v>3388</v>
      </c>
    </row>
    <row r="3398" spans="1:15" outlineLevel="3" x14ac:dyDescent="0.2">
      <c r="B3398" s="10"/>
      <c r="D3398" s="10"/>
      <c r="E3398" s="11"/>
      <c r="O3398" s="5" t="s">
        <v>3389</v>
      </c>
    </row>
    <row r="3399" spans="1:15" outlineLevel="3" x14ac:dyDescent="0.2">
      <c r="B3399" s="10"/>
      <c r="D3399" s="10"/>
      <c r="E3399" s="11"/>
      <c r="M3399" s="5" t="s">
        <v>3390</v>
      </c>
    </row>
    <row r="3400" spans="1:15" outlineLevel="3" x14ac:dyDescent="0.2">
      <c r="B3400" s="10"/>
      <c r="D3400" s="10"/>
      <c r="E3400" s="11"/>
      <c r="N3400" s="13" t="s">
        <v>3390</v>
      </c>
    </row>
    <row r="3401" spans="1:15" outlineLevel="3" x14ac:dyDescent="0.2">
      <c r="B3401" s="10"/>
      <c r="D3401" s="10"/>
      <c r="E3401" s="11"/>
      <c r="O3401" s="5" t="s">
        <v>3391</v>
      </c>
    </row>
    <row r="3402" spans="1:15" outlineLevel="3" x14ac:dyDescent="0.2">
      <c r="B3402" s="10"/>
      <c r="D3402" s="10"/>
      <c r="E3402" s="11"/>
      <c r="O3402" s="5" t="s">
        <v>3392</v>
      </c>
    </row>
    <row r="3403" spans="1:15" outlineLevel="2" x14ac:dyDescent="0.2">
      <c r="A3403" s="5">
        <v>1</v>
      </c>
      <c r="B3403" s="10">
        <v>2</v>
      </c>
      <c r="C3403" s="5">
        <v>5</v>
      </c>
      <c r="D3403" s="10">
        <v>1</v>
      </c>
      <c r="E3403" s="11">
        <v>3</v>
      </c>
      <c r="F3403" s="5">
        <v>3</v>
      </c>
      <c r="G3403" s="5">
        <v>5</v>
      </c>
      <c r="L3403" s="5" t="s">
        <v>175</v>
      </c>
    </row>
    <row r="3404" spans="1:15" outlineLevel="3" x14ac:dyDescent="0.2">
      <c r="B3404" s="10"/>
      <c r="D3404" s="10"/>
      <c r="E3404" s="11"/>
      <c r="M3404" s="5" t="s">
        <v>175</v>
      </c>
    </row>
    <row r="3405" spans="1:15" outlineLevel="3" x14ac:dyDescent="0.2">
      <c r="B3405" s="10"/>
      <c r="D3405" s="10"/>
      <c r="E3405" s="11"/>
      <c r="N3405" s="13" t="s">
        <v>175</v>
      </c>
    </row>
    <row r="3406" spans="1:15" outlineLevel="3" x14ac:dyDescent="0.2">
      <c r="B3406" s="10"/>
      <c r="D3406" s="10"/>
      <c r="E3406" s="11"/>
      <c r="O3406" s="5" t="s">
        <v>3393</v>
      </c>
    </row>
    <row r="3407" spans="1:15" outlineLevel="3" x14ac:dyDescent="0.2">
      <c r="B3407" s="10"/>
      <c r="D3407" s="10"/>
      <c r="E3407" s="11"/>
      <c r="O3407" s="5" t="s">
        <v>3394</v>
      </c>
    </row>
    <row r="3408" spans="1:15" outlineLevel="3" x14ac:dyDescent="0.2">
      <c r="B3408" s="10"/>
      <c r="D3408" s="10"/>
      <c r="E3408" s="11"/>
      <c r="O3408" s="5" t="s">
        <v>3395</v>
      </c>
    </row>
    <row r="3409" spans="1:15" outlineLevel="3" x14ac:dyDescent="0.2">
      <c r="B3409" s="10"/>
      <c r="D3409" s="10"/>
      <c r="E3409" s="11"/>
      <c r="O3409" s="5" t="s">
        <v>3396</v>
      </c>
    </row>
    <row r="3410" spans="1:15" outlineLevel="3" x14ac:dyDescent="0.2">
      <c r="B3410" s="10"/>
      <c r="D3410" s="10"/>
      <c r="E3410" s="11"/>
      <c r="O3410" s="5" t="s">
        <v>3397</v>
      </c>
    </row>
    <row r="3411" spans="1:15" outlineLevel="3" x14ac:dyDescent="0.2">
      <c r="B3411" s="10"/>
      <c r="D3411" s="10"/>
      <c r="E3411" s="11"/>
      <c r="O3411" s="5" t="s">
        <v>3398</v>
      </c>
    </row>
    <row r="3412" spans="1:15" outlineLevel="3" x14ac:dyDescent="0.2">
      <c r="B3412" s="10"/>
      <c r="D3412" s="10"/>
      <c r="E3412" s="11"/>
      <c r="O3412" s="5" t="s">
        <v>3399</v>
      </c>
    </row>
    <row r="3413" spans="1:15" outlineLevel="2" x14ac:dyDescent="0.2">
      <c r="A3413" s="5">
        <v>1</v>
      </c>
      <c r="B3413" s="10">
        <v>2</v>
      </c>
      <c r="C3413" s="5">
        <v>5</v>
      </c>
      <c r="D3413" s="10">
        <v>1</v>
      </c>
      <c r="E3413" s="11">
        <v>3</v>
      </c>
      <c r="F3413" s="5">
        <v>3</v>
      </c>
      <c r="G3413" s="5">
        <v>6</v>
      </c>
      <c r="L3413" s="5" t="s">
        <v>3400</v>
      </c>
    </row>
    <row r="3414" spans="1:15" outlineLevel="3" x14ac:dyDescent="0.2">
      <c r="B3414" s="10"/>
      <c r="D3414" s="10"/>
      <c r="E3414" s="11"/>
      <c r="M3414" s="5" t="s">
        <v>3401</v>
      </c>
    </row>
    <row r="3415" spans="1:15" outlineLevel="3" x14ac:dyDescent="0.2">
      <c r="B3415" s="10"/>
      <c r="D3415" s="10"/>
      <c r="E3415" s="11"/>
      <c r="N3415" s="13" t="s">
        <v>3401</v>
      </c>
    </row>
    <row r="3416" spans="1:15" outlineLevel="3" x14ac:dyDescent="0.2">
      <c r="B3416" s="10"/>
      <c r="D3416" s="10"/>
      <c r="E3416" s="11"/>
      <c r="M3416" s="5" t="s">
        <v>3402</v>
      </c>
    </row>
    <row r="3417" spans="1:15" outlineLevel="3" x14ac:dyDescent="0.2">
      <c r="B3417" s="10"/>
      <c r="D3417" s="10"/>
      <c r="E3417" s="11"/>
      <c r="N3417" s="13" t="s">
        <v>3402</v>
      </c>
    </row>
    <row r="3418" spans="1:15" outlineLevel="3" x14ac:dyDescent="0.2">
      <c r="B3418" s="10"/>
      <c r="D3418" s="10"/>
      <c r="E3418" s="11"/>
      <c r="M3418" s="5" t="s">
        <v>3403</v>
      </c>
    </row>
    <row r="3419" spans="1:15" outlineLevel="3" x14ac:dyDescent="0.2">
      <c r="B3419" s="10"/>
      <c r="D3419" s="10"/>
      <c r="E3419" s="11"/>
      <c r="N3419" s="13" t="s">
        <v>3403</v>
      </c>
    </row>
    <row r="3420" spans="1:15" outlineLevel="3" x14ac:dyDescent="0.2">
      <c r="B3420" s="10"/>
      <c r="D3420" s="10"/>
      <c r="E3420" s="11"/>
      <c r="M3420" s="5" t="s">
        <v>3404</v>
      </c>
    </row>
    <row r="3421" spans="1:15" outlineLevel="3" x14ac:dyDescent="0.2">
      <c r="B3421" s="10"/>
      <c r="D3421" s="10"/>
      <c r="E3421" s="11"/>
      <c r="N3421" s="13" t="s">
        <v>3404</v>
      </c>
    </row>
    <row r="3422" spans="1:15" outlineLevel="3" x14ac:dyDescent="0.2">
      <c r="B3422" s="10"/>
      <c r="D3422" s="10"/>
      <c r="E3422" s="11"/>
      <c r="O3422" s="5" t="s">
        <v>3405</v>
      </c>
    </row>
    <row r="3423" spans="1:15" outlineLevel="3" x14ac:dyDescent="0.2">
      <c r="B3423" s="10"/>
      <c r="D3423" s="10"/>
      <c r="E3423" s="11"/>
      <c r="O3423" s="5" t="s">
        <v>3406</v>
      </c>
    </row>
    <row r="3424" spans="1:15" outlineLevel="2" x14ac:dyDescent="0.2">
      <c r="A3424" s="5">
        <v>1</v>
      </c>
      <c r="B3424" s="10">
        <v>2</v>
      </c>
      <c r="C3424" s="5">
        <v>5</v>
      </c>
      <c r="D3424" s="10">
        <v>1</v>
      </c>
      <c r="E3424" s="11">
        <v>3</v>
      </c>
      <c r="F3424" s="5">
        <v>3</v>
      </c>
      <c r="G3424" s="5">
        <v>7</v>
      </c>
      <c r="L3424" s="5" t="s">
        <v>176</v>
      </c>
    </row>
    <row r="3425" spans="1:15" outlineLevel="3" x14ac:dyDescent="0.2">
      <c r="B3425" s="10"/>
      <c r="D3425" s="10"/>
      <c r="E3425" s="11"/>
      <c r="M3425" s="5" t="s">
        <v>3407</v>
      </c>
    </row>
    <row r="3426" spans="1:15" outlineLevel="3" x14ac:dyDescent="0.2">
      <c r="B3426" s="10"/>
      <c r="D3426" s="10"/>
      <c r="E3426" s="11"/>
      <c r="N3426" s="13" t="s">
        <v>3407</v>
      </c>
    </row>
    <row r="3427" spans="1:15" outlineLevel="3" x14ac:dyDescent="0.2">
      <c r="B3427" s="10"/>
      <c r="D3427" s="10"/>
      <c r="E3427" s="11"/>
      <c r="M3427" s="5" t="s">
        <v>3408</v>
      </c>
    </row>
    <row r="3428" spans="1:15" outlineLevel="3" x14ac:dyDescent="0.2">
      <c r="B3428" s="10"/>
      <c r="D3428" s="10"/>
      <c r="E3428" s="11"/>
      <c r="N3428" s="13" t="s">
        <v>3408</v>
      </c>
    </row>
    <row r="3429" spans="1:15" outlineLevel="2" x14ac:dyDescent="0.2">
      <c r="A3429" s="5">
        <v>1</v>
      </c>
      <c r="B3429" s="10">
        <v>2</v>
      </c>
      <c r="C3429" s="5">
        <v>5</v>
      </c>
      <c r="D3429" s="10">
        <v>1</v>
      </c>
      <c r="E3429" s="11">
        <v>3</v>
      </c>
      <c r="F3429" s="5">
        <v>4</v>
      </c>
      <c r="K3429" s="5" t="s">
        <v>177</v>
      </c>
    </row>
    <row r="3430" spans="1:15" outlineLevel="2" x14ac:dyDescent="0.2">
      <c r="A3430" s="5">
        <v>1</v>
      </c>
      <c r="B3430" s="10">
        <v>2</v>
      </c>
      <c r="C3430" s="5">
        <v>5</v>
      </c>
      <c r="D3430" s="10">
        <v>1</v>
      </c>
      <c r="E3430" s="11">
        <v>3</v>
      </c>
      <c r="F3430" s="5">
        <v>4</v>
      </c>
      <c r="G3430" s="5">
        <v>1</v>
      </c>
      <c r="L3430" s="5" t="s">
        <v>3409</v>
      </c>
    </row>
    <row r="3431" spans="1:15" outlineLevel="3" x14ac:dyDescent="0.2">
      <c r="B3431" s="10"/>
      <c r="D3431" s="10"/>
      <c r="E3431" s="11"/>
      <c r="M3431" s="5" t="s">
        <v>3410</v>
      </c>
    </row>
    <row r="3432" spans="1:15" outlineLevel="3" x14ac:dyDescent="0.2">
      <c r="B3432" s="10"/>
      <c r="D3432" s="10"/>
      <c r="E3432" s="11"/>
      <c r="N3432" s="13" t="s">
        <v>3410</v>
      </c>
    </row>
    <row r="3433" spans="1:15" outlineLevel="3" x14ac:dyDescent="0.2">
      <c r="B3433" s="10"/>
      <c r="D3433" s="10"/>
      <c r="E3433" s="11"/>
      <c r="O3433" s="5" t="s">
        <v>3411</v>
      </c>
    </row>
    <row r="3434" spans="1:15" outlineLevel="3" x14ac:dyDescent="0.2">
      <c r="B3434" s="10"/>
      <c r="D3434" s="10"/>
      <c r="E3434" s="11"/>
      <c r="O3434" s="5" t="s">
        <v>3412</v>
      </c>
    </row>
    <row r="3435" spans="1:15" outlineLevel="3" x14ac:dyDescent="0.2">
      <c r="B3435" s="10"/>
      <c r="D3435" s="10"/>
      <c r="E3435" s="11"/>
      <c r="O3435" s="5" t="s">
        <v>3413</v>
      </c>
    </row>
    <row r="3436" spans="1:15" outlineLevel="3" x14ac:dyDescent="0.2">
      <c r="B3436" s="10"/>
      <c r="D3436" s="10"/>
      <c r="E3436" s="11"/>
      <c r="O3436" s="5" t="s">
        <v>3414</v>
      </c>
    </row>
    <row r="3437" spans="1:15" outlineLevel="3" x14ac:dyDescent="0.2">
      <c r="B3437" s="10"/>
      <c r="D3437" s="10"/>
      <c r="E3437" s="11"/>
      <c r="O3437" s="5" t="s">
        <v>3415</v>
      </c>
    </row>
    <row r="3438" spans="1:15" outlineLevel="3" x14ac:dyDescent="0.2">
      <c r="B3438" s="10"/>
      <c r="D3438" s="10"/>
      <c r="E3438" s="11"/>
      <c r="O3438" s="5" t="s">
        <v>3416</v>
      </c>
    </row>
    <row r="3439" spans="1:15" outlineLevel="3" x14ac:dyDescent="0.2">
      <c r="B3439" s="10"/>
      <c r="D3439" s="10"/>
      <c r="E3439" s="11"/>
      <c r="O3439" s="5" t="s">
        <v>3417</v>
      </c>
    </row>
    <row r="3440" spans="1:15" outlineLevel="3" x14ac:dyDescent="0.2">
      <c r="B3440" s="10"/>
      <c r="D3440" s="10"/>
      <c r="E3440" s="11"/>
      <c r="O3440" s="5" t="s">
        <v>3418</v>
      </c>
    </row>
    <row r="3441" spans="2:15" outlineLevel="3" x14ac:dyDescent="0.2">
      <c r="B3441" s="10"/>
      <c r="D3441" s="10"/>
      <c r="E3441" s="11"/>
      <c r="O3441" s="5" t="s">
        <v>3419</v>
      </c>
    </row>
    <row r="3442" spans="2:15" outlineLevel="3" x14ac:dyDescent="0.2">
      <c r="B3442" s="10"/>
      <c r="D3442" s="10"/>
      <c r="E3442" s="11"/>
      <c r="O3442" s="5" t="s">
        <v>3420</v>
      </c>
    </row>
    <row r="3443" spans="2:15" outlineLevel="3" x14ac:dyDescent="0.2">
      <c r="B3443" s="10"/>
      <c r="D3443" s="10"/>
      <c r="E3443" s="11"/>
      <c r="O3443" s="5" t="s">
        <v>3421</v>
      </c>
    </row>
    <row r="3444" spans="2:15" outlineLevel="3" x14ac:dyDescent="0.2">
      <c r="B3444" s="10"/>
      <c r="D3444" s="10"/>
      <c r="E3444" s="11"/>
      <c r="O3444" s="5" t="s">
        <v>3422</v>
      </c>
    </row>
    <row r="3445" spans="2:15" outlineLevel="3" x14ac:dyDescent="0.2">
      <c r="B3445" s="10"/>
      <c r="D3445" s="10"/>
      <c r="E3445" s="11"/>
      <c r="O3445" s="5" t="s">
        <v>3423</v>
      </c>
    </row>
    <row r="3446" spans="2:15" outlineLevel="3" x14ac:dyDescent="0.2">
      <c r="B3446" s="10"/>
      <c r="D3446" s="10"/>
      <c r="E3446" s="11"/>
      <c r="O3446" s="5" t="s">
        <v>3424</v>
      </c>
    </row>
    <row r="3447" spans="2:15" outlineLevel="3" x14ac:dyDescent="0.2">
      <c r="B3447" s="10"/>
      <c r="D3447" s="10"/>
      <c r="E3447" s="11"/>
      <c r="O3447" s="5" t="s">
        <v>3425</v>
      </c>
    </row>
    <row r="3448" spans="2:15" outlineLevel="3" x14ac:dyDescent="0.2">
      <c r="B3448" s="10"/>
      <c r="D3448" s="10"/>
      <c r="E3448" s="11"/>
      <c r="O3448" s="5" t="s">
        <v>3426</v>
      </c>
    </row>
    <row r="3449" spans="2:15" outlineLevel="3" x14ac:dyDescent="0.2">
      <c r="B3449" s="10"/>
      <c r="D3449" s="10"/>
      <c r="E3449" s="11"/>
      <c r="O3449" s="5" t="s">
        <v>3427</v>
      </c>
    </row>
    <row r="3450" spans="2:15" outlineLevel="3" x14ac:dyDescent="0.2">
      <c r="B3450" s="10"/>
      <c r="D3450" s="10"/>
      <c r="E3450" s="11"/>
      <c r="O3450" s="5" t="s">
        <v>3428</v>
      </c>
    </row>
    <row r="3451" spans="2:15" outlineLevel="3" x14ac:dyDescent="0.2">
      <c r="B3451" s="10"/>
      <c r="D3451" s="10"/>
      <c r="E3451" s="11"/>
      <c r="O3451" s="5" t="s">
        <v>3429</v>
      </c>
    </row>
    <row r="3452" spans="2:15" outlineLevel="3" x14ac:dyDescent="0.2">
      <c r="B3452" s="10"/>
      <c r="D3452" s="10"/>
      <c r="E3452" s="11"/>
      <c r="O3452" s="5" t="s">
        <v>3430</v>
      </c>
    </row>
    <row r="3453" spans="2:15" outlineLevel="3" x14ac:dyDescent="0.2">
      <c r="B3453" s="10"/>
      <c r="D3453" s="10"/>
      <c r="E3453" s="11"/>
      <c r="O3453" s="5" t="s">
        <v>3431</v>
      </c>
    </row>
    <row r="3454" spans="2:15" outlineLevel="3" x14ac:dyDescent="0.2">
      <c r="B3454" s="10"/>
      <c r="D3454" s="10"/>
      <c r="E3454" s="11"/>
      <c r="O3454" s="5" t="s">
        <v>3432</v>
      </c>
    </row>
    <row r="3455" spans="2:15" outlineLevel="3" x14ac:dyDescent="0.2">
      <c r="B3455" s="10"/>
      <c r="D3455" s="10"/>
      <c r="E3455" s="11"/>
      <c r="O3455" s="5" t="s">
        <v>3433</v>
      </c>
    </row>
    <row r="3456" spans="2:15" outlineLevel="3" x14ac:dyDescent="0.2">
      <c r="B3456" s="10"/>
      <c r="D3456" s="10"/>
      <c r="E3456" s="11"/>
      <c r="O3456" s="5" t="s">
        <v>3434</v>
      </c>
    </row>
    <row r="3457" spans="2:15" outlineLevel="3" x14ac:dyDescent="0.2">
      <c r="B3457" s="10"/>
      <c r="D3457" s="10"/>
      <c r="E3457" s="11"/>
      <c r="O3457" s="5" t="s">
        <v>3435</v>
      </c>
    </row>
    <row r="3458" spans="2:15" outlineLevel="3" x14ac:dyDescent="0.2">
      <c r="B3458" s="10"/>
      <c r="D3458" s="10"/>
      <c r="E3458" s="11"/>
      <c r="O3458" s="5" t="s">
        <v>3436</v>
      </c>
    </row>
    <row r="3459" spans="2:15" outlineLevel="3" x14ac:dyDescent="0.2">
      <c r="B3459" s="10"/>
      <c r="D3459" s="10"/>
      <c r="E3459" s="11"/>
      <c r="O3459" s="5" t="s">
        <v>3437</v>
      </c>
    </row>
    <row r="3460" spans="2:15" outlineLevel="3" x14ac:dyDescent="0.2">
      <c r="B3460" s="10"/>
      <c r="D3460" s="10"/>
      <c r="E3460" s="11"/>
      <c r="O3460" s="5" t="s">
        <v>3438</v>
      </c>
    </row>
    <row r="3461" spans="2:15" outlineLevel="3" x14ac:dyDescent="0.2">
      <c r="B3461" s="10"/>
      <c r="D3461" s="10"/>
      <c r="E3461" s="11"/>
      <c r="O3461" s="5" t="s">
        <v>3439</v>
      </c>
    </row>
    <row r="3462" spans="2:15" outlineLevel="3" x14ac:dyDescent="0.2">
      <c r="B3462" s="10"/>
      <c r="D3462" s="10"/>
      <c r="E3462" s="11"/>
      <c r="O3462" s="5" t="s">
        <v>3440</v>
      </c>
    </row>
    <row r="3463" spans="2:15" outlineLevel="3" x14ac:dyDescent="0.2">
      <c r="B3463" s="10"/>
      <c r="D3463" s="10"/>
      <c r="E3463" s="11"/>
      <c r="M3463" s="5" t="s">
        <v>3441</v>
      </c>
    </row>
    <row r="3464" spans="2:15" outlineLevel="3" x14ac:dyDescent="0.2">
      <c r="B3464" s="10"/>
      <c r="D3464" s="10"/>
      <c r="E3464" s="11"/>
      <c r="N3464" s="13" t="s">
        <v>3441</v>
      </c>
    </row>
    <row r="3465" spans="2:15" outlineLevel="3" x14ac:dyDescent="0.2">
      <c r="B3465" s="10"/>
      <c r="D3465" s="10"/>
      <c r="E3465" s="11"/>
      <c r="O3465" s="5" t="s">
        <v>3442</v>
      </c>
    </row>
    <row r="3466" spans="2:15" outlineLevel="3" x14ac:dyDescent="0.2">
      <c r="B3466" s="10"/>
      <c r="D3466" s="10"/>
      <c r="E3466" s="11"/>
      <c r="O3466" s="5" t="s">
        <v>3443</v>
      </c>
    </row>
    <row r="3467" spans="2:15" outlineLevel="3" x14ac:dyDescent="0.2">
      <c r="B3467" s="10"/>
      <c r="D3467" s="10"/>
      <c r="E3467" s="11"/>
      <c r="O3467" s="5" t="s">
        <v>3444</v>
      </c>
    </row>
    <row r="3468" spans="2:15" outlineLevel="3" x14ac:dyDescent="0.2">
      <c r="B3468" s="10"/>
      <c r="D3468" s="10"/>
      <c r="E3468" s="11"/>
      <c r="M3468" s="5" t="s">
        <v>3445</v>
      </c>
    </row>
    <row r="3469" spans="2:15" outlineLevel="3" x14ac:dyDescent="0.2">
      <c r="B3469" s="10"/>
      <c r="D3469" s="10"/>
      <c r="E3469" s="11"/>
      <c r="N3469" s="13" t="s">
        <v>3446</v>
      </c>
    </row>
    <row r="3470" spans="2:15" outlineLevel="3" x14ac:dyDescent="0.2">
      <c r="B3470" s="10"/>
      <c r="D3470" s="10"/>
      <c r="E3470" s="11"/>
      <c r="O3470" s="5" t="s">
        <v>3447</v>
      </c>
    </row>
    <row r="3471" spans="2:15" outlineLevel="3" x14ac:dyDescent="0.2">
      <c r="B3471" s="10"/>
      <c r="D3471" s="10"/>
      <c r="E3471" s="11"/>
      <c r="O3471" s="5" t="s">
        <v>3448</v>
      </c>
    </row>
    <row r="3472" spans="2:15" outlineLevel="3" x14ac:dyDescent="0.2">
      <c r="B3472" s="10"/>
      <c r="D3472" s="10"/>
      <c r="E3472" s="11"/>
      <c r="O3472" s="5" t="s">
        <v>3449</v>
      </c>
    </row>
    <row r="3473" spans="2:15" outlineLevel="3" x14ac:dyDescent="0.2">
      <c r="B3473" s="10"/>
      <c r="D3473" s="10"/>
      <c r="E3473" s="11"/>
      <c r="N3473" s="13" t="s">
        <v>3450</v>
      </c>
    </row>
    <row r="3474" spans="2:15" outlineLevel="3" x14ac:dyDescent="0.2">
      <c r="B3474" s="10"/>
      <c r="D3474" s="10"/>
      <c r="E3474" s="11"/>
      <c r="O3474" s="5" t="s">
        <v>3451</v>
      </c>
    </row>
    <row r="3475" spans="2:15" outlineLevel="3" x14ac:dyDescent="0.2">
      <c r="B3475" s="10"/>
      <c r="D3475" s="10"/>
      <c r="E3475" s="11"/>
      <c r="O3475" s="5" t="s">
        <v>3452</v>
      </c>
    </row>
    <row r="3476" spans="2:15" outlineLevel="3" x14ac:dyDescent="0.2">
      <c r="B3476" s="10"/>
      <c r="D3476" s="10"/>
      <c r="E3476" s="11"/>
      <c r="O3476" s="5" t="s">
        <v>3453</v>
      </c>
    </row>
    <row r="3477" spans="2:15" outlineLevel="3" x14ac:dyDescent="0.2">
      <c r="B3477" s="10"/>
      <c r="D3477" s="10"/>
      <c r="E3477" s="11"/>
      <c r="O3477" s="5" t="s">
        <v>3454</v>
      </c>
    </row>
    <row r="3478" spans="2:15" outlineLevel="3" x14ac:dyDescent="0.2">
      <c r="B3478" s="10"/>
      <c r="D3478" s="10"/>
      <c r="E3478" s="11"/>
      <c r="O3478" s="5" t="s">
        <v>3455</v>
      </c>
    </row>
    <row r="3479" spans="2:15" outlineLevel="3" x14ac:dyDescent="0.2">
      <c r="B3479" s="10"/>
      <c r="D3479" s="10"/>
      <c r="E3479" s="11"/>
      <c r="O3479" s="5" t="s">
        <v>3456</v>
      </c>
    </row>
    <row r="3480" spans="2:15" outlineLevel="3" x14ac:dyDescent="0.2">
      <c r="B3480" s="10"/>
      <c r="D3480" s="10"/>
      <c r="E3480" s="11"/>
      <c r="O3480" s="5" t="s">
        <v>3457</v>
      </c>
    </row>
    <row r="3481" spans="2:15" outlineLevel="3" x14ac:dyDescent="0.2">
      <c r="B3481" s="10"/>
      <c r="D3481" s="10"/>
      <c r="E3481" s="11"/>
      <c r="O3481" s="5" t="s">
        <v>3458</v>
      </c>
    </row>
    <row r="3482" spans="2:15" outlineLevel="3" x14ac:dyDescent="0.2">
      <c r="B3482" s="10"/>
      <c r="D3482" s="10"/>
      <c r="E3482" s="11"/>
      <c r="O3482" s="5" t="s">
        <v>3459</v>
      </c>
    </row>
    <row r="3483" spans="2:15" outlineLevel="3" x14ac:dyDescent="0.2">
      <c r="B3483" s="10"/>
      <c r="D3483" s="10"/>
      <c r="E3483" s="11"/>
      <c r="O3483" s="5" t="s">
        <v>3460</v>
      </c>
    </row>
    <row r="3484" spans="2:15" outlineLevel="3" x14ac:dyDescent="0.2">
      <c r="B3484" s="10"/>
      <c r="D3484" s="10"/>
      <c r="E3484" s="11"/>
      <c r="O3484" s="5" t="s">
        <v>3461</v>
      </c>
    </row>
    <row r="3485" spans="2:15" outlineLevel="3" x14ac:dyDescent="0.2">
      <c r="B3485" s="10"/>
      <c r="D3485" s="10"/>
      <c r="E3485" s="11"/>
      <c r="O3485" s="5" t="s">
        <v>3462</v>
      </c>
    </row>
    <row r="3486" spans="2:15" outlineLevel="3" x14ac:dyDescent="0.2">
      <c r="B3486" s="10"/>
      <c r="D3486" s="10"/>
      <c r="E3486" s="11"/>
      <c r="O3486" s="5" t="s">
        <v>3463</v>
      </c>
    </row>
    <row r="3487" spans="2:15" outlineLevel="3" x14ac:dyDescent="0.2">
      <c r="B3487" s="10"/>
      <c r="D3487" s="10"/>
      <c r="E3487" s="11"/>
      <c r="O3487" s="5" t="s">
        <v>3464</v>
      </c>
    </row>
    <row r="3488" spans="2:15" outlineLevel="3" x14ac:dyDescent="0.2">
      <c r="B3488" s="10"/>
      <c r="D3488" s="10"/>
      <c r="E3488" s="11"/>
      <c r="O3488" s="5" t="s">
        <v>3465</v>
      </c>
    </row>
    <row r="3489" spans="2:15" outlineLevel="3" x14ac:dyDescent="0.2">
      <c r="B3489" s="10"/>
      <c r="D3489" s="10"/>
      <c r="E3489" s="11"/>
      <c r="O3489" s="5" t="s">
        <v>3466</v>
      </c>
    </row>
    <row r="3490" spans="2:15" outlineLevel="3" x14ac:dyDescent="0.2">
      <c r="B3490" s="10"/>
      <c r="D3490" s="10"/>
      <c r="E3490" s="11"/>
      <c r="O3490" s="5" t="s">
        <v>3467</v>
      </c>
    </row>
    <row r="3491" spans="2:15" outlineLevel="3" x14ac:dyDescent="0.2">
      <c r="B3491" s="10"/>
      <c r="D3491" s="10"/>
      <c r="E3491" s="11"/>
      <c r="O3491" s="5" t="s">
        <v>3468</v>
      </c>
    </row>
    <row r="3492" spans="2:15" outlineLevel="3" x14ac:dyDescent="0.2">
      <c r="B3492" s="10"/>
      <c r="D3492" s="10"/>
      <c r="E3492" s="11"/>
      <c r="O3492" s="5" t="s">
        <v>3469</v>
      </c>
    </row>
    <row r="3493" spans="2:15" outlineLevel="3" x14ac:dyDescent="0.2">
      <c r="B3493" s="10"/>
      <c r="D3493" s="10"/>
      <c r="E3493" s="11"/>
      <c r="O3493" s="5" t="s">
        <v>3470</v>
      </c>
    </row>
    <row r="3494" spans="2:15" outlineLevel="3" x14ac:dyDescent="0.2">
      <c r="B3494" s="10"/>
      <c r="D3494" s="10"/>
      <c r="E3494" s="11"/>
      <c r="O3494" s="5" t="s">
        <v>3471</v>
      </c>
    </row>
    <row r="3495" spans="2:15" outlineLevel="3" x14ac:dyDescent="0.2">
      <c r="B3495" s="10"/>
      <c r="D3495" s="10"/>
      <c r="E3495" s="11"/>
      <c r="O3495" s="5" t="s">
        <v>3472</v>
      </c>
    </row>
    <row r="3496" spans="2:15" outlineLevel="3" x14ac:dyDescent="0.2">
      <c r="B3496" s="10"/>
      <c r="D3496" s="10"/>
      <c r="E3496" s="11"/>
      <c r="O3496" s="5" t="s">
        <v>3473</v>
      </c>
    </row>
    <row r="3497" spans="2:15" outlineLevel="3" x14ac:dyDescent="0.2">
      <c r="B3497" s="10"/>
      <c r="D3497" s="10"/>
      <c r="E3497" s="11"/>
      <c r="O3497" s="5" t="s">
        <v>3474</v>
      </c>
    </row>
    <row r="3498" spans="2:15" outlineLevel="3" x14ac:dyDescent="0.2">
      <c r="B3498" s="10"/>
      <c r="D3498" s="10"/>
      <c r="E3498" s="11"/>
      <c r="O3498" s="5" t="s">
        <v>3475</v>
      </c>
    </row>
    <row r="3499" spans="2:15" outlineLevel="3" x14ac:dyDescent="0.2">
      <c r="B3499" s="10"/>
      <c r="D3499" s="10"/>
      <c r="E3499" s="11"/>
      <c r="O3499" s="5" t="s">
        <v>3476</v>
      </c>
    </row>
    <row r="3500" spans="2:15" outlineLevel="3" x14ac:dyDescent="0.2">
      <c r="B3500" s="10"/>
      <c r="D3500" s="10"/>
      <c r="E3500" s="11"/>
      <c r="M3500" s="5" t="s">
        <v>3477</v>
      </c>
    </row>
    <row r="3501" spans="2:15" outlineLevel="3" x14ac:dyDescent="0.2">
      <c r="B3501" s="10"/>
      <c r="D3501" s="10"/>
      <c r="E3501" s="11"/>
      <c r="N3501" s="13" t="s">
        <v>3477</v>
      </c>
    </row>
    <row r="3502" spans="2:15" outlineLevel="3" x14ac:dyDescent="0.2">
      <c r="B3502" s="10"/>
      <c r="D3502" s="10"/>
      <c r="E3502" s="11"/>
      <c r="O3502" s="5" t="s">
        <v>3478</v>
      </c>
    </row>
    <row r="3503" spans="2:15" outlineLevel="3" x14ac:dyDescent="0.2">
      <c r="B3503" s="10"/>
      <c r="D3503" s="10"/>
      <c r="E3503" s="11"/>
      <c r="O3503" s="5" t="s">
        <v>3479</v>
      </c>
    </row>
    <row r="3504" spans="2:15" outlineLevel="3" x14ac:dyDescent="0.2">
      <c r="B3504" s="10"/>
      <c r="D3504" s="10"/>
      <c r="E3504" s="11"/>
      <c r="O3504" s="5" t="s">
        <v>3480</v>
      </c>
    </row>
    <row r="3505" spans="2:15" outlineLevel="3" x14ac:dyDescent="0.2">
      <c r="B3505" s="10"/>
      <c r="D3505" s="10"/>
      <c r="E3505" s="11"/>
      <c r="O3505" s="5" t="s">
        <v>3481</v>
      </c>
    </row>
    <row r="3506" spans="2:15" outlineLevel="3" x14ac:dyDescent="0.2">
      <c r="B3506" s="10"/>
      <c r="D3506" s="10"/>
      <c r="E3506" s="11"/>
      <c r="O3506" s="5" t="s">
        <v>3482</v>
      </c>
    </row>
    <row r="3507" spans="2:15" outlineLevel="3" x14ac:dyDescent="0.2">
      <c r="B3507" s="10"/>
      <c r="D3507" s="10"/>
      <c r="E3507" s="11"/>
      <c r="O3507" s="5" t="s">
        <v>3483</v>
      </c>
    </row>
    <row r="3508" spans="2:15" outlineLevel="3" x14ac:dyDescent="0.2">
      <c r="B3508" s="10"/>
      <c r="D3508" s="10"/>
      <c r="E3508" s="11"/>
      <c r="O3508" s="5" t="s">
        <v>3484</v>
      </c>
    </row>
    <row r="3509" spans="2:15" outlineLevel="3" x14ac:dyDescent="0.2">
      <c r="B3509" s="10"/>
      <c r="D3509" s="10"/>
      <c r="E3509" s="11"/>
      <c r="O3509" s="5" t="s">
        <v>3485</v>
      </c>
    </row>
    <row r="3510" spans="2:15" outlineLevel="3" x14ac:dyDescent="0.2">
      <c r="B3510" s="10"/>
      <c r="D3510" s="10"/>
      <c r="E3510" s="11"/>
      <c r="O3510" s="5" t="s">
        <v>3486</v>
      </c>
    </row>
    <row r="3511" spans="2:15" outlineLevel="3" x14ac:dyDescent="0.2">
      <c r="B3511" s="10"/>
      <c r="D3511" s="10"/>
      <c r="E3511" s="11"/>
      <c r="O3511" s="5" t="s">
        <v>3487</v>
      </c>
    </row>
    <row r="3512" spans="2:15" outlineLevel="3" x14ac:dyDescent="0.2">
      <c r="B3512" s="10"/>
      <c r="D3512" s="10"/>
      <c r="E3512" s="11"/>
      <c r="O3512" s="5" t="s">
        <v>3488</v>
      </c>
    </row>
    <row r="3513" spans="2:15" outlineLevel="3" x14ac:dyDescent="0.2">
      <c r="B3513" s="10"/>
      <c r="D3513" s="10"/>
      <c r="E3513" s="11"/>
      <c r="O3513" s="5" t="s">
        <v>3489</v>
      </c>
    </row>
    <row r="3514" spans="2:15" outlineLevel="3" x14ac:dyDescent="0.2">
      <c r="B3514" s="10"/>
      <c r="D3514" s="10"/>
      <c r="E3514" s="11"/>
      <c r="O3514" s="5" t="s">
        <v>3490</v>
      </c>
    </row>
    <row r="3515" spans="2:15" outlineLevel="3" x14ac:dyDescent="0.2">
      <c r="B3515" s="10"/>
      <c r="D3515" s="10"/>
      <c r="E3515" s="11"/>
      <c r="O3515" s="5" t="s">
        <v>3491</v>
      </c>
    </row>
    <row r="3516" spans="2:15" outlineLevel="3" x14ac:dyDescent="0.2">
      <c r="B3516" s="10"/>
      <c r="D3516" s="10"/>
      <c r="E3516" s="11"/>
      <c r="O3516" s="5" t="s">
        <v>3492</v>
      </c>
    </row>
    <row r="3517" spans="2:15" outlineLevel="3" x14ac:dyDescent="0.2">
      <c r="B3517" s="10"/>
      <c r="D3517" s="10"/>
      <c r="E3517" s="11"/>
      <c r="O3517" s="5" t="s">
        <v>3493</v>
      </c>
    </row>
    <row r="3518" spans="2:15" outlineLevel="3" x14ac:dyDescent="0.2">
      <c r="B3518" s="10"/>
      <c r="D3518" s="10"/>
      <c r="E3518" s="11"/>
      <c r="O3518" s="5" t="s">
        <v>3494</v>
      </c>
    </row>
    <row r="3519" spans="2:15" outlineLevel="3" x14ac:dyDescent="0.2">
      <c r="B3519" s="10"/>
      <c r="D3519" s="10"/>
      <c r="E3519" s="11"/>
      <c r="O3519" s="5" t="s">
        <v>3495</v>
      </c>
    </row>
    <row r="3520" spans="2:15" outlineLevel="3" x14ac:dyDescent="0.2">
      <c r="B3520" s="10"/>
      <c r="D3520" s="10"/>
      <c r="E3520" s="11"/>
      <c r="O3520" s="5" t="s">
        <v>3496</v>
      </c>
    </row>
    <row r="3521" spans="2:15" outlineLevel="3" x14ac:dyDescent="0.2">
      <c r="B3521" s="10"/>
      <c r="D3521" s="10"/>
      <c r="E3521" s="11"/>
      <c r="O3521" s="5" t="s">
        <v>3497</v>
      </c>
    </row>
    <row r="3522" spans="2:15" outlineLevel="3" x14ac:dyDescent="0.2">
      <c r="B3522" s="10"/>
      <c r="D3522" s="10"/>
      <c r="E3522" s="11"/>
      <c r="O3522" s="5" t="s">
        <v>3498</v>
      </c>
    </row>
    <row r="3523" spans="2:15" outlineLevel="3" x14ac:dyDescent="0.2">
      <c r="B3523" s="10"/>
      <c r="D3523" s="10"/>
      <c r="E3523" s="11"/>
      <c r="O3523" s="5" t="s">
        <v>3499</v>
      </c>
    </row>
    <row r="3524" spans="2:15" outlineLevel="3" x14ac:dyDescent="0.2">
      <c r="B3524" s="10"/>
      <c r="D3524" s="10"/>
      <c r="E3524" s="11"/>
      <c r="O3524" s="5" t="s">
        <v>3500</v>
      </c>
    </row>
    <row r="3525" spans="2:15" outlineLevel="3" x14ac:dyDescent="0.2">
      <c r="B3525" s="10"/>
      <c r="D3525" s="10"/>
      <c r="E3525" s="11"/>
      <c r="O3525" s="5" t="s">
        <v>3501</v>
      </c>
    </row>
    <row r="3526" spans="2:15" outlineLevel="3" x14ac:dyDescent="0.2">
      <c r="B3526" s="10"/>
      <c r="D3526" s="10"/>
      <c r="E3526" s="11"/>
      <c r="O3526" s="5" t="s">
        <v>3502</v>
      </c>
    </row>
    <row r="3527" spans="2:15" outlineLevel="3" x14ac:dyDescent="0.2">
      <c r="B3527" s="10"/>
      <c r="D3527" s="10"/>
      <c r="E3527" s="11"/>
      <c r="O3527" s="5" t="s">
        <v>3503</v>
      </c>
    </row>
    <row r="3528" spans="2:15" outlineLevel="3" x14ac:dyDescent="0.2">
      <c r="B3528" s="10"/>
      <c r="D3528" s="10"/>
      <c r="E3528" s="11"/>
      <c r="O3528" s="5" t="s">
        <v>3504</v>
      </c>
    </row>
    <row r="3529" spans="2:15" outlineLevel="3" x14ac:dyDescent="0.2">
      <c r="B3529" s="10"/>
      <c r="D3529" s="10"/>
      <c r="E3529" s="11"/>
      <c r="O3529" s="5" t="s">
        <v>3505</v>
      </c>
    </row>
    <row r="3530" spans="2:15" outlineLevel="3" x14ac:dyDescent="0.2">
      <c r="B3530" s="10"/>
      <c r="D3530" s="10"/>
      <c r="E3530" s="11"/>
      <c r="O3530" s="5" t="s">
        <v>3506</v>
      </c>
    </row>
    <row r="3531" spans="2:15" outlineLevel="3" x14ac:dyDescent="0.2">
      <c r="B3531" s="10"/>
      <c r="D3531" s="10"/>
      <c r="E3531" s="11"/>
      <c r="O3531" s="5" t="s">
        <v>3507</v>
      </c>
    </row>
    <row r="3532" spans="2:15" outlineLevel="3" x14ac:dyDescent="0.2">
      <c r="B3532" s="10"/>
      <c r="D3532" s="10"/>
      <c r="E3532" s="11"/>
      <c r="O3532" s="5" t="s">
        <v>3508</v>
      </c>
    </row>
    <row r="3533" spans="2:15" outlineLevel="3" x14ac:dyDescent="0.2">
      <c r="B3533" s="10"/>
      <c r="D3533" s="10"/>
      <c r="E3533" s="11"/>
      <c r="O3533" s="5" t="s">
        <v>3509</v>
      </c>
    </row>
    <row r="3534" spans="2:15" outlineLevel="3" x14ac:dyDescent="0.2">
      <c r="B3534" s="10"/>
      <c r="D3534" s="10"/>
      <c r="E3534" s="11"/>
      <c r="O3534" s="5" t="s">
        <v>3510</v>
      </c>
    </row>
    <row r="3535" spans="2:15" outlineLevel="3" x14ac:dyDescent="0.2">
      <c r="B3535" s="10"/>
      <c r="D3535" s="10"/>
      <c r="E3535" s="11"/>
      <c r="O3535" s="5" t="s">
        <v>3511</v>
      </c>
    </row>
    <row r="3536" spans="2:15" outlineLevel="3" x14ac:dyDescent="0.2">
      <c r="B3536" s="10"/>
      <c r="D3536" s="10"/>
      <c r="E3536" s="11"/>
      <c r="O3536" s="5" t="s">
        <v>3512</v>
      </c>
    </row>
    <row r="3537" spans="2:15" outlineLevel="3" x14ac:dyDescent="0.2">
      <c r="B3537" s="10"/>
      <c r="D3537" s="10"/>
      <c r="E3537" s="11"/>
      <c r="O3537" s="5" t="s">
        <v>3513</v>
      </c>
    </row>
    <row r="3538" spans="2:15" outlineLevel="3" x14ac:dyDescent="0.2">
      <c r="B3538" s="10"/>
      <c r="D3538" s="10"/>
      <c r="E3538" s="11"/>
      <c r="O3538" s="5" t="s">
        <v>3514</v>
      </c>
    </row>
    <row r="3539" spans="2:15" outlineLevel="3" x14ac:dyDescent="0.2">
      <c r="B3539" s="10"/>
      <c r="D3539" s="10"/>
      <c r="E3539" s="11"/>
      <c r="O3539" s="5" t="s">
        <v>3515</v>
      </c>
    </row>
    <row r="3540" spans="2:15" outlineLevel="3" x14ac:dyDescent="0.2">
      <c r="B3540" s="10"/>
      <c r="D3540" s="10"/>
      <c r="E3540" s="11"/>
      <c r="O3540" s="5" t="s">
        <v>3516</v>
      </c>
    </row>
    <row r="3541" spans="2:15" outlineLevel="3" x14ac:dyDescent="0.2">
      <c r="B3541" s="10"/>
      <c r="D3541" s="10"/>
      <c r="E3541" s="11"/>
      <c r="O3541" s="5" t="s">
        <v>3517</v>
      </c>
    </row>
    <row r="3542" spans="2:15" outlineLevel="3" x14ac:dyDescent="0.2">
      <c r="B3542" s="10"/>
      <c r="D3542" s="10"/>
      <c r="E3542" s="11"/>
      <c r="O3542" s="5" t="s">
        <v>3518</v>
      </c>
    </row>
    <row r="3543" spans="2:15" outlineLevel="3" x14ac:dyDescent="0.2">
      <c r="B3543" s="10"/>
      <c r="D3543" s="10"/>
      <c r="E3543" s="11"/>
      <c r="O3543" s="5" t="s">
        <v>3519</v>
      </c>
    </row>
    <row r="3544" spans="2:15" outlineLevel="3" x14ac:dyDescent="0.2">
      <c r="B3544" s="10"/>
      <c r="D3544" s="10"/>
      <c r="E3544" s="11"/>
      <c r="O3544" s="5" t="s">
        <v>3520</v>
      </c>
    </row>
    <row r="3545" spans="2:15" outlineLevel="3" x14ac:dyDescent="0.2">
      <c r="B3545" s="10"/>
      <c r="D3545" s="10"/>
      <c r="E3545" s="11"/>
      <c r="O3545" s="5" t="s">
        <v>3521</v>
      </c>
    </row>
    <row r="3546" spans="2:15" outlineLevel="3" x14ac:dyDescent="0.2">
      <c r="B3546" s="10"/>
      <c r="D3546" s="10"/>
      <c r="E3546" s="11"/>
      <c r="O3546" s="5" t="s">
        <v>3522</v>
      </c>
    </row>
    <row r="3547" spans="2:15" outlineLevel="3" x14ac:dyDescent="0.2">
      <c r="B3547" s="10"/>
      <c r="D3547" s="10"/>
      <c r="E3547" s="11"/>
      <c r="O3547" s="5" t="s">
        <v>3523</v>
      </c>
    </row>
    <row r="3548" spans="2:15" outlineLevel="3" x14ac:dyDescent="0.2">
      <c r="B3548" s="10"/>
      <c r="D3548" s="10"/>
      <c r="E3548" s="11"/>
      <c r="O3548" s="5" t="s">
        <v>3524</v>
      </c>
    </row>
    <row r="3549" spans="2:15" outlineLevel="3" x14ac:dyDescent="0.2">
      <c r="B3549" s="10"/>
      <c r="D3549" s="10"/>
      <c r="E3549" s="11"/>
      <c r="O3549" s="5" t="s">
        <v>3525</v>
      </c>
    </row>
    <row r="3550" spans="2:15" outlineLevel="3" x14ac:dyDescent="0.2">
      <c r="B3550" s="10"/>
      <c r="D3550" s="10"/>
      <c r="E3550" s="11"/>
      <c r="O3550" s="5" t="s">
        <v>3526</v>
      </c>
    </row>
    <row r="3551" spans="2:15" outlineLevel="3" x14ac:dyDescent="0.2">
      <c r="B3551" s="10"/>
      <c r="D3551" s="10"/>
      <c r="E3551" s="11"/>
      <c r="O3551" s="5" t="s">
        <v>3527</v>
      </c>
    </row>
    <row r="3552" spans="2:15" outlineLevel="3" x14ac:dyDescent="0.2">
      <c r="B3552" s="10"/>
      <c r="D3552" s="10"/>
      <c r="E3552" s="11"/>
      <c r="O3552" s="5" t="s">
        <v>3528</v>
      </c>
    </row>
    <row r="3553" spans="2:15" outlineLevel="3" x14ac:dyDescent="0.2">
      <c r="B3553" s="10"/>
      <c r="D3553" s="10"/>
      <c r="E3553" s="11"/>
      <c r="O3553" s="5" t="s">
        <v>3529</v>
      </c>
    </row>
    <row r="3554" spans="2:15" outlineLevel="3" x14ac:dyDescent="0.2">
      <c r="B3554" s="10"/>
      <c r="D3554" s="10"/>
      <c r="E3554" s="11"/>
      <c r="O3554" s="5" t="s">
        <v>3530</v>
      </c>
    </row>
    <row r="3555" spans="2:15" outlineLevel="3" x14ac:dyDescent="0.2">
      <c r="B3555" s="10"/>
      <c r="D3555" s="10"/>
      <c r="E3555" s="11"/>
      <c r="O3555" s="5" t="s">
        <v>3531</v>
      </c>
    </row>
    <row r="3556" spans="2:15" outlineLevel="3" x14ac:dyDescent="0.2">
      <c r="B3556" s="10"/>
      <c r="D3556" s="10"/>
      <c r="E3556" s="11"/>
      <c r="O3556" s="5" t="s">
        <v>3532</v>
      </c>
    </row>
    <row r="3557" spans="2:15" outlineLevel="3" x14ac:dyDescent="0.2">
      <c r="B3557" s="10"/>
      <c r="D3557" s="10"/>
      <c r="E3557" s="11"/>
      <c r="O3557" s="5" t="s">
        <v>3533</v>
      </c>
    </row>
    <row r="3558" spans="2:15" outlineLevel="3" x14ac:dyDescent="0.2">
      <c r="B3558" s="10"/>
      <c r="D3558" s="10"/>
      <c r="E3558" s="11"/>
      <c r="O3558" s="5" t="s">
        <v>3534</v>
      </c>
    </row>
    <row r="3559" spans="2:15" outlineLevel="3" x14ac:dyDescent="0.2">
      <c r="B3559" s="10"/>
      <c r="D3559" s="10"/>
      <c r="E3559" s="11"/>
      <c r="O3559" s="5" t="s">
        <v>3535</v>
      </c>
    </row>
    <row r="3560" spans="2:15" outlineLevel="3" x14ac:dyDescent="0.2">
      <c r="B3560" s="10"/>
      <c r="D3560" s="10"/>
      <c r="E3560" s="11"/>
      <c r="O3560" s="5" t="s">
        <v>3536</v>
      </c>
    </row>
    <row r="3561" spans="2:15" outlineLevel="3" x14ac:dyDescent="0.2">
      <c r="B3561" s="10"/>
      <c r="D3561" s="10"/>
      <c r="E3561" s="11"/>
      <c r="O3561" s="5" t="s">
        <v>3537</v>
      </c>
    </row>
    <row r="3562" spans="2:15" outlineLevel="3" x14ac:dyDescent="0.2">
      <c r="B3562" s="10"/>
      <c r="D3562" s="10"/>
      <c r="E3562" s="11"/>
      <c r="O3562" s="5" t="s">
        <v>3538</v>
      </c>
    </row>
    <row r="3563" spans="2:15" outlineLevel="3" x14ac:dyDescent="0.2">
      <c r="B3563" s="10"/>
      <c r="D3563" s="10"/>
      <c r="E3563" s="11"/>
      <c r="O3563" s="5" t="s">
        <v>3539</v>
      </c>
    </row>
    <row r="3564" spans="2:15" outlineLevel="3" x14ac:dyDescent="0.2">
      <c r="B3564" s="10"/>
      <c r="D3564" s="10"/>
      <c r="E3564" s="11"/>
      <c r="O3564" s="5" t="s">
        <v>3540</v>
      </c>
    </row>
    <row r="3565" spans="2:15" outlineLevel="3" x14ac:dyDescent="0.2">
      <c r="B3565" s="10"/>
      <c r="D3565" s="10"/>
      <c r="E3565" s="11"/>
      <c r="O3565" s="5" t="s">
        <v>3541</v>
      </c>
    </row>
    <row r="3566" spans="2:15" outlineLevel="3" x14ac:dyDescent="0.2">
      <c r="B3566" s="10"/>
      <c r="D3566" s="10"/>
      <c r="E3566" s="11"/>
      <c r="O3566" s="5" t="s">
        <v>3542</v>
      </c>
    </row>
    <row r="3567" spans="2:15" outlineLevel="3" x14ac:dyDescent="0.2">
      <c r="B3567" s="10"/>
      <c r="D3567" s="10"/>
      <c r="E3567" s="11"/>
      <c r="O3567" s="5" t="s">
        <v>3543</v>
      </c>
    </row>
    <row r="3568" spans="2:15" outlineLevel="3" x14ac:dyDescent="0.2">
      <c r="B3568" s="10"/>
      <c r="D3568" s="10"/>
      <c r="E3568" s="11"/>
      <c r="M3568" s="5" t="s">
        <v>3544</v>
      </c>
    </row>
    <row r="3569" spans="2:15" outlineLevel="3" x14ac:dyDescent="0.2">
      <c r="B3569" s="10"/>
      <c r="D3569" s="10"/>
      <c r="E3569" s="11"/>
      <c r="N3569" s="13" t="s">
        <v>3544</v>
      </c>
    </row>
    <row r="3570" spans="2:15" outlineLevel="3" x14ac:dyDescent="0.2">
      <c r="B3570" s="10"/>
      <c r="D3570" s="10"/>
      <c r="E3570" s="11"/>
      <c r="O3570" s="5" t="s">
        <v>3545</v>
      </c>
    </row>
    <row r="3571" spans="2:15" outlineLevel="3" x14ac:dyDescent="0.2">
      <c r="B3571" s="10"/>
      <c r="D3571" s="10"/>
      <c r="E3571" s="11"/>
      <c r="O3571" s="5" t="s">
        <v>3546</v>
      </c>
    </row>
    <row r="3572" spans="2:15" outlineLevel="3" x14ac:dyDescent="0.2">
      <c r="B3572" s="10"/>
      <c r="D3572" s="10"/>
      <c r="E3572" s="11"/>
      <c r="O3572" s="5" t="s">
        <v>3547</v>
      </c>
    </row>
    <row r="3573" spans="2:15" outlineLevel="3" x14ac:dyDescent="0.2">
      <c r="B3573" s="10"/>
      <c r="D3573" s="10"/>
      <c r="E3573" s="11"/>
      <c r="O3573" s="5" t="s">
        <v>3548</v>
      </c>
    </row>
    <row r="3574" spans="2:15" outlineLevel="3" x14ac:dyDescent="0.2">
      <c r="B3574" s="10"/>
      <c r="D3574" s="10"/>
      <c r="E3574" s="11"/>
      <c r="O3574" s="5" t="s">
        <v>3549</v>
      </c>
    </row>
    <row r="3575" spans="2:15" outlineLevel="3" x14ac:dyDescent="0.2">
      <c r="B3575" s="10"/>
      <c r="D3575" s="10"/>
      <c r="E3575" s="11"/>
      <c r="O3575" s="5" t="s">
        <v>3550</v>
      </c>
    </row>
    <row r="3576" spans="2:15" outlineLevel="3" x14ac:dyDescent="0.2">
      <c r="B3576" s="10"/>
      <c r="D3576" s="10"/>
      <c r="E3576" s="11"/>
      <c r="O3576" s="5" t="s">
        <v>3551</v>
      </c>
    </row>
    <row r="3577" spans="2:15" outlineLevel="3" x14ac:dyDescent="0.2">
      <c r="B3577" s="10"/>
      <c r="D3577" s="10"/>
      <c r="E3577" s="11"/>
      <c r="O3577" s="5" t="s">
        <v>3552</v>
      </c>
    </row>
    <row r="3578" spans="2:15" outlineLevel="3" x14ac:dyDescent="0.2">
      <c r="B3578" s="10"/>
      <c r="D3578" s="10"/>
      <c r="E3578" s="11"/>
      <c r="O3578" s="5" t="s">
        <v>3553</v>
      </c>
    </row>
    <row r="3579" spans="2:15" outlineLevel="3" x14ac:dyDescent="0.2">
      <c r="B3579" s="10"/>
      <c r="D3579" s="10"/>
      <c r="E3579" s="11"/>
      <c r="O3579" s="5" t="s">
        <v>3554</v>
      </c>
    </row>
    <row r="3580" spans="2:15" outlineLevel="3" x14ac:dyDescent="0.2">
      <c r="B3580" s="10"/>
      <c r="D3580" s="10"/>
      <c r="E3580" s="11"/>
      <c r="O3580" s="5" t="s">
        <v>3555</v>
      </c>
    </row>
    <row r="3581" spans="2:15" outlineLevel="3" x14ac:dyDescent="0.2">
      <c r="B3581" s="10"/>
      <c r="D3581" s="10"/>
      <c r="E3581" s="11"/>
      <c r="O3581" s="5" t="s">
        <v>3556</v>
      </c>
    </row>
    <row r="3582" spans="2:15" outlineLevel="3" x14ac:dyDescent="0.2">
      <c r="B3582" s="10"/>
      <c r="D3582" s="10"/>
      <c r="E3582" s="11"/>
      <c r="O3582" s="5" t="s">
        <v>3557</v>
      </c>
    </row>
    <row r="3583" spans="2:15" outlineLevel="3" x14ac:dyDescent="0.2">
      <c r="B3583" s="10"/>
      <c r="D3583" s="10"/>
      <c r="E3583" s="11"/>
      <c r="O3583" s="5" t="s">
        <v>3558</v>
      </c>
    </row>
    <row r="3584" spans="2:15" outlineLevel="3" x14ac:dyDescent="0.2">
      <c r="B3584" s="10"/>
      <c r="D3584" s="10"/>
      <c r="E3584" s="11"/>
      <c r="O3584" s="5" t="s">
        <v>3559</v>
      </c>
    </row>
    <row r="3585" spans="2:15" outlineLevel="3" x14ac:dyDescent="0.2">
      <c r="B3585" s="10"/>
      <c r="D3585" s="10"/>
      <c r="E3585" s="11"/>
      <c r="O3585" s="5" t="s">
        <v>3560</v>
      </c>
    </row>
    <row r="3586" spans="2:15" outlineLevel="3" x14ac:dyDescent="0.2">
      <c r="B3586" s="10"/>
      <c r="D3586" s="10"/>
      <c r="E3586" s="11"/>
      <c r="M3586" s="5" t="s">
        <v>3561</v>
      </c>
    </row>
    <row r="3587" spans="2:15" outlineLevel="3" x14ac:dyDescent="0.2">
      <c r="B3587" s="10"/>
      <c r="D3587" s="10"/>
      <c r="E3587" s="11"/>
      <c r="N3587" s="13" t="s">
        <v>3561</v>
      </c>
    </row>
    <row r="3588" spans="2:15" outlineLevel="3" x14ac:dyDescent="0.2">
      <c r="B3588" s="10"/>
      <c r="D3588" s="10"/>
      <c r="E3588" s="11"/>
      <c r="O3588" s="5" t="s">
        <v>3562</v>
      </c>
    </row>
    <row r="3589" spans="2:15" outlineLevel="3" x14ac:dyDescent="0.2">
      <c r="B3589" s="10"/>
      <c r="D3589" s="10"/>
      <c r="E3589" s="11"/>
      <c r="O3589" s="5" t="s">
        <v>3563</v>
      </c>
    </row>
    <row r="3590" spans="2:15" outlineLevel="3" x14ac:dyDescent="0.2">
      <c r="B3590" s="10"/>
      <c r="D3590" s="10"/>
      <c r="E3590" s="11"/>
      <c r="O3590" s="5" t="s">
        <v>3564</v>
      </c>
    </row>
    <row r="3591" spans="2:15" outlineLevel="3" x14ac:dyDescent="0.2">
      <c r="B3591" s="10"/>
      <c r="D3591" s="10"/>
      <c r="E3591" s="11"/>
      <c r="O3591" s="5" t="s">
        <v>3565</v>
      </c>
    </row>
    <row r="3592" spans="2:15" outlineLevel="3" x14ac:dyDescent="0.2">
      <c r="B3592" s="10"/>
      <c r="D3592" s="10"/>
      <c r="E3592" s="11"/>
      <c r="O3592" s="5" t="s">
        <v>3566</v>
      </c>
    </row>
    <row r="3593" spans="2:15" outlineLevel="3" x14ac:dyDescent="0.2">
      <c r="B3593" s="10"/>
      <c r="D3593" s="10"/>
      <c r="E3593" s="11"/>
      <c r="O3593" s="5" t="s">
        <v>3567</v>
      </c>
    </row>
    <row r="3594" spans="2:15" outlineLevel="3" x14ac:dyDescent="0.2">
      <c r="B3594" s="10"/>
      <c r="D3594" s="10"/>
      <c r="E3594" s="11"/>
      <c r="O3594" s="5" t="s">
        <v>3568</v>
      </c>
    </row>
    <row r="3595" spans="2:15" outlineLevel="3" x14ac:dyDescent="0.2">
      <c r="B3595" s="10"/>
      <c r="D3595" s="10"/>
      <c r="E3595" s="11"/>
      <c r="O3595" s="5" t="s">
        <v>3569</v>
      </c>
    </row>
    <row r="3596" spans="2:15" outlineLevel="3" x14ac:dyDescent="0.2">
      <c r="B3596" s="10"/>
      <c r="D3596" s="10"/>
      <c r="E3596" s="11"/>
      <c r="O3596" s="5" t="s">
        <v>3570</v>
      </c>
    </row>
    <row r="3597" spans="2:15" outlineLevel="3" x14ac:dyDescent="0.2">
      <c r="B3597" s="10"/>
      <c r="D3597" s="10"/>
      <c r="E3597" s="11"/>
      <c r="O3597" s="5" t="s">
        <v>3571</v>
      </c>
    </row>
    <row r="3598" spans="2:15" outlineLevel="3" x14ac:dyDescent="0.2">
      <c r="B3598" s="10"/>
      <c r="D3598" s="10"/>
      <c r="E3598" s="11"/>
      <c r="O3598" s="5" t="s">
        <v>3572</v>
      </c>
    </row>
    <row r="3599" spans="2:15" outlineLevel="3" x14ac:dyDescent="0.2">
      <c r="B3599" s="10"/>
      <c r="D3599" s="10"/>
      <c r="E3599" s="11"/>
      <c r="O3599" s="5" t="s">
        <v>3573</v>
      </c>
    </row>
    <row r="3600" spans="2:15" outlineLevel="3" x14ac:dyDescent="0.2">
      <c r="B3600" s="10"/>
      <c r="D3600" s="10"/>
      <c r="E3600" s="11"/>
      <c r="O3600" s="5" t="s">
        <v>3574</v>
      </c>
    </row>
    <row r="3601" spans="2:15" outlineLevel="3" x14ac:dyDescent="0.2">
      <c r="B3601" s="10"/>
      <c r="D3601" s="10"/>
      <c r="E3601" s="11"/>
      <c r="O3601" s="5" t="s">
        <v>3575</v>
      </c>
    </row>
    <row r="3602" spans="2:15" outlineLevel="3" x14ac:dyDescent="0.2">
      <c r="B3602" s="10"/>
      <c r="D3602" s="10"/>
      <c r="E3602" s="11"/>
      <c r="O3602" s="5" t="s">
        <v>3576</v>
      </c>
    </row>
    <row r="3603" spans="2:15" outlineLevel="3" x14ac:dyDescent="0.2">
      <c r="B3603" s="10"/>
      <c r="D3603" s="10"/>
      <c r="E3603" s="11"/>
      <c r="O3603" s="5" t="s">
        <v>3577</v>
      </c>
    </row>
    <row r="3604" spans="2:15" outlineLevel="3" x14ac:dyDescent="0.2">
      <c r="B3604" s="10"/>
      <c r="D3604" s="10"/>
      <c r="E3604" s="11"/>
      <c r="O3604" s="5" t="s">
        <v>3578</v>
      </c>
    </row>
    <row r="3605" spans="2:15" outlineLevel="3" x14ac:dyDescent="0.2">
      <c r="B3605" s="10"/>
      <c r="D3605" s="10"/>
      <c r="E3605" s="11"/>
      <c r="O3605" s="5" t="s">
        <v>3579</v>
      </c>
    </row>
    <row r="3606" spans="2:15" outlineLevel="3" x14ac:dyDescent="0.2">
      <c r="B3606" s="10"/>
      <c r="D3606" s="10"/>
      <c r="E3606" s="11"/>
      <c r="O3606" s="5" t="s">
        <v>3580</v>
      </c>
    </row>
    <row r="3607" spans="2:15" outlineLevel="3" x14ac:dyDescent="0.2">
      <c r="B3607" s="10"/>
      <c r="D3607" s="10"/>
      <c r="E3607" s="11"/>
      <c r="O3607" s="5" t="s">
        <v>3581</v>
      </c>
    </row>
    <row r="3608" spans="2:15" outlineLevel="3" x14ac:dyDescent="0.2">
      <c r="B3608" s="10"/>
      <c r="D3608" s="10"/>
      <c r="E3608" s="11"/>
      <c r="O3608" s="5" t="s">
        <v>3582</v>
      </c>
    </row>
    <row r="3609" spans="2:15" outlineLevel="3" x14ac:dyDescent="0.2">
      <c r="B3609" s="10"/>
      <c r="D3609" s="10"/>
      <c r="E3609" s="11"/>
      <c r="O3609" s="5" t="s">
        <v>3583</v>
      </c>
    </row>
    <row r="3610" spans="2:15" outlineLevel="3" x14ac:dyDescent="0.2">
      <c r="B3610" s="10"/>
      <c r="D3610" s="10"/>
      <c r="E3610" s="11"/>
      <c r="O3610" s="5" t="s">
        <v>3584</v>
      </c>
    </row>
    <row r="3611" spans="2:15" outlineLevel="3" x14ac:dyDescent="0.2">
      <c r="B3611" s="10"/>
      <c r="D3611" s="10"/>
      <c r="E3611" s="11"/>
      <c r="O3611" s="5" t="s">
        <v>3585</v>
      </c>
    </row>
    <row r="3612" spans="2:15" outlineLevel="3" x14ac:dyDescent="0.2">
      <c r="B3612" s="10"/>
      <c r="D3612" s="10"/>
      <c r="E3612" s="11"/>
      <c r="O3612" s="5" t="s">
        <v>3586</v>
      </c>
    </row>
    <row r="3613" spans="2:15" outlineLevel="3" x14ac:dyDescent="0.2">
      <c r="B3613" s="10"/>
      <c r="D3613" s="10"/>
      <c r="E3613" s="11"/>
      <c r="O3613" s="5" t="s">
        <v>3587</v>
      </c>
    </row>
    <row r="3614" spans="2:15" outlineLevel="3" x14ac:dyDescent="0.2">
      <c r="B3614" s="10"/>
      <c r="D3614" s="10"/>
      <c r="E3614" s="11"/>
      <c r="O3614" s="5" t="s">
        <v>3588</v>
      </c>
    </row>
    <row r="3615" spans="2:15" outlineLevel="3" x14ac:dyDescent="0.2">
      <c r="B3615" s="10"/>
      <c r="D3615" s="10"/>
      <c r="E3615" s="11"/>
      <c r="O3615" s="5" t="s">
        <v>3589</v>
      </c>
    </row>
    <row r="3616" spans="2:15" outlineLevel="3" x14ac:dyDescent="0.2">
      <c r="B3616" s="10"/>
      <c r="D3616" s="10"/>
      <c r="E3616" s="11"/>
      <c r="O3616" s="5" t="s">
        <v>3590</v>
      </c>
    </row>
    <row r="3617" spans="2:15" outlineLevel="3" x14ac:dyDescent="0.2">
      <c r="B3617" s="10"/>
      <c r="D3617" s="10"/>
      <c r="E3617" s="11"/>
      <c r="O3617" s="5" t="s">
        <v>3591</v>
      </c>
    </row>
    <row r="3618" spans="2:15" outlineLevel="3" x14ac:dyDescent="0.2">
      <c r="B3618" s="10"/>
      <c r="D3618" s="10"/>
      <c r="E3618" s="11"/>
      <c r="O3618" s="5" t="s">
        <v>3592</v>
      </c>
    </row>
    <row r="3619" spans="2:15" outlineLevel="3" x14ac:dyDescent="0.2">
      <c r="B3619" s="10"/>
      <c r="D3619" s="10"/>
      <c r="E3619" s="11"/>
      <c r="O3619" s="5" t="s">
        <v>3593</v>
      </c>
    </row>
    <row r="3620" spans="2:15" outlineLevel="3" x14ac:dyDescent="0.2">
      <c r="B3620" s="10"/>
      <c r="D3620" s="10"/>
      <c r="E3620" s="11"/>
      <c r="M3620" s="5" t="s">
        <v>3594</v>
      </c>
    </row>
    <row r="3621" spans="2:15" outlineLevel="3" x14ac:dyDescent="0.2">
      <c r="B3621" s="10"/>
      <c r="D3621" s="10"/>
      <c r="E3621" s="11"/>
      <c r="N3621" s="13" t="s">
        <v>3594</v>
      </c>
    </row>
    <row r="3622" spans="2:15" outlineLevel="3" x14ac:dyDescent="0.2">
      <c r="B3622" s="10"/>
      <c r="D3622" s="10"/>
      <c r="E3622" s="11"/>
      <c r="O3622" s="5" t="s">
        <v>3595</v>
      </c>
    </row>
    <row r="3623" spans="2:15" outlineLevel="3" x14ac:dyDescent="0.2">
      <c r="B3623" s="10"/>
      <c r="D3623" s="10"/>
      <c r="E3623" s="11"/>
      <c r="O3623" s="5" t="s">
        <v>3596</v>
      </c>
    </row>
    <row r="3624" spans="2:15" outlineLevel="3" x14ac:dyDescent="0.2">
      <c r="B3624" s="10"/>
      <c r="D3624" s="10"/>
      <c r="E3624" s="11"/>
      <c r="O3624" s="5" t="s">
        <v>3597</v>
      </c>
    </row>
    <row r="3625" spans="2:15" outlineLevel="3" x14ac:dyDescent="0.2">
      <c r="B3625" s="10"/>
      <c r="D3625" s="10"/>
      <c r="E3625" s="11"/>
      <c r="O3625" s="5" t="s">
        <v>3598</v>
      </c>
    </row>
    <row r="3626" spans="2:15" outlineLevel="3" x14ac:dyDescent="0.2">
      <c r="B3626" s="10"/>
      <c r="D3626" s="10"/>
      <c r="E3626" s="11"/>
      <c r="O3626" s="5" t="s">
        <v>3599</v>
      </c>
    </row>
    <row r="3627" spans="2:15" outlineLevel="3" x14ac:dyDescent="0.2">
      <c r="B3627" s="10"/>
      <c r="D3627" s="10"/>
      <c r="E3627" s="11"/>
      <c r="O3627" s="5" t="s">
        <v>3600</v>
      </c>
    </row>
    <row r="3628" spans="2:15" outlineLevel="3" x14ac:dyDescent="0.2">
      <c r="B3628" s="10"/>
      <c r="D3628" s="10"/>
      <c r="E3628" s="11"/>
      <c r="O3628" s="5" t="s">
        <v>3601</v>
      </c>
    </row>
    <row r="3629" spans="2:15" outlineLevel="3" x14ac:dyDescent="0.2">
      <c r="B3629" s="10"/>
      <c r="D3629" s="10"/>
      <c r="E3629" s="11"/>
      <c r="O3629" s="5" t="s">
        <v>3602</v>
      </c>
    </row>
    <row r="3630" spans="2:15" outlineLevel="3" x14ac:dyDescent="0.2">
      <c r="B3630" s="10"/>
      <c r="D3630" s="10"/>
      <c r="E3630" s="11"/>
      <c r="O3630" s="5" t="s">
        <v>3603</v>
      </c>
    </row>
    <row r="3631" spans="2:15" outlineLevel="3" x14ac:dyDescent="0.2">
      <c r="B3631" s="10"/>
      <c r="D3631" s="10"/>
      <c r="E3631" s="11"/>
      <c r="O3631" s="5" t="s">
        <v>3604</v>
      </c>
    </row>
    <row r="3632" spans="2:15" outlineLevel="3" x14ac:dyDescent="0.2">
      <c r="B3632" s="10"/>
      <c r="D3632" s="10"/>
      <c r="E3632" s="11"/>
      <c r="O3632" s="5" t="s">
        <v>3605</v>
      </c>
    </row>
    <row r="3633" spans="2:15" outlineLevel="3" x14ac:dyDescent="0.2">
      <c r="B3633" s="10"/>
      <c r="D3633" s="10"/>
      <c r="E3633" s="11"/>
      <c r="O3633" s="5" t="s">
        <v>3606</v>
      </c>
    </row>
    <row r="3634" spans="2:15" outlineLevel="3" x14ac:dyDescent="0.2">
      <c r="B3634" s="10"/>
      <c r="D3634" s="10"/>
      <c r="E3634" s="11"/>
      <c r="O3634" s="5" t="s">
        <v>3607</v>
      </c>
    </row>
    <row r="3635" spans="2:15" outlineLevel="3" x14ac:dyDescent="0.2">
      <c r="B3635" s="10"/>
      <c r="D3635" s="10"/>
      <c r="E3635" s="11"/>
      <c r="O3635" s="5" t="s">
        <v>3608</v>
      </c>
    </row>
    <row r="3636" spans="2:15" outlineLevel="3" x14ac:dyDescent="0.2">
      <c r="B3636" s="10"/>
      <c r="D3636" s="10"/>
      <c r="E3636" s="11"/>
      <c r="O3636" s="5" t="s">
        <v>3609</v>
      </c>
    </row>
    <row r="3637" spans="2:15" outlineLevel="3" x14ac:dyDescent="0.2">
      <c r="B3637" s="10"/>
      <c r="D3637" s="10"/>
      <c r="E3637" s="11"/>
      <c r="O3637" s="5" t="s">
        <v>3610</v>
      </c>
    </row>
    <row r="3638" spans="2:15" outlineLevel="3" x14ac:dyDescent="0.2">
      <c r="B3638" s="10"/>
      <c r="D3638" s="10"/>
      <c r="E3638" s="11"/>
      <c r="O3638" s="5" t="s">
        <v>3611</v>
      </c>
    </row>
    <row r="3639" spans="2:15" outlineLevel="3" x14ac:dyDescent="0.2">
      <c r="B3639" s="10"/>
      <c r="D3639" s="10"/>
      <c r="E3639" s="11"/>
      <c r="O3639" s="5" t="s">
        <v>3612</v>
      </c>
    </row>
    <row r="3640" spans="2:15" outlineLevel="3" x14ac:dyDescent="0.2">
      <c r="B3640" s="10"/>
      <c r="D3640" s="10"/>
      <c r="E3640" s="11"/>
      <c r="O3640" s="5" t="s">
        <v>3613</v>
      </c>
    </row>
    <row r="3641" spans="2:15" outlineLevel="3" x14ac:dyDescent="0.2">
      <c r="B3641" s="10"/>
      <c r="D3641" s="10"/>
      <c r="E3641" s="11"/>
      <c r="O3641" s="5" t="s">
        <v>3614</v>
      </c>
    </row>
    <row r="3642" spans="2:15" outlineLevel="3" x14ac:dyDescent="0.2">
      <c r="B3642" s="10"/>
      <c r="D3642" s="10"/>
      <c r="E3642" s="11"/>
      <c r="O3642" s="5" t="s">
        <v>3615</v>
      </c>
    </row>
    <row r="3643" spans="2:15" outlineLevel="3" x14ac:dyDescent="0.2">
      <c r="B3643" s="10"/>
      <c r="D3643" s="10"/>
      <c r="E3643" s="11"/>
      <c r="M3643" s="5" t="s">
        <v>3616</v>
      </c>
    </row>
    <row r="3644" spans="2:15" outlineLevel="3" x14ac:dyDescent="0.2">
      <c r="B3644" s="10"/>
      <c r="D3644" s="10"/>
      <c r="E3644" s="11"/>
      <c r="N3644" s="13" t="s">
        <v>3616</v>
      </c>
    </row>
    <row r="3645" spans="2:15" outlineLevel="3" x14ac:dyDescent="0.2">
      <c r="B3645" s="10"/>
      <c r="D3645" s="10"/>
      <c r="E3645" s="11"/>
      <c r="O3645" s="5" t="s">
        <v>3617</v>
      </c>
    </row>
    <row r="3646" spans="2:15" outlineLevel="3" x14ac:dyDescent="0.2">
      <c r="B3646" s="10"/>
      <c r="D3646" s="10"/>
      <c r="E3646" s="11"/>
      <c r="O3646" s="5" t="s">
        <v>3618</v>
      </c>
    </row>
    <row r="3647" spans="2:15" outlineLevel="3" x14ac:dyDescent="0.2">
      <c r="B3647" s="10"/>
      <c r="D3647" s="10"/>
      <c r="E3647" s="11"/>
      <c r="O3647" s="5" t="s">
        <v>3619</v>
      </c>
    </row>
    <row r="3648" spans="2:15" outlineLevel="3" x14ac:dyDescent="0.2">
      <c r="B3648" s="10"/>
      <c r="D3648" s="10"/>
      <c r="E3648" s="11"/>
      <c r="O3648" s="5" t="s">
        <v>3620</v>
      </c>
    </row>
    <row r="3649" spans="1:15" outlineLevel="3" x14ac:dyDescent="0.2">
      <c r="B3649" s="10"/>
      <c r="D3649" s="10"/>
      <c r="E3649" s="11"/>
      <c r="O3649" s="5" t="s">
        <v>3621</v>
      </c>
    </row>
    <row r="3650" spans="1:15" outlineLevel="3" x14ac:dyDescent="0.2">
      <c r="B3650" s="10"/>
      <c r="D3650" s="10"/>
      <c r="E3650" s="11"/>
      <c r="O3650" s="5" t="s">
        <v>3622</v>
      </c>
    </row>
    <row r="3651" spans="1:15" outlineLevel="2" x14ac:dyDescent="0.2">
      <c r="A3651" s="5">
        <v>1</v>
      </c>
      <c r="B3651" s="10">
        <v>2</v>
      </c>
      <c r="C3651" s="5">
        <v>5</v>
      </c>
      <c r="D3651" s="10">
        <v>1</v>
      </c>
      <c r="E3651" s="11">
        <v>3</v>
      </c>
      <c r="F3651" s="5">
        <v>4</v>
      </c>
      <c r="G3651" s="5">
        <v>2</v>
      </c>
      <c r="L3651" s="5" t="s">
        <v>179</v>
      </c>
    </row>
    <row r="3652" spans="1:15" outlineLevel="3" x14ac:dyDescent="0.2">
      <c r="B3652" s="10"/>
      <c r="D3652" s="10"/>
      <c r="E3652" s="11"/>
      <c r="M3652" s="5" t="s">
        <v>3623</v>
      </c>
    </row>
    <row r="3653" spans="1:15" outlineLevel="3" x14ac:dyDescent="0.2">
      <c r="B3653" s="10"/>
      <c r="D3653" s="10"/>
      <c r="E3653" s="11"/>
      <c r="N3653" s="13" t="s">
        <v>3623</v>
      </c>
    </row>
    <row r="3654" spans="1:15" outlineLevel="3" x14ac:dyDescent="0.2">
      <c r="B3654" s="10"/>
      <c r="D3654" s="10"/>
      <c r="E3654" s="11"/>
      <c r="O3654" s="5" t="s">
        <v>3624</v>
      </c>
    </row>
    <row r="3655" spans="1:15" outlineLevel="3" x14ac:dyDescent="0.2">
      <c r="B3655" s="10"/>
      <c r="D3655" s="10"/>
      <c r="E3655" s="11"/>
      <c r="O3655" s="5" t="s">
        <v>3625</v>
      </c>
    </row>
    <row r="3656" spans="1:15" outlineLevel="3" x14ac:dyDescent="0.2">
      <c r="B3656" s="10"/>
      <c r="D3656" s="10"/>
      <c r="E3656" s="11"/>
      <c r="O3656" s="5" t="s">
        <v>3626</v>
      </c>
    </row>
    <row r="3657" spans="1:15" outlineLevel="3" x14ac:dyDescent="0.2">
      <c r="B3657" s="10"/>
      <c r="D3657" s="10"/>
      <c r="E3657" s="11"/>
      <c r="O3657" s="5" t="s">
        <v>3627</v>
      </c>
    </row>
    <row r="3658" spans="1:15" outlineLevel="3" x14ac:dyDescent="0.2">
      <c r="B3658" s="10"/>
      <c r="D3658" s="10"/>
      <c r="E3658" s="11"/>
      <c r="O3658" s="5" t="s">
        <v>3628</v>
      </c>
    </row>
    <row r="3659" spans="1:15" outlineLevel="3" x14ac:dyDescent="0.2">
      <c r="B3659" s="10"/>
      <c r="D3659" s="10"/>
      <c r="E3659" s="11"/>
      <c r="O3659" s="5" t="s">
        <v>3629</v>
      </c>
    </row>
    <row r="3660" spans="1:15" outlineLevel="3" x14ac:dyDescent="0.2">
      <c r="B3660" s="10"/>
      <c r="D3660" s="10"/>
      <c r="E3660" s="11"/>
      <c r="O3660" s="5" t="s">
        <v>3630</v>
      </c>
    </row>
    <row r="3661" spans="1:15" outlineLevel="3" x14ac:dyDescent="0.2">
      <c r="B3661" s="10"/>
      <c r="D3661" s="10"/>
      <c r="E3661" s="11"/>
      <c r="O3661" s="5" t="s">
        <v>3631</v>
      </c>
    </row>
    <row r="3662" spans="1:15" outlineLevel="3" x14ac:dyDescent="0.2">
      <c r="B3662" s="10"/>
      <c r="D3662" s="10"/>
      <c r="E3662" s="11"/>
      <c r="O3662" s="5" t="s">
        <v>3632</v>
      </c>
    </row>
    <row r="3663" spans="1:15" outlineLevel="3" x14ac:dyDescent="0.2">
      <c r="B3663" s="10"/>
      <c r="D3663" s="10"/>
      <c r="E3663" s="11"/>
      <c r="O3663" s="5" t="s">
        <v>3633</v>
      </c>
    </row>
    <row r="3664" spans="1:15" outlineLevel="3" x14ac:dyDescent="0.2">
      <c r="B3664" s="10"/>
      <c r="D3664" s="10"/>
      <c r="E3664" s="11"/>
      <c r="O3664" s="5" t="s">
        <v>3634</v>
      </c>
    </row>
    <row r="3665" spans="2:15" outlineLevel="3" x14ac:dyDescent="0.2">
      <c r="B3665" s="10"/>
      <c r="D3665" s="10"/>
      <c r="E3665" s="11"/>
      <c r="O3665" s="5" t="s">
        <v>3635</v>
      </c>
    </row>
    <row r="3666" spans="2:15" outlineLevel="3" x14ac:dyDescent="0.2">
      <c r="B3666" s="10"/>
      <c r="D3666" s="10"/>
      <c r="E3666" s="11"/>
      <c r="M3666" s="5" t="s">
        <v>3636</v>
      </c>
    </row>
    <row r="3667" spans="2:15" outlineLevel="3" x14ac:dyDescent="0.2">
      <c r="B3667" s="10"/>
      <c r="D3667" s="10"/>
      <c r="E3667" s="11"/>
      <c r="N3667" s="13" t="s">
        <v>3636</v>
      </c>
    </row>
    <row r="3668" spans="2:15" outlineLevel="3" x14ac:dyDescent="0.2">
      <c r="B3668" s="10"/>
      <c r="D3668" s="10"/>
      <c r="E3668" s="11"/>
      <c r="O3668" s="5" t="s">
        <v>3637</v>
      </c>
    </row>
    <row r="3669" spans="2:15" outlineLevel="3" x14ac:dyDescent="0.2">
      <c r="B3669" s="10"/>
      <c r="D3669" s="10"/>
      <c r="E3669" s="11"/>
      <c r="O3669" s="5" t="s">
        <v>3638</v>
      </c>
    </row>
    <row r="3670" spans="2:15" outlineLevel="3" x14ac:dyDescent="0.2">
      <c r="B3670" s="10"/>
      <c r="D3670" s="10"/>
      <c r="E3670" s="11"/>
      <c r="O3670" s="5" t="s">
        <v>3639</v>
      </c>
    </row>
    <row r="3671" spans="2:15" outlineLevel="3" x14ac:dyDescent="0.2">
      <c r="B3671" s="10"/>
      <c r="D3671" s="10"/>
      <c r="E3671" s="11"/>
      <c r="O3671" s="5" t="s">
        <v>3640</v>
      </c>
    </row>
    <row r="3672" spans="2:15" outlineLevel="3" x14ac:dyDescent="0.2">
      <c r="B3672" s="10"/>
      <c r="D3672" s="10"/>
      <c r="E3672" s="11"/>
      <c r="O3672" s="5" t="s">
        <v>3641</v>
      </c>
    </row>
    <row r="3673" spans="2:15" outlineLevel="3" x14ac:dyDescent="0.2">
      <c r="B3673" s="10"/>
      <c r="D3673" s="10"/>
      <c r="E3673" s="11"/>
      <c r="O3673" s="5" t="s">
        <v>3642</v>
      </c>
    </row>
    <row r="3674" spans="2:15" outlineLevel="3" x14ac:dyDescent="0.2">
      <c r="B3674" s="10"/>
      <c r="D3674" s="10"/>
      <c r="E3674" s="11"/>
      <c r="O3674" s="5" t="s">
        <v>3643</v>
      </c>
    </row>
    <row r="3675" spans="2:15" outlineLevel="3" x14ac:dyDescent="0.2">
      <c r="B3675" s="10"/>
      <c r="D3675" s="10"/>
      <c r="E3675" s="11"/>
      <c r="O3675" s="5" t="s">
        <v>3644</v>
      </c>
    </row>
    <row r="3676" spans="2:15" outlineLevel="3" x14ac:dyDescent="0.2">
      <c r="B3676" s="10"/>
      <c r="D3676" s="10"/>
      <c r="E3676" s="11"/>
      <c r="O3676" s="5" t="s">
        <v>3645</v>
      </c>
    </row>
    <row r="3677" spans="2:15" outlineLevel="3" x14ac:dyDescent="0.2">
      <c r="B3677" s="10"/>
      <c r="D3677" s="10"/>
      <c r="E3677" s="11"/>
      <c r="O3677" s="5" t="s">
        <v>3646</v>
      </c>
    </row>
    <row r="3678" spans="2:15" outlineLevel="3" x14ac:dyDescent="0.2">
      <c r="B3678" s="10"/>
      <c r="D3678" s="10"/>
      <c r="E3678" s="11"/>
      <c r="O3678" s="5" t="s">
        <v>3647</v>
      </c>
    </row>
    <row r="3679" spans="2:15" outlineLevel="3" x14ac:dyDescent="0.2">
      <c r="B3679" s="10"/>
      <c r="D3679" s="10"/>
      <c r="E3679" s="11"/>
      <c r="O3679" s="5" t="s">
        <v>3648</v>
      </c>
    </row>
    <row r="3680" spans="2:15" outlineLevel="3" x14ac:dyDescent="0.2">
      <c r="B3680" s="10"/>
      <c r="D3680" s="10"/>
      <c r="E3680" s="11"/>
      <c r="M3680" s="5" t="s">
        <v>3649</v>
      </c>
    </row>
    <row r="3681" spans="2:15" outlineLevel="3" x14ac:dyDescent="0.2">
      <c r="B3681" s="10"/>
      <c r="D3681" s="10"/>
      <c r="E3681" s="11"/>
      <c r="N3681" s="13" t="s">
        <v>3650</v>
      </c>
    </row>
    <row r="3682" spans="2:15" outlineLevel="3" x14ac:dyDescent="0.2">
      <c r="B3682" s="10"/>
      <c r="D3682" s="10"/>
      <c r="E3682" s="11"/>
      <c r="O3682" s="5" t="s">
        <v>3651</v>
      </c>
    </row>
    <row r="3683" spans="2:15" outlineLevel="3" x14ac:dyDescent="0.2">
      <c r="B3683" s="10"/>
      <c r="D3683" s="10"/>
      <c r="E3683" s="11"/>
      <c r="O3683" s="5" t="s">
        <v>3652</v>
      </c>
    </row>
    <row r="3684" spans="2:15" outlineLevel="3" x14ac:dyDescent="0.2">
      <c r="B3684" s="10"/>
      <c r="D3684" s="10"/>
      <c r="E3684" s="11"/>
      <c r="O3684" s="5" t="s">
        <v>3653</v>
      </c>
    </row>
    <row r="3685" spans="2:15" outlineLevel="3" x14ac:dyDescent="0.2">
      <c r="B3685" s="10"/>
      <c r="D3685" s="10"/>
      <c r="E3685" s="11"/>
      <c r="O3685" s="5" t="s">
        <v>3654</v>
      </c>
    </row>
    <row r="3686" spans="2:15" outlineLevel="3" x14ac:dyDescent="0.2">
      <c r="B3686" s="10"/>
      <c r="D3686" s="10"/>
      <c r="E3686" s="11"/>
      <c r="O3686" s="5" t="s">
        <v>3655</v>
      </c>
    </row>
    <row r="3687" spans="2:15" outlineLevel="3" x14ac:dyDescent="0.2">
      <c r="B3687" s="10"/>
      <c r="D3687" s="10"/>
      <c r="E3687" s="11"/>
      <c r="O3687" s="5" t="s">
        <v>3656</v>
      </c>
    </row>
    <row r="3688" spans="2:15" outlineLevel="3" x14ac:dyDescent="0.2">
      <c r="B3688" s="10"/>
      <c r="D3688" s="10"/>
      <c r="E3688" s="11"/>
      <c r="O3688" s="5" t="s">
        <v>3657</v>
      </c>
    </row>
    <row r="3689" spans="2:15" outlineLevel="3" x14ac:dyDescent="0.2">
      <c r="B3689" s="10"/>
      <c r="D3689" s="10"/>
      <c r="E3689" s="11"/>
      <c r="O3689" s="5" t="s">
        <v>3658</v>
      </c>
    </row>
    <row r="3690" spans="2:15" outlineLevel="3" x14ac:dyDescent="0.2">
      <c r="B3690" s="10"/>
      <c r="D3690" s="10"/>
      <c r="E3690" s="11"/>
      <c r="O3690" s="5" t="s">
        <v>3659</v>
      </c>
    </row>
    <row r="3691" spans="2:15" outlineLevel="3" x14ac:dyDescent="0.2">
      <c r="B3691" s="10"/>
      <c r="D3691" s="10"/>
      <c r="E3691" s="11"/>
      <c r="O3691" s="5" t="s">
        <v>3660</v>
      </c>
    </row>
    <row r="3692" spans="2:15" outlineLevel="3" x14ac:dyDescent="0.2">
      <c r="B3692" s="10"/>
      <c r="D3692" s="10"/>
      <c r="E3692" s="11"/>
      <c r="O3692" s="5" t="s">
        <v>3661</v>
      </c>
    </row>
    <row r="3693" spans="2:15" outlineLevel="3" x14ac:dyDescent="0.2">
      <c r="B3693" s="10"/>
      <c r="D3693" s="10"/>
      <c r="E3693" s="11"/>
      <c r="O3693" s="5" t="s">
        <v>3662</v>
      </c>
    </row>
    <row r="3694" spans="2:15" outlineLevel="3" x14ac:dyDescent="0.2">
      <c r="B3694" s="10"/>
      <c r="D3694" s="10"/>
      <c r="E3694" s="11"/>
      <c r="O3694" s="5" t="s">
        <v>3663</v>
      </c>
    </row>
    <row r="3695" spans="2:15" outlineLevel="3" x14ac:dyDescent="0.2">
      <c r="B3695" s="10"/>
      <c r="D3695" s="10"/>
      <c r="E3695" s="11"/>
      <c r="O3695" s="5" t="s">
        <v>3664</v>
      </c>
    </row>
    <row r="3696" spans="2:15" outlineLevel="3" x14ac:dyDescent="0.2">
      <c r="B3696" s="10"/>
      <c r="D3696" s="10"/>
      <c r="E3696" s="11"/>
      <c r="O3696" s="5" t="s">
        <v>3665</v>
      </c>
    </row>
    <row r="3697" spans="2:15" outlineLevel="3" x14ac:dyDescent="0.2">
      <c r="B3697" s="10"/>
      <c r="D3697" s="10"/>
      <c r="E3697" s="11"/>
      <c r="O3697" s="5" t="s">
        <v>3666</v>
      </c>
    </row>
    <row r="3698" spans="2:15" outlineLevel="3" x14ac:dyDescent="0.2">
      <c r="B3698" s="10"/>
      <c r="D3698" s="10"/>
      <c r="E3698" s="11"/>
      <c r="O3698" s="5" t="s">
        <v>3667</v>
      </c>
    </row>
    <row r="3699" spans="2:15" outlineLevel="3" x14ac:dyDescent="0.2">
      <c r="B3699" s="10"/>
      <c r="D3699" s="10"/>
      <c r="E3699" s="11"/>
      <c r="O3699" s="5" t="s">
        <v>3668</v>
      </c>
    </row>
    <row r="3700" spans="2:15" outlineLevel="3" x14ac:dyDescent="0.2">
      <c r="B3700" s="10"/>
      <c r="D3700" s="10"/>
      <c r="E3700" s="11"/>
      <c r="O3700" s="5" t="s">
        <v>3669</v>
      </c>
    </row>
    <row r="3701" spans="2:15" outlineLevel="3" x14ac:dyDescent="0.2">
      <c r="B3701" s="10"/>
      <c r="D3701" s="10"/>
      <c r="E3701" s="11"/>
      <c r="O3701" s="5" t="s">
        <v>3670</v>
      </c>
    </row>
    <row r="3702" spans="2:15" outlineLevel="3" x14ac:dyDescent="0.2">
      <c r="B3702" s="10"/>
      <c r="D3702" s="10"/>
      <c r="E3702" s="11"/>
      <c r="O3702" s="5" t="s">
        <v>3671</v>
      </c>
    </row>
    <row r="3703" spans="2:15" outlineLevel="3" x14ac:dyDescent="0.2">
      <c r="B3703" s="10"/>
      <c r="D3703" s="10"/>
      <c r="E3703" s="11"/>
      <c r="O3703" s="5" t="s">
        <v>3672</v>
      </c>
    </row>
    <row r="3704" spans="2:15" outlineLevel="3" x14ac:dyDescent="0.2">
      <c r="B3704" s="10"/>
      <c r="D3704" s="10"/>
      <c r="E3704" s="11"/>
      <c r="O3704" s="5" t="s">
        <v>3673</v>
      </c>
    </row>
    <row r="3705" spans="2:15" outlineLevel="3" x14ac:dyDescent="0.2">
      <c r="B3705" s="10"/>
      <c r="D3705" s="10"/>
      <c r="E3705" s="11"/>
      <c r="O3705" s="5" t="s">
        <v>3674</v>
      </c>
    </row>
    <row r="3706" spans="2:15" outlineLevel="3" x14ac:dyDescent="0.2">
      <c r="B3706" s="10"/>
      <c r="D3706" s="10"/>
      <c r="E3706" s="11"/>
      <c r="O3706" s="5" t="s">
        <v>3675</v>
      </c>
    </row>
    <row r="3707" spans="2:15" outlineLevel="3" x14ac:dyDescent="0.2">
      <c r="B3707" s="10"/>
      <c r="D3707" s="10"/>
      <c r="E3707" s="11"/>
      <c r="O3707" s="5" t="s">
        <v>3676</v>
      </c>
    </row>
    <row r="3708" spans="2:15" outlineLevel="3" x14ac:dyDescent="0.2">
      <c r="B3708" s="10"/>
      <c r="D3708" s="10"/>
      <c r="E3708" s="11"/>
      <c r="O3708" s="5" t="s">
        <v>3677</v>
      </c>
    </row>
    <row r="3709" spans="2:15" outlineLevel="3" x14ac:dyDescent="0.2">
      <c r="B3709" s="10"/>
      <c r="D3709" s="10"/>
      <c r="E3709" s="11"/>
      <c r="O3709" s="5" t="s">
        <v>3678</v>
      </c>
    </row>
    <row r="3710" spans="2:15" outlineLevel="3" x14ac:dyDescent="0.2">
      <c r="B3710" s="10"/>
      <c r="D3710" s="10"/>
      <c r="E3710" s="11"/>
      <c r="O3710" s="5" t="s">
        <v>3679</v>
      </c>
    </row>
    <row r="3711" spans="2:15" outlineLevel="3" x14ac:dyDescent="0.2">
      <c r="B3711" s="10"/>
      <c r="D3711" s="10"/>
      <c r="E3711" s="11"/>
      <c r="O3711" s="5" t="s">
        <v>3680</v>
      </c>
    </row>
    <row r="3712" spans="2:15" outlineLevel="3" x14ac:dyDescent="0.2">
      <c r="B3712" s="10"/>
      <c r="D3712" s="10"/>
      <c r="E3712" s="11"/>
      <c r="O3712" s="5" t="s">
        <v>3681</v>
      </c>
    </row>
    <row r="3713" spans="2:15" outlineLevel="3" x14ac:dyDescent="0.2">
      <c r="B3713" s="10"/>
      <c r="D3713" s="10"/>
      <c r="E3713" s="11"/>
      <c r="N3713" s="13" t="s">
        <v>3682</v>
      </c>
    </row>
    <row r="3714" spans="2:15" outlineLevel="3" x14ac:dyDescent="0.2">
      <c r="B3714" s="10"/>
      <c r="D3714" s="10"/>
      <c r="E3714" s="11"/>
      <c r="O3714" s="5" t="s">
        <v>3683</v>
      </c>
    </row>
    <row r="3715" spans="2:15" outlineLevel="3" x14ac:dyDescent="0.2">
      <c r="B3715" s="10"/>
      <c r="D3715" s="10"/>
      <c r="E3715" s="11"/>
      <c r="N3715" s="13" t="s">
        <v>3684</v>
      </c>
    </row>
    <row r="3716" spans="2:15" outlineLevel="3" x14ac:dyDescent="0.2">
      <c r="B3716" s="10"/>
      <c r="D3716" s="10"/>
      <c r="E3716" s="11"/>
      <c r="O3716" s="5" t="s">
        <v>3685</v>
      </c>
    </row>
    <row r="3717" spans="2:15" outlineLevel="3" x14ac:dyDescent="0.2">
      <c r="B3717" s="10"/>
      <c r="D3717" s="10"/>
      <c r="E3717" s="11"/>
      <c r="M3717" s="5" t="s">
        <v>3686</v>
      </c>
    </row>
    <row r="3718" spans="2:15" outlineLevel="3" x14ac:dyDescent="0.2">
      <c r="B3718" s="10"/>
      <c r="D3718" s="10"/>
      <c r="E3718" s="11"/>
      <c r="N3718" s="13" t="s">
        <v>3686</v>
      </c>
    </row>
    <row r="3719" spans="2:15" outlineLevel="3" x14ac:dyDescent="0.2">
      <c r="B3719" s="10"/>
      <c r="D3719" s="10"/>
      <c r="E3719" s="11"/>
      <c r="O3719" s="5" t="s">
        <v>3687</v>
      </c>
    </row>
    <row r="3720" spans="2:15" outlineLevel="3" x14ac:dyDescent="0.2">
      <c r="B3720" s="10"/>
      <c r="D3720" s="10"/>
      <c r="E3720" s="11"/>
      <c r="O3720" s="5" t="s">
        <v>3688</v>
      </c>
    </row>
    <row r="3721" spans="2:15" outlineLevel="3" x14ac:dyDescent="0.2">
      <c r="B3721" s="10"/>
      <c r="D3721" s="10"/>
      <c r="E3721" s="11"/>
      <c r="O3721" s="5" t="s">
        <v>3689</v>
      </c>
    </row>
    <row r="3722" spans="2:15" outlineLevel="3" x14ac:dyDescent="0.2">
      <c r="B3722" s="10"/>
      <c r="D3722" s="10"/>
      <c r="E3722" s="11"/>
      <c r="O3722" s="5" t="s">
        <v>3690</v>
      </c>
    </row>
    <row r="3723" spans="2:15" outlineLevel="3" x14ac:dyDescent="0.2">
      <c r="B3723" s="10"/>
      <c r="D3723" s="10"/>
      <c r="E3723" s="11"/>
      <c r="O3723" s="5" t="s">
        <v>3691</v>
      </c>
    </row>
    <row r="3724" spans="2:15" outlineLevel="3" x14ac:dyDescent="0.2">
      <c r="B3724" s="10"/>
      <c r="D3724" s="10"/>
      <c r="E3724" s="11"/>
      <c r="O3724" s="5" t="s">
        <v>3692</v>
      </c>
    </row>
    <row r="3725" spans="2:15" outlineLevel="3" x14ac:dyDescent="0.2">
      <c r="B3725" s="10"/>
      <c r="D3725" s="10"/>
      <c r="E3725" s="11"/>
      <c r="O3725" s="5" t="s">
        <v>3693</v>
      </c>
    </row>
    <row r="3726" spans="2:15" outlineLevel="3" x14ac:dyDescent="0.2">
      <c r="B3726" s="10"/>
      <c r="D3726" s="10"/>
      <c r="E3726" s="11"/>
      <c r="O3726" s="5" t="s">
        <v>3694</v>
      </c>
    </row>
    <row r="3727" spans="2:15" outlineLevel="3" x14ac:dyDescent="0.2">
      <c r="B3727" s="10"/>
      <c r="D3727" s="10"/>
      <c r="E3727" s="11"/>
      <c r="O3727" s="5" t="s">
        <v>3695</v>
      </c>
    </row>
    <row r="3728" spans="2:15" outlineLevel="3" x14ac:dyDescent="0.2">
      <c r="B3728" s="10"/>
      <c r="D3728" s="10"/>
      <c r="E3728" s="11"/>
      <c r="O3728" s="5" t="s">
        <v>3696</v>
      </c>
    </row>
    <row r="3729" spans="2:15" outlineLevel="3" x14ac:dyDescent="0.2">
      <c r="B3729" s="10"/>
      <c r="D3729" s="10"/>
      <c r="E3729" s="11"/>
      <c r="O3729" s="5" t="s">
        <v>3697</v>
      </c>
    </row>
    <row r="3730" spans="2:15" outlineLevel="3" x14ac:dyDescent="0.2">
      <c r="B3730" s="10"/>
      <c r="D3730" s="10"/>
      <c r="E3730" s="11"/>
      <c r="O3730" s="5" t="s">
        <v>3698</v>
      </c>
    </row>
    <row r="3731" spans="2:15" outlineLevel="3" x14ac:dyDescent="0.2">
      <c r="B3731" s="10"/>
      <c r="D3731" s="10"/>
      <c r="E3731" s="11"/>
      <c r="O3731" s="5" t="s">
        <v>3699</v>
      </c>
    </row>
    <row r="3732" spans="2:15" outlineLevel="3" x14ac:dyDescent="0.2">
      <c r="B3732" s="10"/>
      <c r="D3732" s="10"/>
      <c r="E3732" s="11"/>
      <c r="O3732" s="5" t="s">
        <v>3700</v>
      </c>
    </row>
    <row r="3733" spans="2:15" outlineLevel="3" x14ac:dyDescent="0.2">
      <c r="B3733" s="10"/>
      <c r="D3733" s="10"/>
      <c r="E3733" s="11"/>
      <c r="O3733" s="5" t="s">
        <v>3701</v>
      </c>
    </row>
    <row r="3734" spans="2:15" outlineLevel="3" x14ac:dyDescent="0.2">
      <c r="B3734" s="10"/>
      <c r="D3734" s="10"/>
      <c r="E3734" s="11"/>
      <c r="O3734" s="5" t="s">
        <v>3702</v>
      </c>
    </row>
    <row r="3735" spans="2:15" outlineLevel="3" x14ac:dyDescent="0.2">
      <c r="B3735" s="10"/>
      <c r="D3735" s="10"/>
      <c r="E3735" s="11"/>
      <c r="O3735" s="5" t="s">
        <v>3703</v>
      </c>
    </row>
    <row r="3736" spans="2:15" outlineLevel="3" x14ac:dyDescent="0.2">
      <c r="B3736" s="10"/>
      <c r="D3736" s="10"/>
      <c r="E3736" s="11"/>
      <c r="O3736" s="5" t="s">
        <v>3704</v>
      </c>
    </row>
    <row r="3737" spans="2:15" outlineLevel="3" x14ac:dyDescent="0.2">
      <c r="B3737" s="10"/>
      <c r="D3737" s="10"/>
      <c r="E3737" s="11"/>
      <c r="O3737" s="5" t="s">
        <v>3705</v>
      </c>
    </row>
    <row r="3738" spans="2:15" outlineLevel="3" x14ac:dyDescent="0.2">
      <c r="B3738" s="10"/>
      <c r="D3738" s="10"/>
      <c r="E3738" s="11"/>
      <c r="O3738" s="5" t="s">
        <v>3706</v>
      </c>
    </row>
    <row r="3739" spans="2:15" outlineLevel="3" x14ac:dyDescent="0.2">
      <c r="B3739" s="10"/>
      <c r="D3739" s="10"/>
      <c r="E3739" s="11"/>
      <c r="O3739" s="5" t="s">
        <v>3707</v>
      </c>
    </row>
    <row r="3740" spans="2:15" outlineLevel="3" x14ac:dyDescent="0.2">
      <c r="B3740" s="10"/>
      <c r="D3740" s="10"/>
      <c r="E3740" s="11"/>
      <c r="O3740" s="5" t="s">
        <v>3708</v>
      </c>
    </row>
    <row r="3741" spans="2:15" outlineLevel="3" x14ac:dyDescent="0.2">
      <c r="B3741" s="10"/>
      <c r="D3741" s="10"/>
      <c r="E3741" s="11"/>
      <c r="O3741" s="5" t="s">
        <v>3709</v>
      </c>
    </row>
    <row r="3742" spans="2:15" outlineLevel="3" x14ac:dyDescent="0.2">
      <c r="B3742" s="10"/>
      <c r="D3742" s="10"/>
      <c r="E3742" s="11"/>
      <c r="O3742" s="5" t="s">
        <v>3710</v>
      </c>
    </row>
    <row r="3743" spans="2:15" outlineLevel="3" x14ac:dyDescent="0.2">
      <c r="B3743" s="10"/>
      <c r="D3743" s="10"/>
      <c r="E3743" s="11"/>
      <c r="O3743" s="5" t="s">
        <v>3711</v>
      </c>
    </row>
    <row r="3744" spans="2:15" outlineLevel="3" x14ac:dyDescent="0.2">
      <c r="B3744" s="10"/>
      <c r="D3744" s="10"/>
      <c r="E3744" s="11"/>
      <c r="O3744" s="5" t="s">
        <v>3712</v>
      </c>
    </row>
    <row r="3745" spans="2:15" outlineLevel="3" x14ac:dyDescent="0.2">
      <c r="B3745" s="10"/>
      <c r="D3745" s="10"/>
      <c r="E3745" s="11"/>
      <c r="O3745" s="5" t="s">
        <v>3713</v>
      </c>
    </row>
    <row r="3746" spans="2:15" outlineLevel="3" x14ac:dyDescent="0.2">
      <c r="B3746" s="10"/>
      <c r="D3746" s="10"/>
      <c r="E3746" s="11"/>
      <c r="O3746" s="5" t="s">
        <v>3714</v>
      </c>
    </row>
    <row r="3747" spans="2:15" outlineLevel="3" x14ac:dyDescent="0.2">
      <c r="B3747" s="10"/>
      <c r="D3747" s="10"/>
      <c r="E3747" s="11"/>
      <c r="O3747" s="5" t="s">
        <v>3715</v>
      </c>
    </row>
    <row r="3748" spans="2:15" outlineLevel="3" x14ac:dyDescent="0.2">
      <c r="B3748" s="10"/>
      <c r="D3748" s="10"/>
      <c r="E3748" s="11"/>
      <c r="O3748" s="5" t="s">
        <v>3716</v>
      </c>
    </row>
    <row r="3749" spans="2:15" outlineLevel="3" x14ac:dyDescent="0.2">
      <c r="B3749" s="10"/>
      <c r="D3749" s="10"/>
      <c r="E3749" s="11"/>
      <c r="O3749" s="5" t="s">
        <v>3717</v>
      </c>
    </row>
    <row r="3750" spans="2:15" outlineLevel="3" x14ac:dyDescent="0.2">
      <c r="B3750" s="10"/>
      <c r="D3750" s="10"/>
      <c r="E3750" s="11"/>
      <c r="O3750" s="5" t="s">
        <v>3718</v>
      </c>
    </row>
    <row r="3751" spans="2:15" outlineLevel="3" x14ac:dyDescent="0.2">
      <c r="B3751" s="10"/>
      <c r="D3751" s="10"/>
      <c r="E3751" s="11"/>
      <c r="O3751" s="5" t="s">
        <v>3719</v>
      </c>
    </row>
    <row r="3752" spans="2:15" outlineLevel="3" x14ac:dyDescent="0.2">
      <c r="B3752" s="10"/>
      <c r="D3752" s="10"/>
      <c r="E3752" s="11"/>
      <c r="O3752" s="5" t="s">
        <v>3720</v>
      </c>
    </row>
    <row r="3753" spans="2:15" outlineLevel="3" x14ac:dyDescent="0.2">
      <c r="B3753" s="10"/>
      <c r="D3753" s="10"/>
      <c r="E3753" s="11"/>
      <c r="O3753" s="5" t="s">
        <v>3721</v>
      </c>
    </row>
    <row r="3754" spans="2:15" outlineLevel="3" x14ac:dyDescent="0.2">
      <c r="B3754" s="10"/>
      <c r="D3754" s="10"/>
      <c r="E3754" s="11"/>
      <c r="O3754" s="5" t="s">
        <v>3722</v>
      </c>
    </row>
    <row r="3755" spans="2:15" outlineLevel="3" x14ac:dyDescent="0.2">
      <c r="B3755" s="10"/>
      <c r="D3755" s="10"/>
      <c r="E3755" s="11"/>
      <c r="O3755" s="5" t="s">
        <v>3723</v>
      </c>
    </row>
    <row r="3756" spans="2:15" outlineLevel="3" x14ac:dyDescent="0.2">
      <c r="B3756" s="10"/>
      <c r="D3756" s="10"/>
      <c r="E3756" s="11"/>
      <c r="O3756" s="5" t="s">
        <v>3724</v>
      </c>
    </row>
    <row r="3757" spans="2:15" outlineLevel="3" x14ac:dyDescent="0.2">
      <c r="B3757" s="10"/>
      <c r="D3757" s="10"/>
      <c r="E3757" s="11"/>
      <c r="O3757" s="5" t="s">
        <v>3725</v>
      </c>
    </row>
    <row r="3758" spans="2:15" outlineLevel="3" x14ac:dyDescent="0.2">
      <c r="B3758" s="10"/>
      <c r="D3758" s="10"/>
      <c r="E3758" s="11"/>
      <c r="O3758" s="5" t="s">
        <v>3726</v>
      </c>
    </row>
    <row r="3759" spans="2:15" outlineLevel="3" x14ac:dyDescent="0.2">
      <c r="B3759" s="10"/>
      <c r="D3759" s="10"/>
      <c r="E3759" s="11"/>
      <c r="O3759" s="5" t="s">
        <v>3727</v>
      </c>
    </row>
    <row r="3760" spans="2:15" outlineLevel="3" x14ac:dyDescent="0.2">
      <c r="B3760" s="10"/>
      <c r="D3760" s="10"/>
      <c r="E3760" s="11"/>
      <c r="O3760" s="5" t="s">
        <v>3728</v>
      </c>
    </row>
    <row r="3761" spans="2:15" outlineLevel="3" x14ac:dyDescent="0.2">
      <c r="B3761" s="10"/>
      <c r="D3761" s="10"/>
      <c r="E3761" s="11"/>
      <c r="O3761" s="5" t="s">
        <v>3729</v>
      </c>
    </row>
    <row r="3762" spans="2:15" outlineLevel="3" x14ac:dyDescent="0.2">
      <c r="B3762" s="10"/>
      <c r="D3762" s="10"/>
      <c r="E3762" s="11"/>
      <c r="O3762" s="5" t="s">
        <v>3730</v>
      </c>
    </row>
    <row r="3763" spans="2:15" outlineLevel="3" x14ac:dyDescent="0.2">
      <c r="B3763" s="10"/>
      <c r="D3763" s="10"/>
      <c r="E3763" s="11"/>
      <c r="O3763" s="5" t="s">
        <v>3731</v>
      </c>
    </row>
    <row r="3764" spans="2:15" outlineLevel="3" x14ac:dyDescent="0.2">
      <c r="B3764" s="10"/>
      <c r="D3764" s="10"/>
      <c r="E3764" s="11"/>
      <c r="O3764" s="5" t="s">
        <v>3732</v>
      </c>
    </row>
    <row r="3765" spans="2:15" outlineLevel="3" x14ac:dyDescent="0.2">
      <c r="B3765" s="10"/>
      <c r="D3765" s="10"/>
      <c r="E3765" s="11"/>
      <c r="O3765" s="5" t="s">
        <v>3733</v>
      </c>
    </row>
    <row r="3766" spans="2:15" outlineLevel="3" x14ac:dyDescent="0.2">
      <c r="B3766" s="10"/>
      <c r="D3766" s="10"/>
      <c r="E3766" s="11"/>
      <c r="O3766" s="5" t="s">
        <v>3734</v>
      </c>
    </row>
    <row r="3767" spans="2:15" outlineLevel="3" x14ac:dyDescent="0.2">
      <c r="B3767" s="10"/>
      <c r="D3767" s="10"/>
      <c r="E3767" s="11"/>
      <c r="O3767" s="5" t="s">
        <v>3735</v>
      </c>
    </row>
    <row r="3768" spans="2:15" outlineLevel="3" x14ac:dyDescent="0.2">
      <c r="B3768" s="10"/>
      <c r="D3768" s="10"/>
      <c r="E3768" s="11"/>
      <c r="O3768" s="5" t="s">
        <v>3736</v>
      </c>
    </row>
    <row r="3769" spans="2:15" outlineLevel="3" x14ac:dyDescent="0.2">
      <c r="B3769" s="10"/>
      <c r="D3769" s="10"/>
      <c r="E3769" s="11"/>
      <c r="O3769" s="5" t="s">
        <v>3737</v>
      </c>
    </row>
    <row r="3770" spans="2:15" outlineLevel="3" x14ac:dyDescent="0.2">
      <c r="B3770" s="10"/>
      <c r="D3770" s="10"/>
      <c r="E3770" s="11"/>
      <c r="O3770" s="5" t="s">
        <v>3738</v>
      </c>
    </row>
    <row r="3771" spans="2:15" outlineLevel="3" x14ac:dyDescent="0.2">
      <c r="B3771" s="10"/>
      <c r="D3771" s="10"/>
      <c r="E3771" s="11"/>
      <c r="O3771" s="5" t="s">
        <v>3739</v>
      </c>
    </row>
    <row r="3772" spans="2:15" outlineLevel="3" x14ac:dyDescent="0.2">
      <c r="B3772" s="10"/>
      <c r="D3772" s="10"/>
      <c r="E3772" s="11"/>
      <c r="O3772" s="5" t="s">
        <v>3740</v>
      </c>
    </row>
    <row r="3773" spans="2:15" outlineLevel="3" x14ac:dyDescent="0.2">
      <c r="B3773" s="10"/>
      <c r="D3773" s="10"/>
      <c r="E3773" s="11"/>
      <c r="O3773" s="5" t="s">
        <v>3741</v>
      </c>
    </row>
    <row r="3774" spans="2:15" outlineLevel="3" x14ac:dyDescent="0.2">
      <c r="B3774" s="10"/>
      <c r="D3774" s="10"/>
      <c r="E3774" s="11"/>
      <c r="O3774" s="5" t="s">
        <v>3742</v>
      </c>
    </row>
    <row r="3775" spans="2:15" outlineLevel="3" x14ac:dyDescent="0.2">
      <c r="B3775" s="10"/>
      <c r="D3775" s="10"/>
      <c r="E3775" s="11"/>
      <c r="O3775" s="5" t="s">
        <v>3743</v>
      </c>
    </row>
    <row r="3776" spans="2:15" outlineLevel="3" x14ac:dyDescent="0.2">
      <c r="B3776" s="10"/>
      <c r="D3776" s="10"/>
      <c r="E3776" s="11"/>
      <c r="O3776" s="5" t="s">
        <v>3744</v>
      </c>
    </row>
    <row r="3777" spans="2:15" outlineLevel="3" x14ac:dyDescent="0.2">
      <c r="B3777" s="10"/>
      <c r="D3777" s="10"/>
      <c r="E3777" s="11"/>
      <c r="O3777" s="5" t="s">
        <v>3745</v>
      </c>
    </row>
    <row r="3778" spans="2:15" outlineLevel="3" x14ac:dyDescent="0.2">
      <c r="B3778" s="10"/>
      <c r="D3778" s="10"/>
      <c r="E3778" s="11"/>
      <c r="O3778" s="5" t="s">
        <v>3746</v>
      </c>
    </row>
    <row r="3779" spans="2:15" outlineLevel="3" x14ac:dyDescent="0.2">
      <c r="B3779" s="10"/>
      <c r="D3779" s="10"/>
      <c r="E3779" s="11"/>
      <c r="O3779" s="5" t="s">
        <v>3747</v>
      </c>
    </row>
    <row r="3780" spans="2:15" outlineLevel="3" x14ac:dyDescent="0.2">
      <c r="B3780" s="10"/>
      <c r="D3780" s="10"/>
      <c r="E3780" s="11"/>
      <c r="O3780" s="5" t="s">
        <v>3748</v>
      </c>
    </row>
    <row r="3781" spans="2:15" outlineLevel="3" x14ac:dyDescent="0.2">
      <c r="B3781" s="10"/>
      <c r="D3781" s="10"/>
      <c r="E3781" s="11"/>
      <c r="O3781" s="5" t="s">
        <v>3749</v>
      </c>
    </row>
    <row r="3782" spans="2:15" outlineLevel="3" x14ac:dyDescent="0.2">
      <c r="B3782" s="10"/>
      <c r="D3782" s="10"/>
      <c r="E3782" s="11"/>
      <c r="O3782" s="5" t="s">
        <v>3750</v>
      </c>
    </row>
    <row r="3783" spans="2:15" outlineLevel="3" x14ac:dyDescent="0.2">
      <c r="B3783" s="10"/>
      <c r="D3783" s="10"/>
      <c r="E3783" s="11"/>
      <c r="O3783" s="5" t="s">
        <v>3751</v>
      </c>
    </row>
    <row r="3784" spans="2:15" outlineLevel="3" x14ac:dyDescent="0.2">
      <c r="B3784" s="10"/>
      <c r="D3784" s="10"/>
      <c r="E3784" s="11"/>
      <c r="O3784" s="5" t="s">
        <v>3752</v>
      </c>
    </row>
    <row r="3785" spans="2:15" outlineLevel="3" x14ac:dyDescent="0.2">
      <c r="B3785" s="10"/>
      <c r="D3785" s="10"/>
      <c r="E3785" s="11"/>
      <c r="O3785" s="5" t="s">
        <v>3753</v>
      </c>
    </row>
    <row r="3786" spans="2:15" outlineLevel="3" x14ac:dyDescent="0.2">
      <c r="B3786" s="10"/>
      <c r="D3786" s="10"/>
      <c r="E3786" s="11"/>
      <c r="O3786" s="5" t="s">
        <v>3754</v>
      </c>
    </row>
    <row r="3787" spans="2:15" outlineLevel="3" x14ac:dyDescent="0.2">
      <c r="B3787" s="10"/>
      <c r="D3787" s="10"/>
      <c r="E3787" s="11"/>
      <c r="O3787" s="5" t="s">
        <v>3755</v>
      </c>
    </row>
    <row r="3788" spans="2:15" outlineLevel="3" x14ac:dyDescent="0.2">
      <c r="B3788" s="10"/>
      <c r="D3788" s="10"/>
      <c r="E3788" s="11"/>
      <c r="O3788" s="5" t="s">
        <v>3756</v>
      </c>
    </row>
    <row r="3789" spans="2:15" outlineLevel="3" x14ac:dyDescent="0.2">
      <c r="B3789" s="10"/>
      <c r="D3789" s="10"/>
      <c r="E3789" s="11"/>
      <c r="O3789" s="5" t="s">
        <v>3757</v>
      </c>
    </row>
    <row r="3790" spans="2:15" outlineLevel="3" x14ac:dyDescent="0.2">
      <c r="B3790" s="10"/>
      <c r="D3790" s="10"/>
      <c r="E3790" s="11"/>
      <c r="O3790" s="5" t="s">
        <v>3758</v>
      </c>
    </row>
    <row r="3791" spans="2:15" outlineLevel="3" x14ac:dyDescent="0.2">
      <c r="B3791" s="10"/>
      <c r="D3791" s="10"/>
      <c r="E3791" s="11"/>
      <c r="O3791" s="5" t="s">
        <v>3759</v>
      </c>
    </row>
    <row r="3792" spans="2:15" outlineLevel="3" x14ac:dyDescent="0.2">
      <c r="B3792" s="10"/>
      <c r="D3792" s="10"/>
      <c r="E3792" s="11"/>
      <c r="O3792" s="5" t="s">
        <v>3760</v>
      </c>
    </row>
    <row r="3793" spans="2:15" outlineLevel="3" x14ac:dyDescent="0.2">
      <c r="B3793" s="10"/>
      <c r="D3793" s="10"/>
      <c r="E3793" s="11"/>
      <c r="O3793" s="5" t="s">
        <v>3761</v>
      </c>
    </row>
    <row r="3794" spans="2:15" outlineLevel="3" x14ac:dyDescent="0.2">
      <c r="B3794" s="10"/>
      <c r="D3794" s="10"/>
      <c r="E3794" s="11"/>
      <c r="M3794" s="5" t="s">
        <v>3762</v>
      </c>
    </row>
    <row r="3795" spans="2:15" outlineLevel="3" x14ac:dyDescent="0.2">
      <c r="B3795" s="10"/>
      <c r="D3795" s="10"/>
      <c r="E3795" s="11"/>
      <c r="N3795" s="13" t="s">
        <v>3762</v>
      </c>
    </row>
    <row r="3796" spans="2:15" outlineLevel="3" x14ac:dyDescent="0.2">
      <c r="B3796" s="10"/>
      <c r="D3796" s="10"/>
      <c r="E3796" s="11"/>
      <c r="O3796" s="5" t="s">
        <v>3763</v>
      </c>
    </row>
    <row r="3797" spans="2:15" outlineLevel="3" x14ac:dyDescent="0.2">
      <c r="B3797" s="10"/>
      <c r="D3797" s="10"/>
      <c r="E3797" s="11"/>
      <c r="O3797" s="5" t="s">
        <v>3764</v>
      </c>
    </row>
    <row r="3798" spans="2:15" outlineLevel="3" x14ac:dyDescent="0.2">
      <c r="B3798" s="10"/>
      <c r="D3798" s="10"/>
      <c r="E3798" s="11"/>
      <c r="O3798" s="5" t="s">
        <v>3765</v>
      </c>
    </row>
    <row r="3799" spans="2:15" outlineLevel="3" x14ac:dyDescent="0.2">
      <c r="B3799" s="10"/>
      <c r="D3799" s="10"/>
      <c r="E3799" s="11"/>
      <c r="O3799" s="5" t="s">
        <v>3766</v>
      </c>
    </row>
    <row r="3800" spans="2:15" outlineLevel="3" x14ac:dyDescent="0.2">
      <c r="B3800" s="10"/>
      <c r="D3800" s="10"/>
      <c r="E3800" s="11"/>
      <c r="O3800" s="5" t="s">
        <v>3767</v>
      </c>
    </row>
    <row r="3801" spans="2:15" outlineLevel="3" x14ac:dyDescent="0.2">
      <c r="B3801" s="10"/>
      <c r="D3801" s="10"/>
      <c r="E3801" s="11"/>
      <c r="O3801" s="5" t="s">
        <v>3768</v>
      </c>
    </row>
    <row r="3802" spans="2:15" outlineLevel="3" x14ac:dyDescent="0.2">
      <c r="B3802" s="10"/>
      <c r="D3802" s="10"/>
      <c r="E3802" s="11"/>
      <c r="O3802" s="5" t="s">
        <v>3769</v>
      </c>
    </row>
    <row r="3803" spans="2:15" outlineLevel="3" x14ac:dyDescent="0.2">
      <c r="B3803" s="10"/>
      <c r="D3803" s="10"/>
      <c r="E3803" s="11"/>
      <c r="O3803" s="5" t="s">
        <v>3770</v>
      </c>
    </row>
    <row r="3804" spans="2:15" outlineLevel="3" x14ac:dyDescent="0.2">
      <c r="B3804" s="10"/>
      <c r="D3804" s="10"/>
      <c r="E3804" s="11"/>
      <c r="O3804" s="5" t="s">
        <v>3771</v>
      </c>
    </row>
    <row r="3805" spans="2:15" outlineLevel="3" x14ac:dyDescent="0.2">
      <c r="B3805" s="10"/>
      <c r="D3805" s="10"/>
      <c r="E3805" s="11"/>
      <c r="O3805" s="5" t="s">
        <v>3772</v>
      </c>
    </row>
    <row r="3806" spans="2:15" outlineLevel="3" x14ac:dyDescent="0.2">
      <c r="B3806" s="10"/>
      <c r="D3806" s="10"/>
      <c r="E3806" s="11"/>
      <c r="O3806" s="5" t="s">
        <v>3773</v>
      </c>
    </row>
    <row r="3807" spans="2:15" outlineLevel="3" x14ac:dyDescent="0.2">
      <c r="B3807" s="10"/>
      <c r="D3807" s="10"/>
      <c r="E3807" s="11"/>
      <c r="O3807" s="5" t="s">
        <v>3774</v>
      </c>
    </row>
    <row r="3808" spans="2:15" outlineLevel="3" x14ac:dyDescent="0.2">
      <c r="B3808" s="10"/>
      <c r="D3808" s="10"/>
      <c r="E3808" s="11"/>
      <c r="O3808" s="5" t="s">
        <v>3775</v>
      </c>
    </row>
    <row r="3809" spans="2:15" outlineLevel="3" x14ac:dyDescent="0.2">
      <c r="B3809" s="10"/>
      <c r="D3809" s="10"/>
      <c r="E3809" s="11"/>
      <c r="O3809" s="5" t="s">
        <v>3776</v>
      </c>
    </row>
    <row r="3810" spans="2:15" outlineLevel="3" x14ac:dyDescent="0.2">
      <c r="B3810" s="10"/>
      <c r="D3810" s="10"/>
      <c r="E3810" s="11"/>
      <c r="M3810" s="5" t="s">
        <v>3777</v>
      </c>
    </row>
    <row r="3811" spans="2:15" outlineLevel="3" x14ac:dyDescent="0.2">
      <c r="B3811" s="10"/>
      <c r="D3811" s="10"/>
      <c r="E3811" s="11"/>
      <c r="N3811" s="13" t="s">
        <v>3777</v>
      </c>
    </row>
    <row r="3812" spans="2:15" outlineLevel="3" x14ac:dyDescent="0.2">
      <c r="B3812" s="10"/>
      <c r="D3812" s="10"/>
      <c r="E3812" s="11"/>
      <c r="M3812" s="5" t="s">
        <v>3778</v>
      </c>
    </row>
    <row r="3813" spans="2:15" outlineLevel="3" x14ac:dyDescent="0.2">
      <c r="B3813" s="10"/>
      <c r="D3813" s="10"/>
      <c r="E3813" s="11"/>
      <c r="N3813" s="13" t="s">
        <v>3778</v>
      </c>
    </row>
    <row r="3814" spans="2:15" outlineLevel="3" x14ac:dyDescent="0.2">
      <c r="B3814" s="10"/>
      <c r="D3814" s="10"/>
      <c r="E3814" s="11"/>
      <c r="O3814" s="5" t="s">
        <v>3779</v>
      </c>
    </row>
    <row r="3815" spans="2:15" outlineLevel="3" x14ac:dyDescent="0.2">
      <c r="B3815" s="10"/>
      <c r="D3815" s="10"/>
      <c r="E3815" s="11"/>
      <c r="O3815" s="5" t="s">
        <v>3780</v>
      </c>
    </row>
    <row r="3816" spans="2:15" outlineLevel="3" x14ac:dyDescent="0.2">
      <c r="B3816" s="10"/>
      <c r="D3816" s="10"/>
      <c r="E3816" s="11"/>
      <c r="O3816" s="5" t="s">
        <v>3781</v>
      </c>
    </row>
    <row r="3817" spans="2:15" outlineLevel="3" x14ac:dyDescent="0.2">
      <c r="B3817" s="10"/>
      <c r="D3817" s="10"/>
      <c r="E3817" s="11"/>
      <c r="O3817" s="5" t="s">
        <v>3782</v>
      </c>
    </row>
    <row r="3818" spans="2:15" outlineLevel="3" x14ac:dyDescent="0.2">
      <c r="B3818" s="10"/>
      <c r="D3818" s="10"/>
      <c r="E3818" s="11"/>
      <c r="O3818" s="5" t="s">
        <v>3783</v>
      </c>
    </row>
    <row r="3819" spans="2:15" outlineLevel="3" x14ac:dyDescent="0.2">
      <c r="B3819" s="10"/>
      <c r="D3819" s="10"/>
      <c r="E3819" s="11"/>
      <c r="O3819" s="5" t="s">
        <v>3784</v>
      </c>
    </row>
    <row r="3820" spans="2:15" outlineLevel="3" x14ac:dyDescent="0.2">
      <c r="B3820" s="10"/>
      <c r="D3820" s="10"/>
      <c r="E3820" s="11"/>
      <c r="O3820" s="5" t="s">
        <v>3785</v>
      </c>
    </row>
    <row r="3821" spans="2:15" outlineLevel="3" x14ac:dyDescent="0.2">
      <c r="B3821" s="10"/>
      <c r="D3821" s="10"/>
      <c r="E3821" s="11"/>
      <c r="O3821" s="5" t="s">
        <v>3786</v>
      </c>
    </row>
    <row r="3822" spans="2:15" outlineLevel="3" x14ac:dyDescent="0.2">
      <c r="B3822" s="10"/>
      <c r="D3822" s="10"/>
      <c r="E3822" s="11"/>
      <c r="O3822" s="5" t="s">
        <v>3787</v>
      </c>
    </row>
    <row r="3823" spans="2:15" outlineLevel="3" x14ac:dyDescent="0.2">
      <c r="B3823" s="10"/>
      <c r="D3823" s="10"/>
      <c r="E3823" s="11"/>
      <c r="O3823" s="5" t="s">
        <v>3788</v>
      </c>
    </row>
    <row r="3824" spans="2:15" outlineLevel="3" x14ac:dyDescent="0.2">
      <c r="B3824" s="10"/>
      <c r="D3824" s="10"/>
      <c r="E3824" s="11"/>
      <c r="O3824" s="5" t="s">
        <v>3789</v>
      </c>
    </row>
    <row r="3825" spans="1:15" outlineLevel="3" x14ac:dyDescent="0.2">
      <c r="B3825" s="10"/>
      <c r="D3825" s="10"/>
      <c r="E3825" s="11"/>
      <c r="O3825" s="5" t="s">
        <v>3790</v>
      </c>
    </row>
    <row r="3826" spans="1:15" outlineLevel="3" x14ac:dyDescent="0.2">
      <c r="B3826" s="10"/>
      <c r="D3826" s="10"/>
      <c r="E3826" s="11"/>
      <c r="O3826" s="5" t="s">
        <v>3791</v>
      </c>
    </row>
    <row r="3827" spans="1:15" outlineLevel="3" x14ac:dyDescent="0.2">
      <c r="B3827" s="10"/>
      <c r="D3827" s="10"/>
      <c r="E3827" s="11"/>
      <c r="O3827" s="5" t="s">
        <v>3792</v>
      </c>
    </row>
    <row r="3828" spans="1:15" outlineLevel="3" x14ac:dyDescent="0.2">
      <c r="B3828" s="10"/>
      <c r="D3828" s="10"/>
      <c r="E3828" s="11"/>
      <c r="O3828" s="5" t="s">
        <v>3793</v>
      </c>
    </row>
    <row r="3829" spans="1:15" outlineLevel="3" x14ac:dyDescent="0.2">
      <c r="B3829" s="10"/>
      <c r="D3829" s="10"/>
      <c r="E3829" s="11"/>
      <c r="O3829" s="5" t="s">
        <v>3794</v>
      </c>
    </row>
    <row r="3830" spans="1:15" outlineLevel="3" x14ac:dyDescent="0.2">
      <c r="B3830" s="10"/>
      <c r="D3830" s="10"/>
      <c r="E3830" s="11"/>
      <c r="O3830" s="5" t="s">
        <v>3795</v>
      </c>
    </row>
    <row r="3831" spans="1:15" outlineLevel="3" x14ac:dyDescent="0.2">
      <c r="B3831" s="10"/>
      <c r="D3831" s="10"/>
      <c r="E3831" s="11"/>
      <c r="M3831" s="5" t="s">
        <v>3796</v>
      </c>
    </row>
    <row r="3832" spans="1:15" outlineLevel="3" x14ac:dyDescent="0.2">
      <c r="B3832" s="10"/>
      <c r="D3832" s="10"/>
      <c r="E3832" s="11"/>
      <c r="N3832" s="13" t="s">
        <v>3796</v>
      </c>
    </row>
    <row r="3833" spans="1:15" outlineLevel="3" x14ac:dyDescent="0.2">
      <c r="B3833" s="10"/>
      <c r="D3833" s="10"/>
      <c r="E3833" s="11"/>
      <c r="O3833" s="5" t="s">
        <v>3797</v>
      </c>
    </row>
    <row r="3834" spans="1:15" outlineLevel="3" x14ac:dyDescent="0.2">
      <c r="B3834" s="10"/>
      <c r="D3834" s="10"/>
      <c r="E3834" s="11"/>
      <c r="O3834" s="5" t="s">
        <v>3798</v>
      </c>
    </row>
    <row r="3835" spans="1:15" outlineLevel="3" x14ac:dyDescent="0.2">
      <c r="B3835" s="10"/>
      <c r="D3835" s="10"/>
      <c r="E3835" s="11"/>
      <c r="O3835" s="5" t="s">
        <v>3799</v>
      </c>
    </row>
    <row r="3836" spans="1:15" outlineLevel="3" x14ac:dyDescent="0.2">
      <c r="B3836" s="10"/>
      <c r="D3836" s="10"/>
      <c r="E3836" s="11"/>
      <c r="M3836" s="5" t="s">
        <v>3800</v>
      </c>
    </row>
    <row r="3837" spans="1:15" outlineLevel="3" x14ac:dyDescent="0.2">
      <c r="B3837" s="10"/>
      <c r="D3837" s="10"/>
      <c r="E3837" s="11"/>
      <c r="N3837" s="13" t="s">
        <v>3800</v>
      </c>
    </row>
    <row r="3838" spans="1:15" outlineLevel="2" x14ac:dyDescent="0.2">
      <c r="A3838" s="5">
        <v>1</v>
      </c>
      <c r="B3838" s="10">
        <v>2</v>
      </c>
      <c r="C3838" s="5">
        <v>5</v>
      </c>
      <c r="D3838" s="10">
        <v>1</v>
      </c>
      <c r="E3838" s="11">
        <v>3</v>
      </c>
      <c r="F3838" s="5">
        <v>4</v>
      </c>
      <c r="G3838" s="5">
        <v>3</v>
      </c>
      <c r="L3838" s="5" t="s">
        <v>180</v>
      </c>
    </row>
    <row r="3839" spans="1:15" outlineLevel="3" x14ac:dyDescent="0.2">
      <c r="B3839" s="10"/>
      <c r="D3839" s="10"/>
      <c r="E3839" s="11"/>
      <c r="M3839" s="5" t="s">
        <v>3801</v>
      </c>
    </row>
    <row r="3840" spans="1:15" outlineLevel="3" x14ac:dyDescent="0.2">
      <c r="B3840" s="10"/>
      <c r="D3840" s="10"/>
      <c r="E3840" s="11"/>
      <c r="N3840" s="13" t="s">
        <v>3801</v>
      </c>
    </row>
    <row r="3841" spans="2:15" outlineLevel="3" x14ac:dyDescent="0.2">
      <c r="B3841" s="10"/>
      <c r="D3841" s="10"/>
      <c r="E3841" s="11"/>
      <c r="O3841" s="5" t="s">
        <v>3802</v>
      </c>
    </row>
    <row r="3842" spans="2:15" outlineLevel="3" x14ac:dyDescent="0.2">
      <c r="B3842" s="10"/>
      <c r="D3842" s="10"/>
      <c r="E3842" s="11"/>
      <c r="O3842" s="5" t="s">
        <v>3803</v>
      </c>
    </row>
    <row r="3843" spans="2:15" outlineLevel="3" x14ac:dyDescent="0.2">
      <c r="B3843" s="10"/>
      <c r="D3843" s="10"/>
      <c r="E3843" s="11"/>
      <c r="O3843" s="5" t="s">
        <v>3804</v>
      </c>
    </row>
    <row r="3844" spans="2:15" outlineLevel="3" x14ac:dyDescent="0.2">
      <c r="B3844" s="10"/>
      <c r="D3844" s="10"/>
      <c r="E3844" s="11"/>
      <c r="O3844" s="5" t="s">
        <v>3805</v>
      </c>
    </row>
    <row r="3845" spans="2:15" outlineLevel="3" x14ac:dyDescent="0.2">
      <c r="B3845" s="10"/>
      <c r="D3845" s="10"/>
      <c r="E3845" s="11"/>
      <c r="O3845" s="5" t="s">
        <v>3806</v>
      </c>
    </row>
    <row r="3846" spans="2:15" outlineLevel="3" x14ac:dyDescent="0.2">
      <c r="B3846" s="10"/>
      <c r="D3846" s="10"/>
      <c r="E3846" s="11"/>
      <c r="O3846" s="5" t="s">
        <v>3807</v>
      </c>
    </row>
    <row r="3847" spans="2:15" outlineLevel="3" x14ac:dyDescent="0.2">
      <c r="B3847" s="10"/>
      <c r="D3847" s="10"/>
      <c r="E3847" s="11"/>
      <c r="M3847" s="5" t="s">
        <v>3808</v>
      </c>
    </row>
    <row r="3848" spans="2:15" outlineLevel="3" x14ac:dyDescent="0.2">
      <c r="B3848" s="10"/>
      <c r="D3848" s="10"/>
      <c r="E3848" s="11"/>
      <c r="N3848" s="13" t="s">
        <v>3808</v>
      </c>
    </row>
    <row r="3849" spans="2:15" outlineLevel="3" x14ac:dyDescent="0.2">
      <c r="B3849" s="10"/>
      <c r="D3849" s="10"/>
      <c r="E3849" s="11"/>
      <c r="O3849" s="5" t="s">
        <v>3809</v>
      </c>
    </row>
    <row r="3850" spans="2:15" outlineLevel="3" x14ac:dyDescent="0.2">
      <c r="B3850" s="10"/>
      <c r="D3850" s="10"/>
      <c r="E3850" s="11"/>
      <c r="O3850" s="5" t="s">
        <v>3810</v>
      </c>
    </row>
    <row r="3851" spans="2:15" outlineLevel="3" x14ac:dyDescent="0.2">
      <c r="B3851" s="10"/>
      <c r="D3851" s="10"/>
      <c r="E3851" s="11"/>
      <c r="O3851" s="5" t="s">
        <v>3811</v>
      </c>
    </row>
    <row r="3852" spans="2:15" outlineLevel="3" x14ac:dyDescent="0.2">
      <c r="B3852" s="10"/>
      <c r="D3852" s="10"/>
      <c r="E3852" s="11"/>
      <c r="O3852" s="5" t="s">
        <v>3812</v>
      </c>
    </row>
    <row r="3853" spans="2:15" outlineLevel="3" x14ac:dyDescent="0.2">
      <c r="B3853" s="10"/>
      <c r="D3853" s="10"/>
      <c r="E3853" s="11"/>
      <c r="O3853" s="5" t="s">
        <v>3813</v>
      </c>
    </row>
    <row r="3854" spans="2:15" outlineLevel="3" x14ac:dyDescent="0.2">
      <c r="B3854" s="10"/>
      <c r="D3854" s="10"/>
      <c r="E3854" s="11"/>
      <c r="O3854" s="5" t="s">
        <v>3814</v>
      </c>
    </row>
    <row r="3855" spans="2:15" outlineLevel="3" x14ac:dyDescent="0.2">
      <c r="B3855" s="10"/>
      <c r="D3855" s="10"/>
      <c r="E3855" s="11"/>
      <c r="O3855" s="5" t="s">
        <v>3815</v>
      </c>
    </row>
    <row r="3856" spans="2:15" outlineLevel="3" x14ac:dyDescent="0.2">
      <c r="B3856" s="10"/>
      <c r="D3856" s="10"/>
      <c r="E3856" s="11"/>
      <c r="O3856" s="5" t="s">
        <v>3816</v>
      </c>
    </row>
    <row r="3857" spans="2:15" outlineLevel="3" x14ac:dyDescent="0.2">
      <c r="B3857" s="10"/>
      <c r="D3857" s="10"/>
      <c r="E3857" s="11"/>
      <c r="O3857" s="5" t="s">
        <v>3817</v>
      </c>
    </row>
    <row r="3858" spans="2:15" outlineLevel="3" x14ac:dyDescent="0.2">
      <c r="B3858" s="10"/>
      <c r="D3858" s="10"/>
      <c r="E3858" s="11"/>
      <c r="O3858" s="5" t="s">
        <v>3818</v>
      </c>
    </row>
    <row r="3859" spans="2:15" outlineLevel="3" x14ac:dyDescent="0.2">
      <c r="B3859" s="10"/>
      <c r="D3859" s="10"/>
      <c r="E3859" s="11"/>
      <c r="O3859" s="5" t="s">
        <v>3819</v>
      </c>
    </row>
    <row r="3860" spans="2:15" outlineLevel="3" x14ac:dyDescent="0.2">
      <c r="B3860" s="10"/>
      <c r="D3860" s="10"/>
      <c r="E3860" s="11"/>
      <c r="O3860" s="5" t="s">
        <v>3820</v>
      </c>
    </row>
    <row r="3861" spans="2:15" outlineLevel="3" x14ac:dyDescent="0.2">
      <c r="B3861" s="10"/>
      <c r="D3861" s="10"/>
      <c r="E3861" s="11"/>
      <c r="M3861" s="5" t="s">
        <v>3821</v>
      </c>
    </row>
    <row r="3862" spans="2:15" outlineLevel="3" x14ac:dyDescent="0.2">
      <c r="B3862" s="10"/>
      <c r="D3862" s="10"/>
      <c r="E3862" s="11"/>
      <c r="N3862" s="13" t="s">
        <v>3821</v>
      </c>
    </row>
    <row r="3863" spans="2:15" outlineLevel="3" x14ac:dyDescent="0.2">
      <c r="B3863" s="10"/>
      <c r="D3863" s="10"/>
      <c r="E3863" s="11"/>
      <c r="O3863" s="5" t="s">
        <v>3822</v>
      </c>
    </row>
    <row r="3864" spans="2:15" outlineLevel="3" x14ac:dyDescent="0.2">
      <c r="B3864" s="10"/>
      <c r="D3864" s="10"/>
      <c r="E3864" s="11"/>
      <c r="O3864" s="5" t="s">
        <v>3823</v>
      </c>
    </row>
    <row r="3865" spans="2:15" outlineLevel="3" x14ac:dyDescent="0.2">
      <c r="B3865" s="10"/>
      <c r="D3865" s="10"/>
      <c r="E3865" s="11"/>
      <c r="M3865" s="5" t="s">
        <v>3824</v>
      </c>
    </row>
    <row r="3866" spans="2:15" outlineLevel="3" x14ac:dyDescent="0.2">
      <c r="B3866" s="10"/>
      <c r="D3866" s="10"/>
      <c r="E3866" s="11"/>
      <c r="N3866" s="13" t="s">
        <v>3824</v>
      </c>
    </row>
    <row r="3867" spans="2:15" outlineLevel="3" x14ac:dyDescent="0.2">
      <c r="B3867" s="10"/>
      <c r="D3867" s="10"/>
      <c r="E3867" s="11"/>
      <c r="O3867" s="5" t="s">
        <v>3825</v>
      </c>
    </row>
    <row r="3868" spans="2:15" outlineLevel="3" x14ac:dyDescent="0.2">
      <c r="B3868" s="10"/>
      <c r="D3868" s="10"/>
      <c r="E3868" s="11"/>
      <c r="O3868" s="5" t="s">
        <v>3826</v>
      </c>
    </row>
    <row r="3869" spans="2:15" outlineLevel="3" x14ac:dyDescent="0.2">
      <c r="B3869" s="10"/>
      <c r="D3869" s="10"/>
      <c r="E3869" s="11"/>
      <c r="O3869" s="5" t="s">
        <v>3827</v>
      </c>
    </row>
    <row r="3870" spans="2:15" outlineLevel="3" x14ac:dyDescent="0.2">
      <c r="B3870" s="10"/>
      <c r="D3870" s="10"/>
      <c r="E3870" s="11"/>
      <c r="O3870" s="5" t="s">
        <v>3828</v>
      </c>
    </row>
    <row r="3871" spans="2:15" outlineLevel="3" x14ac:dyDescent="0.2">
      <c r="B3871" s="10"/>
      <c r="D3871" s="10"/>
      <c r="E3871" s="11"/>
      <c r="O3871" s="5" t="s">
        <v>3829</v>
      </c>
    </row>
    <row r="3872" spans="2:15" outlineLevel="3" x14ac:dyDescent="0.2">
      <c r="B3872" s="10"/>
      <c r="D3872" s="10"/>
      <c r="E3872" s="11"/>
      <c r="O3872" s="5" t="s">
        <v>3830</v>
      </c>
    </row>
    <row r="3873" spans="1:15" outlineLevel="3" x14ac:dyDescent="0.2">
      <c r="B3873" s="10"/>
      <c r="D3873" s="10"/>
      <c r="E3873" s="11"/>
      <c r="O3873" s="5" t="s">
        <v>3831</v>
      </c>
    </row>
    <row r="3874" spans="1:15" outlineLevel="3" x14ac:dyDescent="0.2">
      <c r="B3874" s="10"/>
      <c r="D3874" s="10"/>
      <c r="E3874" s="11"/>
      <c r="O3874" s="5" t="s">
        <v>3832</v>
      </c>
    </row>
    <row r="3875" spans="1:15" outlineLevel="3" x14ac:dyDescent="0.2">
      <c r="B3875" s="10"/>
      <c r="D3875" s="10"/>
      <c r="E3875" s="11"/>
      <c r="O3875" s="5" t="s">
        <v>3833</v>
      </c>
    </row>
    <row r="3876" spans="1:15" outlineLevel="2" x14ac:dyDescent="0.2">
      <c r="A3876" s="5">
        <v>1</v>
      </c>
      <c r="B3876" s="10">
        <v>2</v>
      </c>
      <c r="C3876" s="5">
        <v>5</v>
      </c>
      <c r="D3876" s="10">
        <v>1</v>
      </c>
      <c r="E3876" s="11">
        <v>3</v>
      </c>
      <c r="F3876" s="5">
        <v>4</v>
      </c>
      <c r="G3876" s="5">
        <v>4</v>
      </c>
      <c r="L3876" s="5" t="s">
        <v>3834</v>
      </c>
    </row>
    <row r="3877" spans="1:15" outlineLevel="3" x14ac:dyDescent="0.2">
      <c r="B3877" s="10"/>
      <c r="D3877" s="10"/>
      <c r="E3877" s="11"/>
      <c r="M3877" s="5" t="s">
        <v>3834</v>
      </c>
    </row>
    <row r="3878" spans="1:15" outlineLevel="3" x14ac:dyDescent="0.2">
      <c r="B3878" s="10"/>
      <c r="D3878" s="10"/>
      <c r="E3878" s="11"/>
      <c r="N3878" s="13" t="s">
        <v>3834</v>
      </c>
    </row>
    <row r="3879" spans="1:15" outlineLevel="3" x14ac:dyDescent="0.2">
      <c r="B3879" s="10"/>
      <c r="D3879" s="10"/>
      <c r="E3879" s="11"/>
      <c r="O3879" s="5" t="s">
        <v>3835</v>
      </c>
    </row>
    <row r="3880" spans="1:15" outlineLevel="3" x14ac:dyDescent="0.2">
      <c r="B3880" s="10"/>
      <c r="D3880" s="10"/>
      <c r="E3880" s="11"/>
      <c r="O3880" s="5" t="s">
        <v>3836</v>
      </c>
    </row>
    <row r="3881" spans="1:15" outlineLevel="3" x14ac:dyDescent="0.2">
      <c r="B3881" s="10"/>
      <c r="D3881" s="10"/>
      <c r="E3881" s="11"/>
      <c r="O3881" s="5" t="s">
        <v>3837</v>
      </c>
    </row>
    <row r="3882" spans="1:15" outlineLevel="3" x14ac:dyDescent="0.2">
      <c r="B3882" s="10"/>
      <c r="D3882" s="10"/>
      <c r="E3882" s="11"/>
      <c r="O3882" s="5" t="s">
        <v>3838</v>
      </c>
    </row>
    <row r="3883" spans="1:15" outlineLevel="3" x14ac:dyDescent="0.2">
      <c r="B3883" s="10"/>
      <c r="D3883" s="10"/>
      <c r="E3883" s="11"/>
      <c r="O3883" s="5" t="s">
        <v>3839</v>
      </c>
    </row>
    <row r="3884" spans="1:15" outlineLevel="3" x14ac:dyDescent="0.2">
      <c r="B3884" s="10"/>
      <c r="D3884" s="10"/>
      <c r="E3884" s="11"/>
      <c r="O3884" s="5" t="s">
        <v>3840</v>
      </c>
    </row>
    <row r="3885" spans="1:15" outlineLevel="3" x14ac:dyDescent="0.2">
      <c r="B3885" s="10"/>
      <c r="D3885" s="10"/>
      <c r="E3885" s="11"/>
      <c r="O3885" s="5" t="s">
        <v>3841</v>
      </c>
    </row>
    <row r="3886" spans="1:15" outlineLevel="2" x14ac:dyDescent="0.2">
      <c r="A3886" s="5">
        <v>1</v>
      </c>
      <c r="B3886" s="10">
        <v>2</v>
      </c>
      <c r="C3886" s="5">
        <v>5</v>
      </c>
      <c r="D3886" s="10">
        <v>1</v>
      </c>
      <c r="E3886" s="11">
        <v>3</v>
      </c>
      <c r="F3886" s="5">
        <v>4</v>
      </c>
      <c r="G3886" s="5">
        <v>5</v>
      </c>
      <c r="L3886" s="5" t="s">
        <v>182</v>
      </c>
    </row>
    <row r="3887" spans="1:15" outlineLevel="3" x14ac:dyDescent="0.2">
      <c r="B3887" s="10"/>
      <c r="D3887" s="10"/>
      <c r="E3887" s="11"/>
      <c r="M3887" s="5" t="s">
        <v>3842</v>
      </c>
    </row>
    <row r="3888" spans="1:15" outlineLevel="3" x14ac:dyDescent="0.2">
      <c r="B3888" s="10"/>
      <c r="D3888" s="10"/>
      <c r="E3888" s="11"/>
      <c r="N3888" s="13" t="s">
        <v>3842</v>
      </c>
    </row>
    <row r="3889" spans="2:15" outlineLevel="3" x14ac:dyDescent="0.2">
      <c r="B3889" s="10"/>
      <c r="D3889" s="10"/>
      <c r="E3889" s="11"/>
      <c r="O3889" s="5" t="s">
        <v>3842</v>
      </c>
    </row>
    <row r="3890" spans="2:15" outlineLevel="3" x14ac:dyDescent="0.2">
      <c r="B3890" s="10"/>
      <c r="D3890" s="10"/>
      <c r="E3890" s="11"/>
      <c r="O3890" s="5" t="s">
        <v>3843</v>
      </c>
    </row>
    <row r="3891" spans="2:15" outlineLevel="3" x14ac:dyDescent="0.2">
      <c r="B3891" s="10"/>
      <c r="D3891" s="10"/>
      <c r="E3891" s="11"/>
      <c r="M3891" s="5" t="s">
        <v>3844</v>
      </c>
    </row>
    <row r="3892" spans="2:15" outlineLevel="3" x14ac:dyDescent="0.2">
      <c r="B3892" s="10"/>
      <c r="D3892" s="10"/>
      <c r="E3892" s="11"/>
      <c r="N3892" s="13" t="s">
        <v>3845</v>
      </c>
    </row>
    <row r="3893" spans="2:15" outlineLevel="3" x14ac:dyDescent="0.2">
      <c r="B3893" s="10"/>
      <c r="D3893" s="10"/>
      <c r="E3893" s="11"/>
      <c r="O3893" s="5" t="s">
        <v>3846</v>
      </c>
    </row>
    <row r="3894" spans="2:15" outlineLevel="3" x14ac:dyDescent="0.2">
      <c r="B3894" s="10"/>
      <c r="D3894" s="10"/>
      <c r="E3894" s="11"/>
      <c r="O3894" s="5" t="s">
        <v>3847</v>
      </c>
    </row>
    <row r="3895" spans="2:15" outlineLevel="3" x14ac:dyDescent="0.2">
      <c r="B3895" s="10"/>
      <c r="D3895" s="10"/>
      <c r="E3895" s="11"/>
      <c r="N3895" s="13" t="s">
        <v>3848</v>
      </c>
    </row>
    <row r="3896" spans="2:15" outlineLevel="3" x14ac:dyDescent="0.2">
      <c r="B3896" s="10"/>
      <c r="D3896" s="10"/>
      <c r="E3896" s="11"/>
      <c r="O3896" s="5" t="s">
        <v>3849</v>
      </c>
    </row>
    <row r="3897" spans="2:15" outlineLevel="3" x14ac:dyDescent="0.2">
      <c r="B3897" s="10"/>
      <c r="D3897" s="10"/>
      <c r="E3897" s="11"/>
      <c r="M3897" s="5" t="s">
        <v>3850</v>
      </c>
    </row>
    <row r="3898" spans="2:15" outlineLevel="3" x14ac:dyDescent="0.2">
      <c r="B3898" s="10"/>
      <c r="D3898" s="10"/>
      <c r="E3898" s="11"/>
      <c r="N3898" s="13" t="s">
        <v>3850</v>
      </c>
    </row>
    <row r="3899" spans="2:15" outlineLevel="3" x14ac:dyDescent="0.2">
      <c r="B3899" s="10"/>
      <c r="D3899" s="10"/>
      <c r="E3899" s="11"/>
      <c r="M3899" s="5" t="s">
        <v>3851</v>
      </c>
    </row>
    <row r="3900" spans="2:15" outlineLevel="3" x14ac:dyDescent="0.2">
      <c r="B3900" s="10"/>
      <c r="D3900" s="10"/>
      <c r="E3900" s="11"/>
      <c r="N3900" s="13" t="s">
        <v>3851</v>
      </c>
    </row>
    <row r="3901" spans="2:15" outlineLevel="3" x14ac:dyDescent="0.2">
      <c r="B3901" s="10"/>
      <c r="D3901" s="10"/>
      <c r="E3901" s="11"/>
      <c r="O3901" s="5" t="s">
        <v>3852</v>
      </c>
    </row>
    <row r="3902" spans="2:15" outlineLevel="3" x14ac:dyDescent="0.2">
      <c r="B3902" s="10"/>
      <c r="D3902" s="10"/>
      <c r="E3902" s="11"/>
      <c r="O3902" s="5" t="s">
        <v>3853</v>
      </c>
    </row>
    <row r="3903" spans="2:15" outlineLevel="3" x14ac:dyDescent="0.2">
      <c r="B3903" s="10"/>
      <c r="D3903" s="10"/>
      <c r="E3903" s="11"/>
      <c r="O3903" s="5" t="s">
        <v>3854</v>
      </c>
    </row>
    <row r="3904" spans="2:15" outlineLevel="3" x14ac:dyDescent="0.2">
      <c r="B3904" s="10"/>
      <c r="D3904" s="10"/>
      <c r="E3904" s="11"/>
      <c r="M3904" s="5" t="s">
        <v>3855</v>
      </c>
    </row>
    <row r="3905" spans="1:15" outlineLevel="3" x14ac:dyDescent="0.2">
      <c r="B3905" s="10"/>
      <c r="D3905" s="10"/>
      <c r="E3905" s="11"/>
      <c r="N3905" s="13" t="s">
        <v>3855</v>
      </c>
    </row>
    <row r="3906" spans="1:15" outlineLevel="3" x14ac:dyDescent="0.2">
      <c r="B3906" s="10"/>
      <c r="D3906" s="10"/>
      <c r="E3906" s="11"/>
      <c r="O3906" s="5" t="s">
        <v>3856</v>
      </c>
    </row>
    <row r="3907" spans="1:15" outlineLevel="3" x14ac:dyDescent="0.2">
      <c r="B3907" s="10"/>
      <c r="D3907" s="10"/>
      <c r="E3907" s="11"/>
      <c r="M3907" s="5" t="s">
        <v>3857</v>
      </c>
    </row>
    <row r="3908" spans="1:15" outlineLevel="3" x14ac:dyDescent="0.2">
      <c r="B3908" s="10"/>
      <c r="D3908" s="10"/>
      <c r="E3908" s="11"/>
      <c r="N3908" s="13" t="s">
        <v>3857</v>
      </c>
    </row>
    <row r="3909" spans="1:15" outlineLevel="3" x14ac:dyDescent="0.2">
      <c r="B3909" s="10"/>
      <c r="D3909" s="10"/>
      <c r="E3909" s="11"/>
      <c r="M3909" s="5" t="s">
        <v>3858</v>
      </c>
    </row>
    <row r="3910" spans="1:15" outlineLevel="3" x14ac:dyDescent="0.2">
      <c r="B3910" s="10"/>
      <c r="D3910" s="10"/>
      <c r="E3910" s="11"/>
      <c r="N3910" s="13" t="s">
        <v>3859</v>
      </c>
    </row>
    <row r="3911" spans="1:15" outlineLevel="3" x14ac:dyDescent="0.2">
      <c r="B3911" s="10"/>
      <c r="D3911" s="10"/>
      <c r="E3911" s="11"/>
      <c r="O3911" s="5" t="s">
        <v>3860</v>
      </c>
    </row>
    <row r="3912" spans="1:15" outlineLevel="3" x14ac:dyDescent="0.2">
      <c r="B3912" s="10"/>
      <c r="D3912" s="10"/>
      <c r="E3912" s="11"/>
      <c r="N3912" s="13" t="s">
        <v>3861</v>
      </c>
    </row>
    <row r="3913" spans="1:15" outlineLevel="3" x14ac:dyDescent="0.2">
      <c r="B3913" s="10"/>
      <c r="D3913" s="10"/>
      <c r="E3913" s="11"/>
      <c r="O3913" s="5" t="s">
        <v>3862</v>
      </c>
    </row>
    <row r="3914" spans="1:15" outlineLevel="2" x14ac:dyDescent="0.2">
      <c r="A3914" s="5">
        <v>1</v>
      </c>
      <c r="B3914" s="10">
        <v>2</v>
      </c>
      <c r="C3914" s="5">
        <v>5</v>
      </c>
      <c r="D3914" s="10">
        <v>1</v>
      </c>
      <c r="E3914" s="11">
        <v>3</v>
      </c>
      <c r="F3914" s="5">
        <v>4</v>
      </c>
      <c r="G3914" s="5">
        <v>6</v>
      </c>
      <c r="L3914" s="5" t="s">
        <v>183</v>
      </c>
    </row>
    <row r="3915" spans="1:15" outlineLevel="3" x14ac:dyDescent="0.2">
      <c r="B3915" s="10"/>
      <c r="D3915" s="10"/>
      <c r="E3915" s="11"/>
      <c r="M3915" s="5" t="s">
        <v>3863</v>
      </c>
    </row>
    <row r="3916" spans="1:15" outlineLevel="3" x14ac:dyDescent="0.2">
      <c r="B3916" s="10"/>
      <c r="D3916" s="10"/>
      <c r="E3916" s="11"/>
      <c r="N3916" s="13" t="s">
        <v>3864</v>
      </c>
    </row>
    <row r="3917" spans="1:15" outlineLevel="3" x14ac:dyDescent="0.2">
      <c r="B3917" s="10"/>
      <c r="D3917" s="10"/>
      <c r="E3917" s="11"/>
      <c r="O3917" s="5" t="s">
        <v>3864</v>
      </c>
    </row>
    <row r="3918" spans="1:15" outlineLevel="3" x14ac:dyDescent="0.2">
      <c r="B3918" s="10"/>
      <c r="D3918" s="10"/>
      <c r="E3918" s="11"/>
      <c r="N3918" s="13" t="s">
        <v>3865</v>
      </c>
    </row>
    <row r="3919" spans="1:15" outlineLevel="3" x14ac:dyDescent="0.2">
      <c r="B3919" s="10"/>
      <c r="D3919" s="10"/>
      <c r="E3919" s="11"/>
      <c r="O3919" s="5" t="s">
        <v>3865</v>
      </c>
    </row>
    <row r="3920" spans="1:15" outlineLevel="3" x14ac:dyDescent="0.2">
      <c r="B3920" s="10"/>
      <c r="D3920" s="10"/>
      <c r="E3920" s="11"/>
      <c r="N3920" s="13" t="s">
        <v>3866</v>
      </c>
    </row>
    <row r="3921" spans="2:15" outlineLevel="3" x14ac:dyDescent="0.2">
      <c r="B3921" s="10"/>
      <c r="D3921" s="10"/>
      <c r="E3921" s="11"/>
      <c r="O3921" s="5" t="s">
        <v>3867</v>
      </c>
    </row>
    <row r="3922" spans="2:15" outlineLevel="3" x14ac:dyDescent="0.2">
      <c r="B3922" s="10"/>
      <c r="D3922" s="10"/>
      <c r="E3922" s="11"/>
      <c r="N3922" s="13" t="s">
        <v>3868</v>
      </c>
    </row>
    <row r="3923" spans="2:15" outlineLevel="3" x14ac:dyDescent="0.2">
      <c r="B3923" s="10"/>
      <c r="D3923" s="10"/>
      <c r="E3923" s="11"/>
      <c r="N3923" s="13" t="s">
        <v>3869</v>
      </c>
    </row>
    <row r="3924" spans="2:15" outlineLevel="3" x14ac:dyDescent="0.2">
      <c r="B3924" s="10"/>
      <c r="D3924" s="10"/>
      <c r="E3924" s="11"/>
      <c r="N3924" s="13" t="s">
        <v>3870</v>
      </c>
    </row>
    <row r="3925" spans="2:15" outlineLevel="3" x14ac:dyDescent="0.2">
      <c r="B3925" s="10"/>
      <c r="D3925" s="10"/>
      <c r="E3925" s="11"/>
      <c r="O3925" s="5" t="s">
        <v>3871</v>
      </c>
    </row>
    <row r="3926" spans="2:15" outlineLevel="3" x14ac:dyDescent="0.2">
      <c r="B3926" s="10"/>
      <c r="D3926" s="10"/>
      <c r="E3926" s="11"/>
      <c r="M3926" s="5" t="s">
        <v>3872</v>
      </c>
    </row>
    <row r="3927" spans="2:15" outlineLevel="3" x14ac:dyDescent="0.2">
      <c r="B3927" s="10"/>
      <c r="D3927" s="10"/>
      <c r="E3927" s="11"/>
      <c r="N3927" s="13" t="s">
        <v>3873</v>
      </c>
    </row>
    <row r="3928" spans="2:15" outlineLevel="3" x14ac:dyDescent="0.2">
      <c r="B3928" s="10"/>
      <c r="D3928" s="10"/>
      <c r="E3928" s="11"/>
      <c r="O3928" s="5" t="s">
        <v>3873</v>
      </c>
    </row>
    <row r="3929" spans="2:15" outlineLevel="3" x14ac:dyDescent="0.2">
      <c r="B3929" s="10"/>
      <c r="D3929" s="10"/>
      <c r="E3929" s="11"/>
      <c r="N3929" s="13" t="s">
        <v>3874</v>
      </c>
    </row>
    <row r="3930" spans="2:15" outlineLevel="3" x14ac:dyDescent="0.2">
      <c r="B3930" s="10"/>
      <c r="D3930" s="10"/>
      <c r="E3930" s="11"/>
      <c r="O3930" s="5" t="s">
        <v>3875</v>
      </c>
    </row>
    <row r="3931" spans="2:15" outlineLevel="3" x14ac:dyDescent="0.2">
      <c r="B3931" s="10"/>
      <c r="D3931" s="10"/>
      <c r="E3931" s="11"/>
      <c r="M3931" s="5" t="s">
        <v>3876</v>
      </c>
    </row>
    <row r="3932" spans="2:15" outlineLevel="3" x14ac:dyDescent="0.2">
      <c r="B3932" s="10"/>
      <c r="D3932" s="10"/>
      <c r="E3932" s="11"/>
      <c r="N3932" s="13" t="s">
        <v>3877</v>
      </c>
    </row>
    <row r="3933" spans="2:15" outlineLevel="3" x14ac:dyDescent="0.2">
      <c r="B3933" s="10"/>
      <c r="D3933" s="10"/>
      <c r="E3933" s="11"/>
      <c r="O3933" s="5" t="s">
        <v>3878</v>
      </c>
    </row>
    <row r="3934" spans="2:15" outlineLevel="3" x14ac:dyDescent="0.2">
      <c r="B3934" s="10"/>
      <c r="D3934" s="10"/>
      <c r="E3934" s="11"/>
      <c r="N3934" s="13" t="s">
        <v>3879</v>
      </c>
    </row>
    <row r="3935" spans="2:15" outlineLevel="3" x14ac:dyDescent="0.2">
      <c r="B3935" s="10"/>
      <c r="D3935" s="10"/>
      <c r="E3935" s="11"/>
      <c r="O3935" s="5" t="s">
        <v>3879</v>
      </c>
    </row>
    <row r="3936" spans="2:15" outlineLevel="3" x14ac:dyDescent="0.2">
      <c r="B3936" s="10"/>
      <c r="D3936" s="10"/>
      <c r="E3936" s="11"/>
      <c r="N3936" s="13" t="s">
        <v>3880</v>
      </c>
    </row>
    <row r="3937" spans="2:15" outlineLevel="3" x14ac:dyDescent="0.2">
      <c r="B3937" s="10"/>
      <c r="D3937" s="10"/>
      <c r="E3937" s="11"/>
      <c r="O3937" s="5" t="s">
        <v>3881</v>
      </c>
    </row>
    <row r="3938" spans="2:15" outlineLevel="3" x14ac:dyDescent="0.2">
      <c r="B3938" s="10"/>
      <c r="D3938" s="10"/>
      <c r="E3938" s="11"/>
      <c r="M3938" s="5" t="s">
        <v>3882</v>
      </c>
    </row>
    <row r="3939" spans="2:15" outlineLevel="3" x14ac:dyDescent="0.2">
      <c r="B3939" s="10"/>
      <c r="D3939" s="10"/>
      <c r="E3939" s="11"/>
      <c r="N3939" s="13" t="s">
        <v>3883</v>
      </c>
    </row>
    <row r="3940" spans="2:15" outlineLevel="3" x14ac:dyDescent="0.2">
      <c r="B3940" s="10"/>
      <c r="D3940" s="10"/>
      <c r="E3940" s="11"/>
      <c r="N3940" s="13" t="s">
        <v>3884</v>
      </c>
    </row>
    <row r="3941" spans="2:15" outlineLevel="3" x14ac:dyDescent="0.2">
      <c r="B3941" s="10"/>
      <c r="D3941" s="10"/>
      <c r="E3941" s="11"/>
      <c r="O3941" s="5" t="s">
        <v>3885</v>
      </c>
    </row>
    <row r="3942" spans="2:15" outlineLevel="3" x14ac:dyDescent="0.2">
      <c r="B3942" s="10"/>
      <c r="D3942" s="10"/>
      <c r="E3942" s="11"/>
      <c r="N3942" s="13" t="s">
        <v>3886</v>
      </c>
    </row>
    <row r="3943" spans="2:15" outlineLevel="3" x14ac:dyDescent="0.2">
      <c r="B3943" s="10"/>
      <c r="D3943" s="10"/>
      <c r="E3943" s="11"/>
      <c r="O3943" s="5" t="s">
        <v>3887</v>
      </c>
    </row>
    <row r="3944" spans="2:15" outlineLevel="3" x14ac:dyDescent="0.2">
      <c r="B3944" s="10"/>
      <c r="D3944" s="10"/>
      <c r="E3944" s="11"/>
      <c r="N3944" s="13" t="s">
        <v>3888</v>
      </c>
    </row>
    <row r="3945" spans="2:15" outlineLevel="3" x14ac:dyDescent="0.2">
      <c r="B3945" s="10"/>
      <c r="D3945" s="10"/>
      <c r="E3945" s="11"/>
      <c r="N3945" s="13" t="s">
        <v>3889</v>
      </c>
    </row>
    <row r="3946" spans="2:15" outlineLevel="3" x14ac:dyDescent="0.2">
      <c r="B3946" s="10"/>
      <c r="D3946" s="10"/>
      <c r="E3946" s="11"/>
      <c r="N3946" s="13" t="s">
        <v>3890</v>
      </c>
    </row>
    <row r="3947" spans="2:15" outlineLevel="3" x14ac:dyDescent="0.2">
      <c r="B3947" s="10"/>
      <c r="D3947" s="10"/>
      <c r="E3947" s="11"/>
      <c r="O3947" s="5" t="s">
        <v>3891</v>
      </c>
    </row>
    <row r="3948" spans="2:15" outlineLevel="3" x14ac:dyDescent="0.2">
      <c r="B3948" s="10"/>
      <c r="D3948" s="10"/>
      <c r="E3948" s="11"/>
      <c r="N3948" s="13" t="s">
        <v>3892</v>
      </c>
    </row>
    <row r="3949" spans="2:15" outlineLevel="3" x14ac:dyDescent="0.2">
      <c r="B3949" s="10"/>
      <c r="D3949" s="10"/>
      <c r="E3949" s="11"/>
      <c r="O3949" s="5" t="s">
        <v>3893</v>
      </c>
    </row>
    <row r="3950" spans="2:15" outlineLevel="3" x14ac:dyDescent="0.2">
      <c r="B3950" s="10"/>
      <c r="D3950" s="10"/>
      <c r="E3950" s="11"/>
      <c r="M3950" s="5" t="s">
        <v>3894</v>
      </c>
    </row>
    <row r="3951" spans="2:15" outlineLevel="3" x14ac:dyDescent="0.2">
      <c r="B3951" s="10"/>
      <c r="D3951" s="10"/>
      <c r="E3951" s="11"/>
      <c r="N3951" s="13" t="s">
        <v>3895</v>
      </c>
    </row>
    <row r="3952" spans="2:15" outlineLevel="3" x14ac:dyDescent="0.2">
      <c r="B3952" s="10"/>
      <c r="D3952" s="10"/>
      <c r="E3952" s="11"/>
      <c r="O3952" s="5" t="s">
        <v>3896</v>
      </c>
    </row>
    <row r="3953" spans="2:15" outlineLevel="3" x14ac:dyDescent="0.2">
      <c r="B3953" s="10"/>
      <c r="D3953" s="10"/>
      <c r="E3953" s="11"/>
      <c r="N3953" s="13" t="s">
        <v>3897</v>
      </c>
    </row>
    <row r="3954" spans="2:15" outlineLevel="3" x14ac:dyDescent="0.2">
      <c r="B3954" s="10"/>
      <c r="D3954" s="10"/>
      <c r="E3954" s="11"/>
      <c r="O3954" s="5" t="s">
        <v>3898</v>
      </c>
    </row>
    <row r="3955" spans="2:15" outlineLevel="3" x14ac:dyDescent="0.2">
      <c r="B3955" s="10"/>
      <c r="D3955" s="10"/>
      <c r="E3955" s="11"/>
      <c r="O3955" s="5" t="s">
        <v>3899</v>
      </c>
    </row>
    <row r="3956" spans="2:15" outlineLevel="3" x14ac:dyDescent="0.2">
      <c r="B3956" s="10"/>
      <c r="D3956" s="10"/>
      <c r="E3956" s="11"/>
      <c r="N3956" s="13" t="s">
        <v>3900</v>
      </c>
    </row>
    <row r="3957" spans="2:15" outlineLevel="3" x14ac:dyDescent="0.2">
      <c r="B3957" s="10"/>
      <c r="D3957" s="10"/>
      <c r="E3957" s="11"/>
      <c r="O3957" s="5" t="s">
        <v>3901</v>
      </c>
    </row>
    <row r="3958" spans="2:15" outlineLevel="3" x14ac:dyDescent="0.2">
      <c r="B3958" s="10"/>
      <c r="D3958" s="10"/>
      <c r="E3958" s="11"/>
      <c r="O3958" s="5" t="s">
        <v>3902</v>
      </c>
    </row>
    <row r="3959" spans="2:15" outlineLevel="3" x14ac:dyDescent="0.2">
      <c r="B3959" s="10"/>
      <c r="D3959" s="10"/>
      <c r="E3959" s="11"/>
      <c r="O3959" s="5" t="s">
        <v>3903</v>
      </c>
    </row>
    <row r="3960" spans="2:15" outlineLevel="3" x14ac:dyDescent="0.2">
      <c r="B3960" s="10"/>
      <c r="D3960" s="10"/>
      <c r="E3960" s="11"/>
      <c r="N3960" s="13" t="s">
        <v>3904</v>
      </c>
    </row>
    <row r="3961" spans="2:15" outlineLevel="3" x14ac:dyDescent="0.2">
      <c r="B3961" s="10"/>
      <c r="D3961" s="10"/>
      <c r="E3961" s="11"/>
      <c r="O3961" s="5" t="s">
        <v>3905</v>
      </c>
    </row>
    <row r="3962" spans="2:15" outlineLevel="3" x14ac:dyDescent="0.2">
      <c r="B3962" s="10"/>
      <c r="D3962" s="10"/>
      <c r="E3962" s="11"/>
      <c r="O3962" s="5" t="s">
        <v>3906</v>
      </c>
    </row>
    <row r="3963" spans="2:15" outlineLevel="3" x14ac:dyDescent="0.2">
      <c r="B3963" s="10"/>
      <c r="D3963" s="10"/>
      <c r="E3963" s="11"/>
      <c r="O3963" s="5" t="s">
        <v>3907</v>
      </c>
    </row>
    <row r="3964" spans="2:15" outlineLevel="3" x14ac:dyDescent="0.2">
      <c r="B3964" s="10"/>
      <c r="D3964" s="10"/>
      <c r="E3964" s="11"/>
      <c r="N3964" s="13" t="s">
        <v>3908</v>
      </c>
    </row>
    <row r="3965" spans="2:15" outlineLevel="3" x14ac:dyDescent="0.2">
      <c r="B3965" s="10"/>
      <c r="D3965" s="10"/>
      <c r="E3965" s="11"/>
      <c r="O3965" s="5" t="s">
        <v>3909</v>
      </c>
    </row>
    <row r="3966" spans="2:15" outlineLevel="3" x14ac:dyDescent="0.2">
      <c r="B3966" s="10"/>
      <c r="D3966" s="10"/>
      <c r="E3966" s="11"/>
      <c r="O3966" s="5" t="s">
        <v>3910</v>
      </c>
    </row>
    <row r="3967" spans="2:15" outlineLevel="3" x14ac:dyDescent="0.2">
      <c r="B3967" s="10"/>
      <c r="D3967" s="10"/>
      <c r="E3967" s="11"/>
      <c r="O3967" s="5" t="s">
        <v>3911</v>
      </c>
    </row>
    <row r="3968" spans="2:15" outlineLevel="3" x14ac:dyDescent="0.2">
      <c r="B3968" s="10"/>
      <c r="D3968" s="10"/>
      <c r="E3968" s="11"/>
      <c r="M3968" s="5" t="s">
        <v>3912</v>
      </c>
    </row>
    <row r="3969" spans="2:15" outlineLevel="3" x14ac:dyDescent="0.2">
      <c r="B3969" s="10"/>
      <c r="D3969" s="10"/>
      <c r="E3969" s="11"/>
      <c r="N3969" s="13" t="s">
        <v>3913</v>
      </c>
    </row>
    <row r="3970" spans="2:15" outlineLevel="3" x14ac:dyDescent="0.2">
      <c r="B3970" s="10"/>
      <c r="D3970" s="10"/>
      <c r="E3970" s="11"/>
      <c r="O3970" s="5" t="s">
        <v>3914</v>
      </c>
    </row>
    <row r="3971" spans="2:15" outlineLevel="3" x14ac:dyDescent="0.2">
      <c r="B3971" s="10"/>
      <c r="D3971" s="10"/>
      <c r="E3971" s="11"/>
      <c r="O3971" s="5" t="s">
        <v>3915</v>
      </c>
    </row>
    <row r="3972" spans="2:15" outlineLevel="3" x14ac:dyDescent="0.2">
      <c r="B3972" s="10"/>
      <c r="D3972" s="10"/>
      <c r="E3972" s="11"/>
      <c r="O3972" s="5" t="s">
        <v>3916</v>
      </c>
    </row>
    <row r="3973" spans="2:15" outlineLevel="3" x14ac:dyDescent="0.2">
      <c r="B3973" s="10"/>
      <c r="D3973" s="10"/>
      <c r="E3973" s="11"/>
      <c r="O3973" s="5" t="s">
        <v>3917</v>
      </c>
    </row>
    <row r="3974" spans="2:15" outlineLevel="3" x14ac:dyDescent="0.2">
      <c r="B3974" s="10"/>
      <c r="D3974" s="10"/>
      <c r="E3974" s="11"/>
      <c r="O3974" s="5" t="s">
        <v>3918</v>
      </c>
    </row>
    <row r="3975" spans="2:15" outlineLevel="3" x14ac:dyDescent="0.2">
      <c r="B3975" s="10"/>
      <c r="D3975" s="10"/>
      <c r="E3975" s="11"/>
      <c r="O3975" s="5" t="s">
        <v>3919</v>
      </c>
    </row>
    <row r="3976" spans="2:15" outlineLevel="3" x14ac:dyDescent="0.2">
      <c r="B3976" s="10"/>
      <c r="D3976" s="10"/>
      <c r="E3976" s="11"/>
      <c r="O3976" s="5" t="s">
        <v>3920</v>
      </c>
    </row>
    <row r="3977" spans="2:15" outlineLevel="3" x14ac:dyDescent="0.2">
      <c r="B3977" s="10"/>
      <c r="D3977" s="10"/>
      <c r="E3977" s="11"/>
      <c r="O3977" s="5" t="s">
        <v>3921</v>
      </c>
    </row>
    <row r="3978" spans="2:15" outlineLevel="3" x14ac:dyDescent="0.2">
      <c r="B3978" s="10"/>
      <c r="D3978" s="10"/>
      <c r="E3978" s="11"/>
      <c r="O3978" s="5" t="s">
        <v>3922</v>
      </c>
    </row>
    <row r="3979" spans="2:15" outlineLevel="3" x14ac:dyDescent="0.2">
      <c r="B3979" s="10"/>
      <c r="D3979" s="10"/>
      <c r="E3979" s="11"/>
      <c r="O3979" s="5" t="s">
        <v>3923</v>
      </c>
    </row>
    <row r="3980" spans="2:15" outlineLevel="3" x14ac:dyDescent="0.2">
      <c r="B3980" s="10"/>
      <c r="D3980" s="10"/>
      <c r="E3980" s="11"/>
      <c r="O3980" s="5" t="s">
        <v>3924</v>
      </c>
    </row>
    <row r="3981" spans="2:15" outlineLevel="3" x14ac:dyDescent="0.2">
      <c r="B3981" s="10"/>
      <c r="D3981" s="10"/>
      <c r="E3981" s="11"/>
      <c r="N3981" s="13" t="s">
        <v>3925</v>
      </c>
    </row>
    <row r="3982" spans="2:15" outlineLevel="3" x14ac:dyDescent="0.2">
      <c r="B3982" s="10"/>
      <c r="D3982" s="10"/>
      <c r="E3982" s="11"/>
      <c r="O3982" s="5" t="s">
        <v>3926</v>
      </c>
    </row>
    <row r="3983" spans="2:15" outlineLevel="3" x14ac:dyDescent="0.2">
      <c r="B3983" s="10"/>
      <c r="D3983" s="10"/>
      <c r="E3983" s="11"/>
      <c r="N3983" s="13" t="s">
        <v>3927</v>
      </c>
    </row>
    <row r="3984" spans="2:15" outlineLevel="3" x14ac:dyDescent="0.2">
      <c r="B3984" s="10"/>
      <c r="D3984" s="10"/>
      <c r="E3984" s="11"/>
      <c r="O3984" s="5" t="s">
        <v>3928</v>
      </c>
    </row>
    <row r="3985" spans="1:15" outlineLevel="3" x14ac:dyDescent="0.2">
      <c r="B3985" s="10"/>
      <c r="D3985" s="10"/>
      <c r="E3985" s="11"/>
      <c r="O3985" s="5" t="s">
        <v>3928</v>
      </c>
    </row>
    <row r="3986" spans="1:15" outlineLevel="3" x14ac:dyDescent="0.2">
      <c r="B3986" s="10"/>
      <c r="D3986" s="10"/>
      <c r="E3986" s="11"/>
      <c r="O3986" s="5" t="s">
        <v>3929</v>
      </c>
    </row>
    <row r="3987" spans="1:15" outlineLevel="3" x14ac:dyDescent="0.2">
      <c r="B3987" s="10"/>
      <c r="D3987" s="10"/>
      <c r="E3987" s="11"/>
      <c r="N3987" s="13" t="s">
        <v>3930</v>
      </c>
    </row>
    <row r="3988" spans="1:15" outlineLevel="3" x14ac:dyDescent="0.2">
      <c r="B3988" s="10"/>
      <c r="D3988" s="10"/>
      <c r="E3988" s="11"/>
      <c r="O3988" s="5" t="s">
        <v>3930</v>
      </c>
    </row>
    <row r="3989" spans="1:15" outlineLevel="3" x14ac:dyDescent="0.2">
      <c r="B3989" s="10"/>
      <c r="D3989" s="10"/>
      <c r="E3989" s="11"/>
      <c r="O3989" s="5" t="s">
        <v>3931</v>
      </c>
    </row>
    <row r="3990" spans="1:15" outlineLevel="3" x14ac:dyDescent="0.2">
      <c r="B3990" s="10"/>
      <c r="D3990" s="10"/>
      <c r="E3990" s="11"/>
      <c r="O3990" s="5" t="s">
        <v>3932</v>
      </c>
    </row>
    <row r="3991" spans="1:15" outlineLevel="3" x14ac:dyDescent="0.2">
      <c r="B3991" s="10"/>
      <c r="D3991" s="10"/>
      <c r="E3991" s="11"/>
      <c r="N3991" s="13" t="s">
        <v>3933</v>
      </c>
    </row>
    <row r="3992" spans="1:15" outlineLevel="3" x14ac:dyDescent="0.2">
      <c r="B3992" s="10"/>
      <c r="D3992" s="10"/>
      <c r="E3992" s="11"/>
      <c r="O3992" s="5" t="s">
        <v>3934</v>
      </c>
    </row>
    <row r="3993" spans="1:15" outlineLevel="3" x14ac:dyDescent="0.2">
      <c r="B3993" s="10"/>
      <c r="D3993" s="10"/>
      <c r="E3993" s="11"/>
      <c r="O3993" s="5" t="s">
        <v>3935</v>
      </c>
    </row>
    <row r="3994" spans="1:15" outlineLevel="3" x14ac:dyDescent="0.2">
      <c r="B3994" s="10"/>
      <c r="D3994" s="10"/>
      <c r="E3994" s="11"/>
      <c r="N3994" s="13" t="s">
        <v>3936</v>
      </c>
    </row>
    <row r="3995" spans="1:15" outlineLevel="2" x14ac:dyDescent="0.2">
      <c r="A3995" s="5">
        <v>1</v>
      </c>
      <c r="B3995" s="10">
        <v>2</v>
      </c>
      <c r="C3995" s="5">
        <v>5</v>
      </c>
      <c r="D3995" s="10">
        <v>1</v>
      </c>
      <c r="E3995" s="11">
        <v>3</v>
      </c>
      <c r="F3995" s="5">
        <v>4</v>
      </c>
      <c r="G3995" s="5">
        <v>7</v>
      </c>
      <c r="L3995" s="5" t="s">
        <v>184</v>
      </c>
    </row>
    <row r="3996" spans="1:15" outlineLevel="3" x14ac:dyDescent="0.2">
      <c r="B3996" s="10"/>
      <c r="D3996" s="10"/>
      <c r="E3996" s="11"/>
      <c r="M3996" s="5" t="s">
        <v>3937</v>
      </c>
    </row>
    <row r="3997" spans="1:15" outlineLevel="3" x14ac:dyDescent="0.2">
      <c r="B3997" s="10"/>
      <c r="D3997" s="10"/>
      <c r="E3997" s="11"/>
      <c r="N3997" s="13" t="s">
        <v>3937</v>
      </c>
    </row>
    <row r="3998" spans="1:15" outlineLevel="3" x14ac:dyDescent="0.2">
      <c r="B3998" s="10"/>
      <c r="D3998" s="10"/>
      <c r="E3998" s="11"/>
      <c r="O3998" s="5" t="s">
        <v>3938</v>
      </c>
    </row>
    <row r="3999" spans="1:15" outlineLevel="3" x14ac:dyDescent="0.2">
      <c r="B3999" s="10"/>
      <c r="D3999" s="10"/>
      <c r="E3999" s="11"/>
      <c r="O3999" s="5" t="s">
        <v>3939</v>
      </c>
    </row>
    <row r="4000" spans="1:15" outlineLevel="3" x14ac:dyDescent="0.2">
      <c r="B4000" s="10"/>
      <c r="D4000" s="10"/>
      <c r="E4000" s="11"/>
      <c r="O4000" s="5" t="s">
        <v>3940</v>
      </c>
    </row>
    <row r="4001" spans="2:15" outlineLevel="3" x14ac:dyDescent="0.2">
      <c r="B4001" s="10"/>
      <c r="D4001" s="10"/>
      <c r="E4001" s="11"/>
      <c r="O4001" s="5" t="s">
        <v>3941</v>
      </c>
    </row>
    <row r="4002" spans="2:15" outlineLevel="3" x14ac:dyDescent="0.2">
      <c r="B4002" s="10"/>
      <c r="D4002" s="10"/>
      <c r="E4002" s="11"/>
      <c r="M4002" s="5" t="s">
        <v>3942</v>
      </c>
    </row>
    <row r="4003" spans="2:15" outlineLevel="3" x14ac:dyDescent="0.2">
      <c r="B4003" s="10"/>
      <c r="D4003" s="10"/>
      <c r="E4003" s="11"/>
      <c r="N4003" s="13" t="s">
        <v>3942</v>
      </c>
    </row>
    <row r="4004" spans="2:15" outlineLevel="3" x14ac:dyDescent="0.2">
      <c r="B4004" s="10"/>
      <c r="D4004" s="10"/>
      <c r="E4004" s="11"/>
      <c r="O4004" s="5" t="s">
        <v>3943</v>
      </c>
    </row>
    <row r="4005" spans="2:15" outlineLevel="3" x14ac:dyDescent="0.2">
      <c r="B4005" s="10"/>
      <c r="D4005" s="10"/>
      <c r="E4005" s="11"/>
      <c r="O4005" s="5" t="s">
        <v>3944</v>
      </c>
    </row>
    <row r="4006" spans="2:15" outlineLevel="3" x14ac:dyDescent="0.2">
      <c r="B4006" s="10"/>
      <c r="D4006" s="10"/>
      <c r="E4006" s="11"/>
      <c r="M4006" s="5" t="s">
        <v>3945</v>
      </c>
    </row>
    <row r="4007" spans="2:15" outlineLevel="3" x14ac:dyDescent="0.2">
      <c r="B4007" s="10"/>
      <c r="D4007" s="10"/>
      <c r="E4007" s="11"/>
      <c r="N4007" s="13" t="s">
        <v>3945</v>
      </c>
    </row>
    <row r="4008" spans="2:15" outlineLevel="3" x14ac:dyDescent="0.2">
      <c r="B4008" s="10"/>
      <c r="D4008" s="10"/>
      <c r="E4008" s="11"/>
      <c r="O4008" s="5" t="s">
        <v>3946</v>
      </c>
    </row>
    <row r="4009" spans="2:15" outlineLevel="3" x14ac:dyDescent="0.2">
      <c r="B4009" s="10"/>
      <c r="D4009" s="10"/>
      <c r="E4009" s="11"/>
      <c r="O4009" s="5" t="s">
        <v>3947</v>
      </c>
    </row>
    <row r="4010" spans="2:15" outlineLevel="3" x14ac:dyDescent="0.2">
      <c r="B4010" s="10"/>
      <c r="D4010" s="10"/>
      <c r="E4010" s="11"/>
      <c r="O4010" s="5" t="s">
        <v>3948</v>
      </c>
    </row>
    <row r="4011" spans="2:15" outlineLevel="3" x14ac:dyDescent="0.2">
      <c r="B4011" s="10"/>
      <c r="D4011" s="10"/>
      <c r="E4011" s="11"/>
      <c r="O4011" s="5" t="s">
        <v>3949</v>
      </c>
    </row>
    <row r="4012" spans="2:15" outlineLevel="3" x14ac:dyDescent="0.2">
      <c r="B4012" s="10"/>
      <c r="D4012" s="10"/>
      <c r="E4012" s="11"/>
      <c r="O4012" s="5" t="s">
        <v>3950</v>
      </c>
    </row>
    <row r="4013" spans="2:15" outlineLevel="3" x14ac:dyDescent="0.2">
      <c r="B4013" s="10"/>
      <c r="D4013" s="10"/>
      <c r="E4013" s="11"/>
      <c r="O4013" s="5" t="s">
        <v>3951</v>
      </c>
    </row>
    <row r="4014" spans="2:15" outlineLevel="3" x14ac:dyDescent="0.2">
      <c r="B4014" s="10"/>
      <c r="D4014" s="10"/>
      <c r="E4014" s="11"/>
      <c r="O4014" s="5" t="s">
        <v>3952</v>
      </c>
    </row>
    <row r="4015" spans="2:15" outlineLevel="3" x14ac:dyDescent="0.2">
      <c r="B4015" s="10"/>
      <c r="D4015" s="10"/>
      <c r="E4015" s="11"/>
      <c r="M4015" s="5" t="s">
        <v>3953</v>
      </c>
    </row>
    <row r="4016" spans="2:15" outlineLevel="3" x14ac:dyDescent="0.2">
      <c r="B4016" s="10"/>
      <c r="D4016" s="10"/>
      <c r="E4016" s="11"/>
      <c r="N4016" s="13" t="s">
        <v>3953</v>
      </c>
    </row>
    <row r="4017" spans="2:15" outlineLevel="3" x14ac:dyDescent="0.2">
      <c r="B4017" s="10"/>
      <c r="D4017" s="10"/>
      <c r="E4017" s="11"/>
      <c r="O4017" s="5" t="s">
        <v>3954</v>
      </c>
    </row>
    <row r="4018" spans="2:15" outlineLevel="3" x14ac:dyDescent="0.2">
      <c r="B4018" s="10"/>
      <c r="D4018" s="10"/>
      <c r="E4018" s="11"/>
      <c r="O4018" s="5" t="s">
        <v>3955</v>
      </c>
    </row>
    <row r="4019" spans="2:15" outlineLevel="3" x14ac:dyDescent="0.2">
      <c r="B4019" s="10"/>
      <c r="D4019" s="10"/>
      <c r="E4019" s="11"/>
      <c r="O4019" s="5" t="s">
        <v>3956</v>
      </c>
    </row>
    <row r="4020" spans="2:15" outlineLevel="3" x14ac:dyDescent="0.2">
      <c r="B4020" s="10"/>
      <c r="D4020" s="10"/>
      <c r="E4020" s="11"/>
      <c r="O4020" s="5" t="s">
        <v>3957</v>
      </c>
    </row>
    <row r="4021" spans="2:15" outlineLevel="3" x14ac:dyDescent="0.2">
      <c r="B4021" s="10"/>
      <c r="D4021" s="10"/>
      <c r="E4021" s="11"/>
      <c r="O4021" s="5" t="s">
        <v>3958</v>
      </c>
    </row>
    <row r="4022" spans="2:15" outlineLevel="3" x14ac:dyDescent="0.2">
      <c r="B4022" s="10"/>
      <c r="D4022" s="10"/>
      <c r="E4022" s="11"/>
      <c r="O4022" s="5" t="s">
        <v>3959</v>
      </c>
    </row>
    <row r="4023" spans="2:15" outlineLevel="3" x14ac:dyDescent="0.2">
      <c r="B4023" s="10"/>
      <c r="D4023" s="10"/>
      <c r="E4023" s="11"/>
      <c r="O4023" s="5" t="s">
        <v>3960</v>
      </c>
    </row>
    <row r="4024" spans="2:15" outlineLevel="3" x14ac:dyDescent="0.2">
      <c r="B4024" s="10"/>
      <c r="D4024" s="10"/>
      <c r="E4024" s="11"/>
      <c r="M4024" s="5" t="s">
        <v>3961</v>
      </c>
    </row>
    <row r="4025" spans="2:15" outlineLevel="3" x14ac:dyDescent="0.2">
      <c r="B4025" s="10"/>
      <c r="D4025" s="10"/>
      <c r="E4025" s="11"/>
      <c r="N4025" s="13" t="s">
        <v>3961</v>
      </c>
    </row>
    <row r="4026" spans="2:15" outlineLevel="3" x14ac:dyDescent="0.2">
      <c r="B4026" s="10"/>
      <c r="D4026" s="10"/>
      <c r="E4026" s="11"/>
      <c r="O4026" s="5" t="s">
        <v>3962</v>
      </c>
    </row>
    <row r="4027" spans="2:15" outlineLevel="3" x14ac:dyDescent="0.2">
      <c r="B4027" s="10"/>
      <c r="D4027" s="10"/>
      <c r="E4027" s="11"/>
      <c r="O4027" s="5" t="s">
        <v>3963</v>
      </c>
    </row>
    <row r="4028" spans="2:15" outlineLevel="3" x14ac:dyDescent="0.2">
      <c r="B4028" s="10"/>
      <c r="D4028" s="10"/>
      <c r="E4028" s="11"/>
      <c r="O4028" s="5" t="s">
        <v>3964</v>
      </c>
    </row>
    <row r="4029" spans="2:15" outlineLevel="3" x14ac:dyDescent="0.2">
      <c r="B4029" s="10"/>
      <c r="D4029" s="10"/>
      <c r="E4029" s="11"/>
      <c r="O4029" s="5" t="s">
        <v>3965</v>
      </c>
    </row>
    <row r="4030" spans="2:15" outlineLevel="3" x14ac:dyDescent="0.2">
      <c r="B4030" s="10"/>
      <c r="D4030" s="10"/>
      <c r="E4030" s="11"/>
      <c r="O4030" s="5" t="s">
        <v>3966</v>
      </c>
    </row>
    <row r="4031" spans="2:15" outlineLevel="3" x14ac:dyDescent="0.2">
      <c r="B4031" s="10"/>
      <c r="D4031" s="10"/>
      <c r="E4031" s="11"/>
      <c r="O4031" s="5" t="s">
        <v>3967</v>
      </c>
    </row>
    <row r="4032" spans="2:15" outlineLevel="3" x14ac:dyDescent="0.2">
      <c r="B4032" s="10"/>
      <c r="D4032" s="10"/>
      <c r="E4032" s="11"/>
      <c r="O4032" s="5" t="s">
        <v>3968</v>
      </c>
    </row>
    <row r="4033" spans="2:15" outlineLevel="3" x14ac:dyDescent="0.2">
      <c r="B4033" s="10"/>
      <c r="D4033" s="10"/>
      <c r="E4033" s="11"/>
      <c r="O4033" s="5" t="s">
        <v>3969</v>
      </c>
    </row>
    <row r="4034" spans="2:15" outlineLevel="3" x14ac:dyDescent="0.2">
      <c r="B4034" s="10"/>
      <c r="D4034" s="10"/>
      <c r="E4034" s="11"/>
      <c r="O4034" s="5" t="s">
        <v>3970</v>
      </c>
    </row>
    <row r="4035" spans="2:15" outlineLevel="3" x14ac:dyDescent="0.2">
      <c r="B4035" s="10"/>
      <c r="D4035" s="10"/>
      <c r="E4035" s="11"/>
      <c r="O4035" s="5" t="s">
        <v>3971</v>
      </c>
    </row>
    <row r="4036" spans="2:15" outlineLevel="3" x14ac:dyDescent="0.2">
      <c r="B4036" s="10"/>
      <c r="D4036" s="10"/>
      <c r="E4036" s="11"/>
      <c r="O4036" s="5" t="s">
        <v>3972</v>
      </c>
    </row>
    <row r="4037" spans="2:15" outlineLevel="3" x14ac:dyDescent="0.2">
      <c r="B4037" s="10"/>
      <c r="D4037" s="10"/>
      <c r="E4037" s="11"/>
      <c r="O4037" s="5" t="s">
        <v>3973</v>
      </c>
    </row>
    <row r="4038" spans="2:15" outlineLevel="3" x14ac:dyDescent="0.2">
      <c r="B4038" s="10"/>
      <c r="D4038" s="10"/>
      <c r="E4038" s="11"/>
      <c r="O4038" s="5" t="s">
        <v>3974</v>
      </c>
    </row>
    <row r="4039" spans="2:15" outlineLevel="3" x14ac:dyDescent="0.2">
      <c r="B4039" s="10"/>
      <c r="D4039" s="10"/>
      <c r="E4039" s="11"/>
      <c r="O4039" s="5" t="s">
        <v>3975</v>
      </c>
    </row>
    <row r="4040" spans="2:15" outlineLevel="3" x14ac:dyDescent="0.2">
      <c r="B4040" s="10"/>
      <c r="D4040" s="10"/>
      <c r="E4040" s="11"/>
      <c r="O4040" s="5" t="s">
        <v>3976</v>
      </c>
    </row>
    <row r="4041" spans="2:15" outlineLevel="3" x14ac:dyDescent="0.2">
      <c r="B4041" s="10"/>
      <c r="D4041" s="10"/>
      <c r="E4041" s="11"/>
      <c r="O4041" s="5" t="s">
        <v>3977</v>
      </c>
    </row>
    <row r="4042" spans="2:15" outlineLevel="3" x14ac:dyDescent="0.2">
      <c r="B4042" s="10"/>
      <c r="D4042" s="10"/>
      <c r="E4042" s="11"/>
      <c r="O4042" s="5" t="s">
        <v>3978</v>
      </c>
    </row>
    <row r="4043" spans="2:15" outlineLevel="3" x14ac:dyDescent="0.2">
      <c r="B4043" s="10"/>
      <c r="D4043" s="10"/>
      <c r="E4043" s="11"/>
      <c r="O4043" s="5" t="s">
        <v>3979</v>
      </c>
    </row>
    <row r="4044" spans="2:15" outlineLevel="3" x14ac:dyDescent="0.2">
      <c r="B4044" s="10"/>
      <c r="D4044" s="10"/>
      <c r="E4044" s="11"/>
      <c r="O4044" s="5" t="s">
        <v>3980</v>
      </c>
    </row>
    <row r="4045" spans="2:15" outlineLevel="3" x14ac:dyDescent="0.2">
      <c r="B4045" s="10"/>
      <c r="D4045" s="10"/>
      <c r="E4045" s="11"/>
      <c r="O4045" s="5" t="s">
        <v>3981</v>
      </c>
    </row>
    <row r="4046" spans="2:15" outlineLevel="3" x14ac:dyDescent="0.2">
      <c r="B4046" s="10"/>
      <c r="D4046" s="10"/>
      <c r="E4046" s="11"/>
      <c r="O4046" s="5" t="s">
        <v>3982</v>
      </c>
    </row>
    <row r="4047" spans="2:15" outlineLevel="3" x14ac:dyDescent="0.2">
      <c r="B4047" s="10"/>
      <c r="D4047" s="10"/>
      <c r="E4047" s="11"/>
      <c r="O4047" s="5" t="s">
        <v>3983</v>
      </c>
    </row>
    <row r="4048" spans="2:15" outlineLevel="3" x14ac:dyDescent="0.2">
      <c r="B4048" s="10"/>
      <c r="D4048" s="10"/>
      <c r="E4048" s="11"/>
      <c r="O4048" s="5" t="s">
        <v>3984</v>
      </c>
    </row>
    <row r="4049" spans="1:15" outlineLevel="3" x14ac:dyDescent="0.2">
      <c r="B4049" s="10"/>
      <c r="D4049" s="10"/>
      <c r="E4049" s="11"/>
      <c r="O4049" s="5" t="s">
        <v>3985</v>
      </c>
    </row>
    <row r="4050" spans="1:15" outlineLevel="3" x14ac:dyDescent="0.2">
      <c r="B4050" s="10"/>
      <c r="D4050" s="10"/>
      <c r="E4050" s="11"/>
      <c r="O4050" s="5" t="s">
        <v>3986</v>
      </c>
    </row>
    <row r="4051" spans="1:15" outlineLevel="3" x14ac:dyDescent="0.2">
      <c r="B4051" s="10"/>
      <c r="D4051" s="10"/>
      <c r="E4051" s="11"/>
      <c r="O4051" s="5" t="s">
        <v>3987</v>
      </c>
    </row>
    <row r="4052" spans="1:15" outlineLevel="3" x14ac:dyDescent="0.2">
      <c r="B4052" s="10"/>
      <c r="D4052" s="10"/>
      <c r="E4052" s="11"/>
      <c r="O4052" s="5" t="s">
        <v>3988</v>
      </c>
    </row>
    <row r="4053" spans="1:15" outlineLevel="3" x14ac:dyDescent="0.2">
      <c r="B4053" s="10"/>
      <c r="D4053" s="10"/>
      <c r="E4053" s="11"/>
      <c r="O4053" s="5" t="s">
        <v>3989</v>
      </c>
    </row>
    <row r="4054" spans="1:15" outlineLevel="3" x14ac:dyDescent="0.2">
      <c r="B4054" s="10"/>
      <c r="D4054" s="10"/>
      <c r="E4054" s="11"/>
      <c r="O4054" s="5" t="s">
        <v>3990</v>
      </c>
    </row>
    <row r="4055" spans="1:15" outlineLevel="3" x14ac:dyDescent="0.2">
      <c r="B4055" s="10"/>
      <c r="D4055" s="10"/>
      <c r="E4055" s="11"/>
      <c r="O4055" s="5" t="s">
        <v>3991</v>
      </c>
    </row>
    <row r="4056" spans="1:15" outlineLevel="3" x14ac:dyDescent="0.2">
      <c r="B4056" s="10"/>
      <c r="D4056" s="10"/>
      <c r="E4056" s="11"/>
      <c r="O4056" s="5" t="s">
        <v>3992</v>
      </c>
    </row>
    <row r="4057" spans="1:15" outlineLevel="3" x14ac:dyDescent="0.2">
      <c r="B4057" s="10"/>
      <c r="D4057" s="10"/>
      <c r="E4057" s="11"/>
      <c r="O4057" s="5" t="s">
        <v>3993</v>
      </c>
    </row>
    <row r="4058" spans="1:15" outlineLevel="3" x14ac:dyDescent="0.2">
      <c r="B4058" s="10"/>
      <c r="D4058" s="10"/>
      <c r="E4058" s="11"/>
      <c r="O4058" s="5" t="s">
        <v>3994</v>
      </c>
    </row>
    <row r="4059" spans="1:15" outlineLevel="3" x14ac:dyDescent="0.2">
      <c r="B4059" s="10"/>
      <c r="D4059" s="10"/>
      <c r="E4059" s="11"/>
      <c r="O4059" s="5" t="s">
        <v>3995</v>
      </c>
    </row>
    <row r="4060" spans="1:15" outlineLevel="3" x14ac:dyDescent="0.2">
      <c r="B4060" s="10"/>
      <c r="D4060" s="10"/>
      <c r="E4060" s="11"/>
      <c r="O4060" s="5" t="s">
        <v>3996</v>
      </c>
    </row>
    <row r="4061" spans="1:15" outlineLevel="3" x14ac:dyDescent="0.2">
      <c r="B4061" s="10"/>
      <c r="D4061" s="10"/>
      <c r="E4061" s="11"/>
      <c r="O4061" s="5" t="s">
        <v>3997</v>
      </c>
    </row>
    <row r="4062" spans="1:15" outlineLevel="3" x14ac:dyDescent="0.2">
      <c r="B4062" s="10"/>
      <c r="D4062" s="10"/>
      <c r="E4062" s="11"/>
      <c r="O4062" s="5" t="s">
        <v>3998</v>
      </c>
    </row>
    <row r="4063" spans="1:15" outlineLevel="2" x14ac:dyDescent="0.2">
      <c r="A4063" s="5">
        <v>1</v>
      </c>
      <c r="B4063" s="10">
        <v>2</v>
      </c>
      <c r="C4063" s="5">
        <v>5</v>
      </c>
      <c r="D4063" s="10">
        <v>1</v>
      </c>
      <c r="E4063" s="11">
        <v>3</v>
      </c>
      <c r="F4063" s="5">
        <v>4</v>
      </c>
      <c r="G4063" s="5">
        <v>8</v>
      </c>
      <c r="L4063" s="5" t="s">
        <v>185</v>
      </c>
    </row>
    <row r="4064" spans="1:15" outlineLevel="3" x14ac:dyDescent="0.2">
      <c r="B4064" s="10"/>
      <c r="D4064" s="10"/>
      <c r="E4064" s="11"/>
      <c r="M4064" s="5" t="s">
        <v>185</v>
      </c>
    </row>
    <row r="4065" spans="1:15" outlineLevel="3" x14ac:dyDescent="0.2">
      <c r="B4065" s="10"/>
      <c r="D4065" s="10"/>
      <c r="E4065" s="11"/>
      <c r="N4065" s="13" t="s">
        <v>185</v>
      </c>
    </row>
    <row r="4066" spans="1:15" outlineLevel="3" x14ac:dyDescent="0.2">
      <c r="B4066" s="10"/>
      <c r="D4066" s="10"/>
      <c r="E4066" s="11"/>
      <c r="O4066" s="5" t="s">
        <v>3999</v>
      </c>
    </row>
    <row r="4067" spans="1:15" outlineLevel="3" x14ac:dyDescent="0.2">
      <c r="B4067" s="10"/>
      <c r="D4067" s="10"/>
      <c r="E4067" s="11"/>
      <c r="O4067" s="5" t="s">
        <v>4000</v>
      </c>
    </row>
    <row r="4068" spans="1:15" outlineLevel="3" x14ac:dyDescent="0.2">
      <c r="B4068" s="10"/>
      <c r="D4068" s="10"/>
      <c r="E4068" s="11"/>
      <c r="O4068" s="5" t="s">
        <v>4001</v>
      </c>
    </row>
    <row r="4069" spans="1:15" outlineLevel="3" x14ac:dyDescent="0.2">
      <c r="B4069" s="10"/>
      <c r="D4069" s="10"/>
      <c r="E4069" s="11"/>
      <c r="O4069" s="5" t="s">
        <v>4002</v>
      </c>
    </row>
    <row r="4070" spans="1:15" outlineLevel="3" x14ac:dyDescent="0.2">
      <c r="B4070" s="10"/>
      <c r="D4070" s="10"/>
      <c r="E4070" s="11"/>
      <c r="O4070" s="5" t="s">
        <v>4003</v>
      </c>
    </row>
    <row r="4071" spans="1:15" outlineLevel="2" x14ac:dyDescent="0.2">
      <c r="A4071" s="5">
        <v>1</v>
      </c>
      <c r="B4071" s="10">
        <v>2</v>
      </c>
      <c r="C4071" s="5">
        <v>5</v>
      </c>
      <c r="D4071" s="10">
        <v>1</v>
      </c>
      <c r="E4071" s="11">
        <v>3</v>
      </c>
      <c r="F4071" s="5">
        <v>5</v>
      </c>
      <c r="K4071" s="5" t="s">
        <v>186</v>
      </c>
    </row>
    <row r="4072" spans="1:15" outlineLevel="2" x14ac:dyDescent="0.2">
      <c r="A4072" s="5">
        <v>1</v>
      </c>
      <c r="B4072" s="10">
        <v>2</v>
      </c>
      <c r="C4072" s="5">
        <v>5</v>
      </c>
      <c r="D4072" s="10">
        <v>1</v>
      </c>
      <c r="E4072" s="11">
        <v>3</v>
      </c>
      <c r="F4072" s="5">
        <v>5</v>
      </c>
      <c r="G4072" s="5">
        <v>1</v>
      </c>
      <c r="L4072" s="5" t="s">
        <v>187</v>
      </c>
    </row>
    <row r="4073" spans="1:15" outlineLevel="3" x14ac:dyDescent="0.2">
      <c r="B4073" s="10"/>
      <c r="D4073" s="10"/>
      <c r="E4073" s="11"/>
      <c r="M4073" s="5" t="s">
        <v>4004</v>
      </c>
    </row>
    <row r="4074" spans="1:15" outlineLevel="3" x14ac:dyDescent="0.2">
      <c r="B4074" s="10"/>
      <c r="D4074" s="10"/>
      <c r="E4074" s="11"/>
      <c r="N4074" s="13" t="s">
        <v>4004</v>
      </c>
    </row>
    <row r="4075" spans="1:15" outlineLevel="3" x14ac:dyDescent="0.2">
      <c r="B4075" s="10"/>
      <c r="D4075" s="10"/>
      <c r="E4075" s="11"/>
      <c r="O4075" s="5" t="s">
        <v>4005</v>
      </c>
    </row>
    <row r="4076" spans="1:15" outlineLevel="3" x14ac:dyDescent="0.2">
      <c r="B4076" s="10"/>
      <c r="D4076" s="10"/>
      <c r="E4076" s="11"/>
      <c r="O4076" s="5" t="s">
        <v>4006</v>
      </c>
    </row>
    <row r="4077" spans="1:15" outlineLevel="3" x14ac:dyDescent="0.2">
      <c r="B4077" s="10"/>
      <c r="D4077" s="10"/>
      <c r="E4077" s="11"/>
      <c r="O4077" s="5" t="s">
        <v>4007</v>
      </c>
    </row>
    <row r="4078" spans="1:15" outlineLevel="3" x14ac:dyDescent="0.2">
      <c r="B4078" s="10"/>
      <c r="D4078" s="10"/>
      <c r="E4078" s="11"/>
      <c r="O4078" s="5" t="s">
        <v>4008</v>
      </c>
    </row>
    <row r="4079" spans="1:15" outlineLevel="3" x14ac:dyDescent="0.2">
      <c r="B4079" s="10"/>
      <c r="D4079" s="10"/>
      <c r="E4079" s="11"/>
      <c r="O4079" s="5" t="s">
        <v>4009</v>
      </c>
    </row>
    <row r="4080" spans="1:15" outlineLevel="3" x14ac:dyDescent="0.2">
      <c r="B4080" s="10"/>
      <c r="D4080" s="10"/>
      <c r="E4080" s="11"/>
      <c r="O4080" s="5" t="s">
        <v>4010</v>
      </c>
    </row>
    <row r="4081" spans="2:15" outlineLevel="3" x14ac:dyDescent="0.2">
      <c r="B4081" s="10"/>
      <c r="D4081" s="10"/>
      <c r="E4081" s="11"/>
      <c r="O4081" s="5" t="s">
        <v>4011</v>
      </c>
    </row>
    <row r="4082" spans="2:15" outlineLevel="3" x14ac:dyDescent="0.2">
      <c r="B4082" s="10"/>
      <c r="D4082" s="10"/>
      <c r="E4082" s="11"/>
      <c r="O4082" s="5" t="s">
        <v>4012</v>
      </c>
    </row>
    <row r="4083" spans="2:15" outlineLevel="3" x14ac:dyDescent="0.2">
      <c r="B4083" s="10"/>
      <c r="D4083" s="10"/>
      <c r="E4083" s="11"/>
      <c r="O4083" s="5" t="s">
        <v>4013</v>
      </c>
    </row>
    <row r="4084" spans="2:15" outlineLevel="3" x14ac:dyDescent="0.2">
      <c r="B4084" s="10"/>
      <c r="D4084" s="10"/>
      <c r="E4084" s="11"/>
      <c r="O4084" s="5" t="s">
        <v>4014</v>
      </c>
    </row>
    <row r="4085" spans="2:15" outlineLevel="3" x14ac:dyDescent="0.2">
      <c r="B4085" s="10"/>
      <c r="D4085" s="10"/>
      <c r="E4085" s="11"/>
      <c r="O4085" s="5" t="s">
        <v>4015</v>
      </c>
    </row>
    <row r="4086" spans="2:15" outlineLevel="3" x14ac:dyDescent="0.2">
      <c r="B4086" s="10"/>
      <c r="D4086" s="10"/>
      <c r="E4086" s="11"/>
      <c r="O4086" s="5" t="s">
        <v>4016</v>
      </c>
    </row>
    <row r="4087" spans="2:15" outlineLevel="3" x14ac:dyDescent="0.2">
      <c r="B4087" s="10"/>
      <c r="D4087" s="10"/>
      <c r="E4087" s="11"/>
      <c r="O4087" s="5" t="s">
        <v>4017</v>
      </c>
    </row>
    <row r="4088" spans="2:15" outlineLevel="3" x14ac:dyDescent="0.2">
      <c r="B4088" s="10"/>
      <c r="D4088" s="10"/>
      <c r="E4088" s="11"/>
      <c r="O4088" s="5" t="s">
        <v>4018</v>
      </c>
    </row>
    <row r="4089" spans="2:15" outlineLevel="3" x14ac:dyDescent="0.2">
      <c r="B4089" s="10"/>
      <c r="D4089" s="10"/>
      <c r="E4089" s="11"/>
      <c r="O4089" s="5" t="s">
        <v>4019</v>
      </c>
    </row>
    <row r="4090" spans="2:15" outlineLevel="3" x14ac:dyDescent="0.2">
      <c r="B4090" s="10"/>
      <c r="D4090" s="10"/>
      <c r="E4090" s="11"/>
      <c r="O4090" s="5" t="s">
        <v>4020</v>
      </c>
    </row>
    <row r="4091" spans="2:15" outlineLevel="3" x14ac:dyDescent="0.2">
      <c r="B4091" s="10"/>
      <c r="D4091" s="10"/>
      <c r="E4091" s="11"/>
      <c r="O4091" s="5" t="s">
        <v>4021</v>
      </c>
    </row>
    <row r="4092" spans="2:15" outlineLevel="3" x14ac:dyDescent="0.2">
      <c r="B4092" s="10"/>
      <c r="D4092" s="10"/>
      <c r="E4092" s="11"/>
      <c r="O4092" s="5" t="s">
        <v>4022</v>
      </c>
    </row>
    <row r="4093" spans="2:15" outlineLevel="3" x14ac:dyDescent="0.2">
      <c r="B4093" s="10"/>
      <c r="D4093" s="10"/>
      <c r="E4093" s="11"/>
      <c r="O4093" s="5" t="s">
        <v>4023</v>
      </c>
    </row>
    <row r="4094" spans="2:15" outlineLevel="3" x14ac:dyDescent="0.2">
      <c r="B4094" s="10"/>
      <c r="D4094" s="10"/>
      <c r="E4094" s="11"/>
      <c r="O4094" s="5" t="s">
        <v>4024</v>
      </c>
    </row>
    <row r="4095" spans="2:15" outlineLevel="3" x14ac:dyDescent="0.2">
      <c r="B4095" s="10"/>
      <c r="D4095" s="10"/>
      <c r="E4095" s="11"/>
      <c r="O4095" s="5" t="s">
        <v>4025</v>
      </c>
    </row>
    <row r="4096" spans="2:15" outlineLevel="3" x14ac:dyDescent="0.2">
      <c r="B4096" s="10"/>
      <c r="D4096" s="10"/>
      <c r="E4096" s="11"/>
      <c r="O4096" s="5" t="s">
        <v>4026</v>
      </c>
    </row>
    <row r="4097" spans="2:15" outlineLevel="3" x14ac:dyDescent="0.2">
      <c r="B4097" s="10"/>
      <c r="D4097" s="10"/>
      <c r="E4097" s="11"/>
      <c r="O4097" s="5" t="s">
        <v>4027</v>
      </c>
    </row>
    <row r="4098" spans="2:15" outlineLevel="3" x14ac:dyDescent="0.2">
      <c r="B4098" s="10"/>
      <c r="D4098" s="10"/>
      <c r="E4098" s="11"/>
      <c r="O4098" s="5" t="s">
        <v>4028</v>
      </c>
    </row>
    <row r="4099" spans="2:15" outlineLevel="3" x14ac:dyDescent="0.2">
      <c r="B4099" s="10"/>
      <c r="D4099" s="10"/>
      <c r="E4099" s="11"/>
      <c r="O4099" s="5" t="s">
        <v>4029</v>
      </c>
    </row>
    <row r="4100" spans="2:15" outlineLevel="3" x14ac:dyDescent="0.2">
      <c r="B4100" s="10"/>
      <c r="D4100" s="10"/>
      <c r="E4100" s="11"/>
      <c r="O4100" s="5" t="s">
        <v>4030</v>
      </c>
    </row>
    <row r="4101" spans="2:15" outlineLevel="3" x14ac:dyDescent="0.2">
      <c r="B4101" s="10"/>
      <c r="D4101" s="10"/>
      <c r="E4101" s="11"/>
      <c r="O4101" s="5" t="s">
        <v>4031</v>
      </c>
    </row>
    <row r="4102" spans="2:15" outlineLevel="3" x14ac:dyDescent="0.2">
      <c r="B4102" s="10"/>
      <c r="D4102" s="10"/>
      <c r="E4102" s="11"/>
      <c r="O4102" s="5" t="s">
        <v>4032</v>
      </c>
    </row>
    <row r="4103" spans="2:15" outlineLevel="3" x14ac:dyDescent="0.2">
      <c r="B4103" s="10"/>
      <c r="D4103" s="10"/>
      <c r="E4103" s="11"/>
      <c r="O4103" s="5" t="s">
        <v>4033</v>
      </c>
    </row>
    <row r="4104" spans="2:15" outlineLevel="3" x14ac:dyDescent="0.2">
      <c r="B4104" s="10"/>
      <c r="D4104" s="10"/>
      <c r="E4104" s="11"/>
      <c r="O4104" s="5" t="s">
        <v>4034</v>
      </c>
    </row>
    <row r="4105" spans="2:15" outlineLevel="3" x14ac:dyDescent="0.2">
      <c r="B4105" s="10"/>
      <c r="D4105" s="10"/>
      <c r="E4105" s="11"/>
      <c r="O4105" s="5" t="s">
        <v>4035</v>
      </c>
    </row>
    <row r="4106" spans="2:15" outlineLevel="3" x14ac:dyDescent="0.2">
      <c r="B4106" s="10"/>
      <c r="D4106" s="10"/>
      <c r="E4106" s="11"/>
      <c r="O4106" s="5" t="s">
        <v>4036</v>
      </c>
    </row>
    <row r="4107" spans="2:15" outlineLevel="3" x14ac:dyDescent="0.2">
      <c r="B4107" s="10"/>
      <c r="D4107" s="10"/>
      <c r="E4107" s="11"/>
      <c r="O4107" s="5" t="s">
        <v>4037</v>
      </c>
    </row>
    <row r="4108" spans="2:15" outlineLevel="3" x14ac:dyDescent="0.2">
      <c r="B4108" s="10"/>
      <c r="D4108" s="10"/>
      <c r="E4108" s="11"/>
      <c r="O4108" s="5" t="s">
        <v>4038</v>
      </c>
    </row>
    <row r="4109" spans="2:15" outlineLevel="3" x14ac:dyDescent="0.2">
      <c r="B4109" s="10"/>
      <c r="D4109" s="10"/>
      <c r="E4109" s="11"/>
      <c r="O4109" s="5" t="s">
        <v>4039</v>
      </c>
    </row>
    <row r="4110" spans="2:15" outlineLevel="3" x14ac:dyDescent="0.2">
      <c r="B4110" s="10"/>
      <c r="D4110" s="10"/>
      <c r="E4110" s="11"/>
      <c r="O4110" s="5" t="s">
        <v>4040</v>
      </c>
    </row>
    <row r="4111" spans="2:15" outlineLevel="3" x14ac:dyDescent="0.2">
      <c r="B4111" s="10"/>
      <c r="D4111" s="10"/>
      <c r="E4111" s="11"/>
      <c r="O4111" s="5" t="s">
        <v>4041</v>
      </c>
    </row>
    <row r="4112" spans="2:15" outlineLevel="3" x14ac:dyDescent="0.2">
      <c r="B4112" s="10"/>
      <c r="D4112" s="10"/>
      <c r="E4112" s="11"/>
      <c r="O4112" s="5" t="s">
        <v>4042</v>
      </c>
    </row>
    <row r="4113" spans="2:15" outlineLevel="3" x14ac:dyDescent="0.2">
      <c r="B4113" s="10"/>
      <c r="D4113" s="10"/>
      <c r="E4113" s="11"/>
      <c r="M4113" s="5" t="s">
        <v>4043</v>
      </c>
    </row>
    <row r="4114" spans="2:15" outlineLevel="3" x14ac:dyDescent="0.2">
      <c r="B4114" s="10"/>
      <c r="D4114" s="10"/>
      <c r="E4114" s="11"/>
      <c r="N4114" s="13" t="s">
        <v>4043</v>
      </c>
    </row>
    <row r="4115" spans="2:15" outlineLevel="3" x14ac:dyDescent="0.2">
      <c r="B4115" s="10"/>
      <c r="D4115" s="10"/>
      <c r="E4115" s="11"/>
      <c r="O4115" s="5" t="s">
        <v>4044</v>
      </c>
    </row>
    <row r="4116" spans="2:15" outlineLevel="3" x14ac:dyDescent="0.2">
      <c r="B4116" s="10"/>
      <c r="D4116" s="10"/>
      <c r="E4116" s="11"/>
      <c r="O4116" s="5" t="s">
        <v>4045</v>
      </c>
    </row>
    <row r="4117" spans="2:15" outlineLevel="3" x14ac:dyDescent="0.2">
      <c r="B4117" s="10"/>
      <c r="D4117" s="10"/>
      <c r="E4117" s="11"/>
      <c r="O4117" s="5" t="s">
        <v>4046</v>
      </c>
    </row>
    <row r="4118" spans="2:15" outlineLevel="3" x14ac:dyDescent="0.2">
      <c r="B4118" s="10"/>
      <c r="D4118" s="10"/>
      <c r="E4118" s="11"/>
      <c r="M4118" s="5" t="s">
        <v>4047</v>
      </c>
    </row>
    <row r="4119" spans="2:15" outlineLevel="3" x14ac:dyDescent="0.2">
      <c r="B4119" s="10"/>
      <c r="D4119" s="10"/>
      <c r="E4119" s="11"/>
      <c r="N4119" s="13" t="s">
        <v>4047</v>
      </c>
    </row>
    <row r="4120" spans="2:15" outlineLevel="3" x14ac:dyDescent="0.2">
      <c r="B4120" s="10"/>
      <c r="D4120" s="10"/>
      <c r="E4120" s="11"/>
      <c r="O4120" s="5" t="s">
        <v>4048</v>
      </c>
    </row>
    <row r="4121" spans="2:15" outlineLevel="3" x14ac:dyDescent="0.2">
      <c r="B4121" s="10"/>
      <c r="D4121" s="10"/>
      <c r="E4121" s="11"/>
      <c r="O4121" s="5" t="s">
        <v>4049</v>
      </c>
    </row>
    <row r="4122" spans="2:15" outlineLevel="3" x14ac:dyDescent="0.2">
      <c r="B4122" s="10"/>
      <c r="D4122" s="10"/>
      <c r="E4122" s="11"/>
      <c r="O4122" s="5" t="s">
        <v>4050</v>
      </c>
    </row>
    <row r="4123" spans="2:15" outlineLevel="3" x14ac:dyDescent="0.2">
      <c r="B4123" s="10"/>
      <c r="D4123" s="10"/>
      <c r="E4123" s="11"/>
      <c r="O4123" s="5" t="s">
        <v>4051</v>
      </c>
    </row>
    <row r="4124" spans="2:15" outlineLevel="3" x14ac:dyDescent="0.2">
      <c r="B4124" s="10"/>
      <c r="D4124" s="10"/>
      <c r="E4124" s="11"/>
      <c r="O4124" s="5" t="s">
        <v>4052</v>
      </c>
    </row>
    <row r="4125" spans="2:15" outlineLevel="3" x14ac:dyDescent="0.2">
      <c r="B4125" s="10"/>
      <c r="D4125" s="10"/>
      <c r="E4125" s="11"/>
      <c r="O4125" s="5" t="s">
        <v>4053</v>
      </c>
    </row>
    <row r="4126" spans="2:15" outlineLevel="3" x14ac:dyDescent="0.2">
      <c r="B4126" s="10"/>
      <c r="D4126" s="10"/>
      <c r="E4126" s="11"/>
      <c r="O4126" s="5" t="s">
        <v>4054</v>
      </c>
    </row>
    <row r="4127" spans="2:15" outlineLevel="3" x14ac:dyDescent="0.2">
      <c r="B4127" s="10"/>
      <c r="D4127" s="10"/>
      <c r="E4127" s="11"/>
      <c r="O4127" s="5" t="s">
        <v>4055</v>
      </c>
    </row>
    <row r="4128" spans="2:15" outlineLevel="3" x14ac:dyDescent="0.2">
      <c r="B4128" s="10"/>
      <c r="D4128" s="10"/>
      <c r="E4128" s="11"/>
      <c r="M4128" s="5" t="s">
        <v>4056</v>
      </c>
    </row>
    <row r="4129" spans="1:15" outlineLevel="3" x14ac:dyDescent="0.2">
      <c r="B4129" s="10"/>
      <c r="D4129" s="10"/>
      <c r="E4129" s="11"/>
      <c r="N4129" s="13" t="s">
        <v>4056</v>
      </c>
    </row>
    <row r="4130" spans="1:15" outlineLevel="3" x14ac:dyDescent="0.2">
      <c r="B4130" s="10"/>
      <c r="D4130" s="10"/>
      <c r="E4130" s="11"/>
      <c r="O4130" s="5" t="s">
        <v>4057</v>
      </c>
    </row>
    <row r="4131" spans="1:15" outlineLevel="3" x14ac:dyDescent="0.2">
      <c r="B4131" s="10"/>
      <c r="D4131" s="10"/>
      <c r="E4131" s="11"/>
      <c r="O4131" s="5" t="s">
        <v>4058</v>
      </c>
    </row>
    <row r="4132" spans="1:15" outlineLevel="3" x14ac:dyDescent="0.2">
      <c r="B4132" s="10"/>
      <c r="D4132" s="10"/>
      <c r="E4132" s="11"/>
      <c r="O4132" s="5" t="s">
        <v>4059</v>
      </c>
    </row>
    <row r="4133" spans="1:15" outlineLevel="3" x14ac:dyDescent="0.2">
      <c r="B4133" s="10"/>
      <c r="D4133" s="10"/>
      <c r="E4133" s="11"/>
      <c r="O4133" s="5" t="s">
        <v>4060</v>
      </c>
    </row>
    <row r="4134" spans="1:15" outlineLevel="3" x14ac:dyDescent="0.2">
      <c r="B4134" s="10"/>
      <c r="D4134" s="10"/>
      <c r="E4134" s="11"/>
      <c r="O4134" s="5" t="s">
        <v>4061</v>
      </c>
    </row>
    <row r="4135" spans="1:15" outlineLevel="3" x14ac:dyDescent="0.2">
      <c r="B4135" s="10"/>
      <c r="D4135" s="10"/>
      <c r="E4135" s="11"/>
      <c r="O4135" s="5" t="s">
        <v>4062</v>
      </c>
    </row>
    <row r="4136" spans="1:15" outlineLevel="3" x14ac:dyDescent="0.2">
      <c r="B4136" s="10"/>
      <c r="D4136" s="10"/>
      <c r="E4136" s="11"/>
      <c r="O4136" s="5" t="s">
        <v>4063</v>
      </c>
    </row>
    <row r="4137" spans="1:15" outlineLevel="3" x14ac:dyDescent="0.2">
      <c r="B4137" s="10"/>
      <c r="D4137" s="10"/>
      <c r="E4137" s="11"/>
      <c r="O4137" s="5" t="s">
        <v>4064</v>
      </c>
    </row>
    <row r="4138" spans="1:15" outlineLevel="3" x14ac:dyDescent="0.2">
      <c r="B4138" s="10"/>
      <c r="D4138" s="10"/>
      <c r="E4138" s="11"/>
      <c r="O4138" s="5" t="s">
        <v>4065</v>
      </c>
    </row>
    <row r="4139" spans="1:15" outlineLevel="2" x14ac:dyDescent="0.2">
      <c r="A4139" s="5">
        <v>1</v>
      </c>
      <c r="B4139" s="10">
        <v>2</v>
      </c>
      <c r="C4139" s="5">
        <v>5</v>
      </c>
      <c r="D4139" s="10">
        <v>1</v>
      </c>
      <c r="E4139" s="11">
        <v>3</v>
      </c>
      <c r="F4139" s="5">
        <v>5</v>
      </c>
      <c r="G4139" s="5">
        <v>2</v>
      </c>
      <c r="L4139" s="5" t="s">
        <v>188</v>
      </c>
    </row>
    <row r="4140" spans="1:15" outlineLevel="3" x14ac:dyDescent="0.2">
      <c r="B4140" s="10"/>
      <c r="D4140" s="10"/>
      <c r="E4140" s="11"/>
      <c r="M4140" s="5" t="s">
        <v>4066</v>
      </c>
    </row>
    <row r="4141" spans="1:15" outlineLevel="3" x14ac:dyDescent="0.2">
      <c r="B4141" s="10"/>
      <c r="D4141" s="10"/>
      <c r="E4141" s="11"/>
      <c r="N4141" s="13" t="s">
        <v>4066</v>
      </c>
    </row>
    <row r="4142" spans="1:15" outlineLevel="3" x14ac:dyDescent="0.2">
      <c r="B4142" s="10"/>
      <c r="D4142" s="10"/>
      <c r="E4142" s="11"/>
      <c r="O4142" s="5" t="s">
        <v>4067</v>
      </c>
    </row>
    <row r="4143" spans="1:15" outlineLevel="3" x14ac:dyDescent="0.2">
      <c r="B4143" s="10"/>
      <c r="D4143" s="10"/>
      <c r="E4143" s="11"/>
      <c r="O4143" s="5" t="s">
        <v>4068</v>
      </c>
    </row>
    <row r="4144" spans="1:15" outlineLevel="3" x14ac:dyDescent="0.2">
      <c r="B4144" s="10"/>
      <c r="D4144" s="10"/>
      <c r="E4144" s="11"/>
      <c r="O4144" s="5" t="s">
        <v>4069</v>
      </c>
    </row>
    <row r="4145" spans="2:15" outlineLevel="3" x14ac:dyDescent="0.2">
      <c r="B4145" s="10"/>
      <c r="D4145" s="10"/>
      <c r="E4145" s="11"/>
      <c r="M4145" s="5" t="s">
        <v>4070</v>
      </c>
    </row>
    <row r="4146" spans="2:15" outlineLevel="3" x14ac:dyDescent="0.2">
      <c r="B4146" s="10"/>
      <c r="D4146" s="10"/>
      <c r="E4146" s="11"/>
      <c r="N4146" s="13" t="s">
        <v>4070</v>
      </c>
    </row>
    <row r="4147" spans="2:15" outlineLevel="3" x14ac:dyDescent="0.2">
      <c r="B4147" s="10"/>
      <c r="D4147" s="10"/>
      <c r="E4147" s="11"/>
      <c r="O4147" s="5" t="s">
        <v>4071</v>
      </c>
    </row>
    <row r="4148" spans="2:15" outlineLevel="3" x14ac:dyDescent="0.2">
      <c r="B4148" s="10"/>
      <c r="D4148" s="10"/>
      <c r="E4148" s="11"/>
      <c r="O4148" s="5" t="s">
        <v>4072</v>
      </c>
    </row>
    <row r="4149" spans="2:15" outlineLevel="3" x14ac:dyDescent="0.2">
      <c r="B4149" s="10"/>
      <c r="D4149" s="10"/>
      <c r="E4149" s="11"/>
      <c r="O4149" s="5" t="s">
        <v>4073</v>
      </c>
    </row>
    <row r="4150" spans="2:15" outlineLevel="3" x14ac:dyDescent="0.2">
      <c r="B4150" s="10"/>
      <c r="D4150" s="10"/>
      <c r="E4150" s="11"/>
      <c r="O4150" s="5" t="s">
        <v>4074</v>
      </c>
    </row>
    <row r="4151" spans="2:15" outlineLevel="3" x14ac:dyDescent="0.2">
      <c r="B4151" s="10"/>
      <c r="D4151" s="10"/>
      <c r="E4151" s="11"/>
      <c r="O4151" s="5" t="s">
        <v>4075</v>
      </c>
    </row>
    <row r="4152" spans="2:15" outlineLevel="3" x14ac:dyDescent="0.2">
      <c r="B4152" s="10"/>
      <c r="D4152" s="10"/>
      <c r="E4152" s="11"/>
      <c r="O4152" s="5" t="s">
        <v>4076</v>
      </c>
    </row>
    <row r="4153" spans="2:15" outlineLevel="3" x14ac:dyDescent="0.2">
      <c r="B4153" s="10"/>
      <c r="D4153" s="10"/>
      <c r="E4153" s="11"/>
      <c r="O4153" s="5" t="s">
        <v>4077</v>
      </c>
    </row>
    <row r="4154" spans="2:15" outlineLevel="3" x14ac:dyDescent="0.2">
      <c r="B4154" s="10"/>
      <c r="D4154" s="10"/>
      <c r="E4154" s="11"/>
      <c r="O4154" s="5" t="s">
        <v>4078</v>
      </c>
    </row>
    <row r="4155" spans="2:15" outlineLevel="3" x14ac:dyDescent="0.2">
      <c r="B4155" s="10"/>
      <c r="D4155" s="10"/>
      <c r="E4155" s="11"/>
      <c r="O4155" s="5" t="s">
        <v>4079</v>
      </c>
    </row>
    <row r="4156" spans="2:15" outlineLevel="3" x14ac:dyDescent="0.2">
      <c r="B4156" s="10"/>
      <c r="D4156" s="10"/>
      <c r="E4156" s="11"/>
      <c r="O4156" s="5" t="s">
        <v>4080</v>
      </c>
    </row>
    <row r="4157" spans="2:15" outlineLevel="3" x14ac:dyDescent="0.2">
      <c r="B4157" s="10"/>
      <c r="D4157" s="10"/>
      <c r="E4157" s="11"/>
      <c r="O4157" s="5" t="s">
        <v>4081</v>
      </c>
    </row>
    <row r="4158" spans="2:15" outlineLevel="3" x14ac:dyDescent="0.2">
      <c r="B4158" s="10"/>
      <c r="D4158" s="10"/>
      <c r="E4158" s="11"/>
      <c r="O4158" s="5" t="s">
        <v>4082</v>
      </c>
    </row>
    <row r="4159" spans="2:15" outlineLevel="3" x14ac:dyDescent="0.2">
      <c r="B4159" s="10"/>
      <c r="D4159" s="10"/>
      <c r="E4159" s="11"/>
      <c r="O4159" s="5" t="s">
        <v>4083</v>
      </c>
    </row>
    <row r="4160" spans="2:15" outlineLevel="3" x14ac:dyDescent="0.2">
      <c r="B4160" s="10"/>
      <c r="D4160" s="10"/>
      <c r="E4160" s="11"/>
      <c r="O4160" s="5" t="s">
        <v>4084</v>
      </c>
    </row>
    <row r="4161" spans="2:15" outlineLevel="3" x14ac:dyDescent="0.2">
      <c r="B4161" s="10"/>
      <c r="D4161" s="10"/>
      <c r="E4161" s="11"/>
      <c r="O4161" s="5" t="s">
        <v>4085</v>
      </c>
    </row>
    <row r="4162" spans="2:15" outlineLevel="3" x14ac:dyDescent="0.2">
      <c r="B4162" s="10"/>
      <c r="D4162" s="10"/>
      <c r="E4162" s="11"/>
      <c r="O4162" s="5" t="s">
        <v>4086</v>
      </c>
    </row>
    <row r="4163" spans="2:15" outlineLevel="3" x14ac:dyDescent="0.2">
      <c r="B4163" s="10"/>
      <c r="D4163" s="10"/>
      <c r="E4163" s="11"/>
      <c r="M4163" s="5" t="s">
        <v>4087</v>
      </c>
    </row>
    <row r="4164" spans="2:15" outlineLevel="3" x14ac:dyDescent="0.2">
      <c r="B4164" s="10"/>
      <c r="D4164" s="10"/>
      <c r="E4164" s="11"/>
      <c r="N4164" s="13" t="s">
        <v>4087</v>
      </c>
    </row>
    <row r="4165" spans="2:15" outlineLevel="3" x14ac:dyDescent="0.2">
      <c r="B4165" s="10"/>
      <c r="D4165" s="10"/>
      <c r="E4165" s="11"/>
      <c r="O4165" s="5" t="s">
        <v>4088</v>
      </c>
    </row>
    <row r="4166" spans="2:15" outlineLevel="3" x14ac:dyDescent="0.2">
      <c r="B4166" s="10"/>
      <c r="D4166" s="10"/>
      <c r="E4166" s="11"/>
      <c r="O4166" s="5" t="s">
        <v>4089</v>
      </c>
    </row>
    <row r="4167" spans="2:15" outlineLevel="3" x14ac:dyDescent="0.2">
      <c r="B4167" s="10"/>
      <c r="D4167" s="10"/>
      <c r="E4167" s="11"/>
      <c r="O4167" s="5" t="s">
        <v>4090</v>
      </c>
    </row>
    <row r="4168" spans="2:15" outlineLevel="3" x14ac:dyDescent="0.2">
      <c r="B4168" s="10"/>
      <c r="D4168" s="10"/>
      <c r="E4168" s="11"/>
      <c r="O4168" s="5" t="s">
        <v>4091</v>
      </c>
    </row>
    <row r="4169" spans="2:15" outlineLevel="3" x14ac:dyDescent="0.2">
      <c r="B4169" s="10"/>
      <c r="D4169" s="10"/>
      <c r="E4169" s="11"/>
      <c r="O4169" s="5" t="s">
        <v>4092</v>
      </c>
    </row>
    <row r="4170" spans="2:15" outlineLevel="3" x14ac:dyDescent="0.2">
      <c r="B4170" s="10"/>
      <c r="D4170" s="10"/>
      <c r="E4170" s="11"/>
      <c r="O4170" s="5" t="s">
        <v>4093</v>
      </c>
    </row>
    <row r="4171" spans="2:15" outlineLevel="3" x14ac:dyDescent="0.2">
      <c r="B4171" s="10"/>
      <c r="D4171" s="10"/>
      <c r="E4171" s="11"/>
      <c r="O4171" s="5" t="s">
        <v>4094</v>
      </c>
    </row>
    <row r="4172" spans="2:15" outlineLevel="3" x14ac:dyDescent="0.2">
      <c r="B4172" s="10"/>
      <c r="D4172" s="10"/>
      <c r="E4172" s="11"/>
      <c r="O4172" s="5" t="s">
        <v>4095</v>
      </c>
    </row>
    <row r="4173" spans="2:15" outlineLevel="3" x14ac:dyDescent="0.2">
      <c r="B4173" s="10"/>
      <c r="D4173" s="10"/>
      <c r="E4173" s="11"/>
      <c r="O4173" s="5" t="s">
        <v>4096</v>
      </c>
    </row>
    <row r="4174" spans="2:15" outlineLevel="3" x14ac:dyDescent="0.2">
      <c r="B4174" s="10"/>
      <c r="D4174" s="10"/>
      <c r="E4174" s="11"/>
      <c r="O4174" s="5" t="s">
        <v>4097</v>
      </c>
    </row>
    <row r="4175" spans="2:15" outlineLevel="3" x14ac:dyDescent="0.2">
      <c r="B4175" s="10"/>
      <c r="D4175" s="10"/>
      <c r="E4175" s="11"/>
      <c r="O4175" s="5" t="s">
        <v>4098</v>
      </c>
    </row>
    <row r="4176" spans="2:15" outlineLevel="3" x14ac:dyDescent="0.2">
      <c r="B4176" s="10"/>
      <c r="D4176" s="10"/>
      <c r="E4176" s="11"/>
      <c r="O4176" s="5" t="s">
        <v>4099</v>
      </c>
    </row>
    <row r="4177" spans="2:15" outlineLevel="3" x14ac:dyDescent="0.2">
      <c r="B4177" s="10"/>
      <c r="D4177" s="10"/>
      <c r="E4177" s="11"/>
      <c r="O4177" s="5" t="s">
        <v>4100</v>
      </c>
    </row>
    <row r="4178" spans="2:15" outlineLevel="3" x14ac:dyDescent="0.2">
      <c r="B4178" s="10"/>
      <c r="D4178" s="10"/>
      <c r="E4178" s="11"/>
      <c r="O4178" s="5" t="s">
        <v>4101</v>
      </c>
    </row>
    <row r="4179" spans="2:15" outlineLevel="3" x14ac:dyDescent="0.2">
      <c r="B4179" s="10"/>
      <c r="D4179" s="10"/>
      <c r="E4179" s="11"/>
      <c r="O4179" s="5" t="s">
        <v>4102</v>
      </c>
    </row>
    <row r="4180" spans="2:15" outlineLevel="3" x14ac:dyDescent="0.2">
      <c r="B4180" s="10"/>
      <c r="D4180" s="10"/>
      <c r="E4180" s="11"/>
      <c r="O4180" s="5" t="s">
        <v>4103</v>
      </c>
    </row>
    <row r="4181" spans="2:15" outlineLevel="3" x14ac:dyDescent="0.2">
      <c r="B4181" s="10"/>
      <c r="D4181" s="10"/>
      <c r="E4181" s="11"/>
      <c r="O4181" s="5" t="s">
        <v>4104</v>
      </c>
    </row>
    <row r="4182" spans="2:15" outlineLevel="3" x14ac:dyDescent="0.2">
      <c r="B4182" s="10"/>
      <c r="D4182" s="10"/>
      <c r="E4182" s="11"/>
      <c r="O4182" s="5" t="s">
        <v>4105</v>
      </c>
    </row>
    <row r="4183" spans="2:15" outlineLevel="3" x14ac:dyDescent="0.2">
      <c r="B4183" s="10"/>
      <c r="D4183" s="10"/>
      <c r="E4183" s="11"/>
      <c r="O4183" s="5" t="s">
        <v>4106</v>
      </c>
    </row>
    <row r="4184" spans="2:15" outlineLevel="3" x14ac:dyDescent="0.2">
      <c r="B4184" s="10"/>
      <c r="D4184" s="10"/>
      <c r="E4184" s="11"/>
      <c r="O4184" s="5" t="s">
        <v>4107</v>
      </c>
    </row>
    <row r="4185" spans="2:15" outlineLevel="3" x14ac:dyDescent="0.2">
      <c r="B4185" s="10"/>
      <c r="D4185" s="10"/>
      <c r="E4185" s="11"/>
      <c r="O4185" s="5" t="s">
        <v>4108</v>
      </c>
    </row>
    <row r="4186" spans="2:15" outlineLevel="3" x14ac:dyDescent="0.2">
      <c r="B4186" s="10"/>
      <c r="D4186" s="10"/>
      <c r="E4186" s="11"/>
      <c r="M4186" s="5" t="s">
        <v>4109</v>
      </c>
    </row>
    <row r="4187" spans="2:15" outlineLevel="3" x14ac:dyDescent="0.2">
      <c r="B4187" s="10"/>
      <c r="D4187" s="10"/>
      <c r="E4187" s="11"/>
      <c r="N4187" s="13" t="s">
        <v>4109</v>
      </c>
    </row>
    <row r="4188" spans="2:15" outlineLevel="3" x14ac:dyDescent="0.2">
      <c r="B4188" s="10"/>
      <c r="D4188" s="10"/>
      <c r="E4188" s="11"/>
      <c r="M4188" s="5" t="s">
        <v>4110</v>
      </c>
    </row>
    <row r="4189" spans="2:15" outlineLevel="3" x14ac:dyDescent="0.2">
      <c r="B4189" s="10"/>
      <c r="D4189" s="10"/>
      <c r="E4189" s="11"/>
      <c r="N4189" s="13" t="s">
        <v>4110</v>
      </c>
    </row>
    <row r="4190" spans="2:15" outlineLevel="3" x14ac:dyDescent="0.2">
      <c r="B4190" s="10"/>
      <c r="D4190" s="10"/>
      <c r="E4190" s="11"/>
      <c r="O4190" s="5" t="s">
        <v>4111</v>
      </c>
    </row>
    <row r="4191" spans="2:15" outlineLevel="3" x14ac:dyDescent="0.2">
      <c r="B4191" s="10"/>
      <c r="D4191" s="10"/>
      <c r="E4191" s="11"/>
      <c r="O4191" s="5" t="s">
        <v>4112</v>
      </c>
    </row>
    <row r="4192" spans="2:15" outlineLevel="3" x14ac:dyDescent="0.2">
      <c r="B4192" s="10"/>
      <c r="D4192" s="10"/>
      <c r="E4192" s="11"/>
      <c r="O4192" s="5" t="s">
        <v>4113</v>
      </c>
    </row>
    <row r="4193" spans="2:15" outlineLevel="3" x14ac:dyDescent="0.2">
      <c r="B4193" s="10"/>
      <c r="D4193" s="10"/>
      <c r="E4193" s="11"/>
      <c r="O4193" s="5" t="s">
        <v>4114</v>
      </c>
    </row>
    <row r="4194" spans="2:15" outlineLevel="3" x14ac:dyDescent="0.2">
      <c r="B4194" s="10"/>
      <c r="D4194" s="10"/>
      <c r="E4194" s="11"/>
      <c r="O4194" s="5" t="s">
        <v>4115</v>
      </c>
    </row>
    <row r="4195" spans="2:15" outlineLevel="3" x14ac:dyDescent="0.2">
      <c r="B4195" s="10"/>
      <c r="D4195" s="10"/>
      <c r="E4195" s="11"/>
      <c r="O4195" s="5" t="s">
        <v>4116</v>
      </c>
    </row>
    <row r="4196" spans="2:15" outlineLevel="3" x14ac:dyDescent="0.2">
      <c r="B4196" s="10"/>
      <c r="D4196" s="10"/>
      <c r="E4196" s="11"/>
      <c r="O4196" s="5" t="s">
        <v>4117</v>
      </c>
    </row>
    <row r="4197" spans="2:15" outlineLevel="3" x14ac:dyDescent="0.2">
      <c r="B4197" s="10"/>
      <c r="D4197" s="10"/>
      <c r="E4197" s="11"/>
      <c r="O4197" s="5" t="s">
        <v>4118</v>
      </c>
    </row>
    <row r="4198" spans="2:15" outlineLevel="3" x14ac:dyDescent="0.2">
      <c r="B4198" s="10"/>
      <c r="D4198" s="10"/>
      <c r="E4198" s="11"/>
      <c r="O4198" s="5" t="s">
        <v>4119</v>
      </c>
    </row>
    <row r="4199" spans="2:15" outlineLevel="3" x14ac:dyDescent="0.2">
      <c r="B4199" s="10"/>
      <c r="D4199" s="10"/>
      <c r="E4199" s="11"/>
      <c r="O4199" s="5" t="s">
        <v>4120</v>
      </c>
    </row>
    <row r="4200" spans="2:15" outlineLevel="3" x14ac:dyDescent="0.2">
      <c r="B4200" s="10"/>
      <c r="D4200" s="10"/>
      <c r="E4200" s="11"/>
      <c r="O4200" s="5" t="s">
        <v>4121</v>
      </c>
    </row>
    <row r="4201" spans="2:15" outlineLevel="3" x14ac:dyDescent="0.2">
      <c r="B4201" s="10"/>
      <c r="D4201" s="10"/>
      <c r="E4201" s="11"/>
      <c r="O4201" s="5" t="s">
        <v>4122</v>
      </c>
    </row>
    <row r="4202" spans="2:15" outlineLevel="3" x14ac:dyDescent="0.2">
      <c r="B4202" s="10"/>
      <c r="D4202" s="10"/>
      <c r="E4202" s="11"/>
      <c r="O4202" s="5" t="s">
        <v>4123</v>
      </c>
    </row>
    <row r="4203" spans="2:15" outlineLevel="3" x14ac:dyDescent="0.2">
      <c r="B4203" s="10"/>
      <c r="D4203" s="10"/>
      <c r="E4203" s="11"/>
      <c r="O4203" s="5" t="s">
        <v>4124</v>
      </c>
    </row>
    <row r="4204" spans="2:15" outlineLevel="3" x14ac:dyDescent="0.2">
      <c r="B4204" s="10"/>
      <c r="D4204" s="10"/>
      <c r="E4204" s="11"/>
      <c r="O4204" s="5" t="s">
        <v>4125</v>
      </c>
    </row>
    <row r="4205" spans="2:15" outlineLevel="3" x14ac:dyDescent="0.2">
      <c r="B4205" s="10"/>
      <c r="D4205" s="10"/>
      <c r="E4205" s="11"/>
      <c r="O4205" s="5" t="s">
        <v>4126</v>
      </c>
    </row>
    <row r="4206" spans="2:15" outlineLevel="3" x14ac:dyDescent="0.2">
      <c r="B4206" s="10"/>
      <c r="D4206" s="10"/>
      <c r="E4206" s="11"/>
      <c r="O4206" s="5" t="s">
        <v>4127</v>
      </c>
    </row>
    <row r="4207" spans="2:15" outlineLevel="3" x14ac:dyDescent="0.2">
      <c r="B4207" s="10"/>
      <c r="D4207" s="10"/>
      <c r="E4207" s="11"/>
      <c r="O4207" s="5" t="s">
        <v>4128</v>
      </c>
    </row>
    <row r="4208" spans="2:15" outlineLevel="3" x14ac:dyDescent="0.2">
      <c r="B4208" s="10"/>
      <c r="D4208" s="10"/>
      <c r="E4208" s="11"/>
      <c r="O4208" s="5" t="s">
        <v>4129</v>
      </c>
    </row>
    <row r="4209" spans="2:15" outlineLevel="3" x14ac:dyDescent="0.2">
      <c r="B4209" s="10"/>
      <c r="D4209" s="10"/>
      <c r="E4209" s="11"/>
      <c r="O4209" s="5" t="s">
        <v>4130</v>
      </c>
    </row>
    <row r="4210" spans="2:15" outlineLevel="3" x14ac:dyDescent="0.2">
      <c r="B4210" s="10"/>
      <c r="D4210" s="10"/>
      <c r="E4210" s="11"/>
      <c r="O4210" s="5" t="s">
        <v>4131</v>
      </c>
    </row>
    <row r="4211" spans="2:15" outlineLevel="3" x14ac:dyDescent="0.2">
      <c r="B4211" s="10"/>
      <c r="D4211" s="10"/>
      <c r="E4211" s="11"/>
      <c r="O4211" s="5" t="s">
        <v>4132</v>
      </c>
    </row>
    <row r="4212" spans="2:15" outlineLevel="3" x14ac:dyDescent="0.2">
      <c r="B4212" s="10"/>
      <c r="D4212" s="10"/>
      <c r="E4212" s="11"/>
      <c r="O4212" s="5" t="s">
        <v>4133</v>
      </c>
    </row>
    <row r="4213" spans="2:15" outlineLevel="3" x14ac:dyDescent="0.2">
      <c r="B4213" s="10"/>
      <c r="D4213" s="10"/>
      <c r="E4213" s="11"/>
      <c r="O4213" s="5" t="s">
        <v>4134</v>
      </c>
    </row>
    <row r="4214" spans="2:15" outlineLevel="3" x14ac:dyDescent="0.2">
      <c r="B4214" s="10"/>
      <c r="D4214" s="10"/>
      <c r="E4214" s="11"/>
      <c r="O4214" s="5" t="s">
        <v>4135</v>
      </c>
    </row>
    <row r="4215" spans="2:15" outlineLevel="3" x14ac:dyDescent="0.2">
      <c r="B4215" s="10"/>
      <c r="D4215" s="10"/>
      <c r="E4215" s="11"/>
      <c r="O4215" s="5" t="s">
        <v>4136</v>
      </c>
    </row>
    <row r="4216" spans="2:15" outlineLevel="3" x14ac:dyDescent="0.2">
      <c r="B4216" s="10"/>
      <c r="D4216" s="10"/>
      <c r="E4216" s="11"/>
      <c r="O4216" s="5" t="s">
        <v>4137</v>
      </c>
    </row>
    <row r="4217" spans="2:15" outlineLevel="3" x14ac:dyDescent="0.2">
      <c r="B4217" s="10"/>
      <c r="D4217" s="10"/>
      <c r="E4217" s="11"/>
      <c r="O4217" s="5" t="s">
        <v>4138</v>
      </c>
    </row>
    <row r="4218" spans="2:15" outlineLevel="3" x14ac:dyDescent="0.2">
      <c r="B4218" s="10"/>
      <c r="D4218" s="10"/>
      <c r="E4218" s="11"/>
      <c r="O4218" s="5" t="s">
        <v>4139</v>
      </c>
    </row>
    <row r="4219" spans="2:15" outlineLevel="3" x14ac:dyDescent="0.2">
      <c r="B4219" s="10"/>
      <c r="D4219" s="10"/>
      <c r="E4219" s="11"/>
      <c r="O4219" s="5" t="s">
        <v>4140</v>
      </c>
    </row>
    <row r="4220" spans="2:15" outlineLevel="3" x14ac:dyDescent="0.2">
      <c r="B4220" s="10"/>
      <c r="D4220" s="10"/>
      <c r="E4220" s="11"/>
      <c r="O4220" s="5" t="s">
        <v>4141</v>
      </c>
    </row>
    <row r="4221" spans="2:15" outlineLevel="3" x14ac:dyDescent="0.2">
      <c r="B4221" s="10"/>
      <c r="D4221" s="10"/>
      <c r="E4221" s="11"/>
      <c r="O4221" s="5" t="s">
        <v>4142</v>
      </c>
    </row>
    <row r="4222" spans="2:15" outlineLevel="3" x14ac:dyDescent="0.2">
      <c r="B4222" s="10"/>
      <c r="D4222" s="10"/>
      <c r="E4222" s="11"/>
      <c r="O4222" s="5" t="s">
        <v>4143</v>
      </c>
    </row>
    <row r="4223" spans="2:15" outlineLevel="3" x14ac:dyDescent="0.2">
      <c r="B4223" s="10"/>
      <c r="D4223" s="10"/>
      <c r="E4223" s="11"/>
      <c r="O4223" s="5" t="s">
        <v>4144</v>
      </c>
    </row>
    <row r="4224" spans="2:15" outlineLevel="3" x14ac:dyDescent="0.2">
      <c r="B4224" s="10"/>
      <c r="D4224" s="10"/>
      <c r="E4224" s="11"/>
      <c r="O4224" s="5" t="s">
        <v>4145</v>
      </c>
    </row>
    <row r="4225" spans="2:15" outlineLevel="3" x14ac:dyDescent="0.2">
      <c r="B4225" s="10"/>
      <c r="D4225" s="10"/>
      <c r="E4225" s="11"/>
      <c r="O4225" s="5" t="s">
        <v>4146</v>
      </c>
    </row>
    <row r="4226" spans="2:15" outlineLevel="3" x14ac:dyDescent="0.2">
      <c r="B4226" s="10"/>
      <c r="D4226" s="10"/>
      <c r="E4226" s="11"/>
      <c r="O4226" s="5" t="s">
        <v>4147</v>
      </c>
    </row>
    <row r="4227" spans="2:15" outlineLevel="3" x14ac:dyDescent="0.2">
      <c r="B4227" s="10"/>
      <c r="D4227" s="10"/>
      <c r="E4227" s="11"/>
      <c r="O4227" s="5" t="s">
        <v>4148</v>
      </c>
    </row>
    <row r="4228" spans="2:15" outlineLevel="3" x14ac:dyDescent="0.2">
      <c r="B4228" s="10"/>
      <c r="D4228" s="10"/>
      <c r="E4228" s="11"/>
      <c r="O4228" s="5" t="s">
        <v>4149</v>
      </c>
    </row>
    <row r="4229" spans="2:15" outlineLevel="3" x14ac:dyDescent="0.2">
      <c r="B4229" s="10"/>
      <c r="D4229" s="10"/>
      <c r="E4229" s="11"/>
      <c r="O4229" s="5" t="s">
        <v>4150</v>
      </c>
    </row>
    <row r="4230" spans="2:15" outlineLevel="3" x14ac:dyDescent="0.2">
      <c r="B4230" s="10"/>
      <c r="D4230" s="10"/>
      <c r="E4230" s="11"/>
      <c r="O4230" s="5" t="s">
        <v>4151</v>
      </c>
    </row>
    <row r="4231" spans="2:15" outlineLevel="3" x14ac:dyDescent="0.2">
      <c r="B4231" s="10"/>
      <c r="D4231" s="10"/>
      <c r="E4231" s="11"/>
      <c r="O4231" s="5" t="s">
        <v>4152</v>
      </c>
    </row>
    <row r="4232" spans="2:15" outlineLevel="3" x14ac:dyDescent="0.2">
      <c r="B4232" s="10"/>
      <c r="D4232" s="10"/>
      <c r="E4232" s="11"/>
      <c r="O4232" s="5" t="s">
        <v>4153</v>
      </c>
    </row>
    <row r="4233" spans="2:15" outlineLevel="3" x14ac:dyDescent="0.2">
      <c r="B4233" s="10"/>
      <c r="D4233" s="10"/>
      <c r="E4233" s="11"/>
      <c r="O4233" s="5" t="s">
        <v>4154</v>
      </c>
    </row>
    <row r="4234" spans="2:15" outlineLevel="3" x14ac:dyDescent="0.2">
      <c r="B4234" s="10"/>
      <c r="D4234" s="10"/>
      <c r="E4234" s="11"/>
      <c r="O4234" s="5" t="s">
        <v>4155</v>
      </c>
    </row>
    <row r="4235" spans="2:15" outlineLevel="3" x14ac:dyDescent="0.2">
      <c r="B4235" s="10"/>
      <c r="D4235" s="10"/>
      <c r="E4235" s="11"/>
      <c r="O4235" s="5" t="s">
        <v>4156</v>
      </c>
    </row>
    <row r="4236" spans="2:15" outlineLevel="3" x14ac:dyDescent="0.2">
      <c r="B4236" s="10"/>
      <c r="D4236" s="10"/>
      <c r="E4236" s="11"/>
      <c r="O4236" s="5" t="s">
        <v>4157</v>
      </c>
    </row>
    <row r="4237" spans="2:15" outlineLevel="3" x14ac:dyDescent="0.2">
      <c r="B4237" s="10"/>
      <c r="D4237" s="10"/>
      <c r="E4237" s="11"/>
      <c r="O4237" s="5" t="s">
        <v>4158</v>
      </c>
    </row>
    <row r="4238" spans="2:15" outlineLevel="3" x14ac:dyDescent="0.2">
      <c r="B4238" s="10"/>
      <c r="D4238" s="10"/>
      <c r="E4238" s="11"/>
      <c r="O4238" s="5" t="s">
        <v>4159</v>
      </c>
    </row>
    <row r="4239" spans="2:15" outlineLevel="3" x14ac:dyDescent="0.2">
      <c r="B4239" s="10"/>
      <c r="D4239" s="10"/>
      <c r="E4239" s="11"/>
      <c r="O4239" s="5" t="s">
        <v>4160</v>
      </c>
    </row>
    <row r="4240" spans="2:15" outlineLevel="3" x14ac:dyDescent="0.2">
      <c r="B4240" s="10"/>
      <c r="D4240" s="10"/>
      <c r="E4240" s="11"/>
      <c r="O4240" s="5" t="s">
        <v>4161</v>
      </c>
    </row>
    <row r="4241" spans="2:15" outlineLevel="3" x14ac:dyDescent="0.2">
      <c r="B4241" s="10"/>
      <c r="D4241" s="10"/>
      <c r="E4241" s="11"/>
      <c r="O4241" s="5" t="s">
        <v>4162</v>
      </c>
    </row>
    <row r="4242" spans="2:15" outlineLevel="3" x14ac:dyDescent="0.2">
      <c r="B4242" s="10"/>
      <c r="D4242" s="10"/>
      <c r="E4242" s="11"/>
      <c r="O4242" s="5" t="s">
        <v>4163</v>
      </c>
    </row>
    <row r="4243" spans="2:15" outlineLevel="3" x14ac:dyDescent="0.2">
      <c r="B4243" s="10"/>
      <c r="D4243" s="10"/>
      <c r="E4243" s="11"/>
      <c r="O4243" s="5" t="s">
        <v>4164</v>
      </c>
    </row>
    <row r="4244" spans="2:15" outlineLevel="3" x14ac:dyDescent="0.2">
      <c r="B4244" s="10"/>
      <c r="D4244" s="10"/>
      <c r="E4244" s="11"/>
      <c r="O4244" s="5" t="s">
        <v>4165</v>
      </c>
    </row>
    <row r="4245" spans="2:15" outlineLevel="3" x14ac:dyDescent="0.2">
      <c r="B4245" s="10"/>
      <c r="D4245" s="10"/>
      <c r="E4245" s="11"/>
      <c r="O4245" s="5" t="s">
        <v>4166</v>
      </c>
    </row>
    <row r="4246" spans="2:15" outlineLevel="3" x14ac:dyDescent="0.2">
      <c r="B4246" s="10"/>
      <c r="D4246" s="10"/>
      <c r="E4246" s="11"/>
      <c r="O4246" s="5" t="s">
        <v>4167</v>
      </c>
    </row>
    <row r="4247" spans="2:15" outlineLevel="3" x14ac:dyDescent="0.2">
      <c r="B4247" s="10"/>
      <c r="D4247" s="10"/>
      <c r="E4247" s="11"/>
      <c r="O4247" s="5" t="s">
        <v>4168</v>
      </c>
    </row>
    <row r="4248" spans="2:15" outlineLevel="3" x14ac:dyDescent="0.2">
      <c r="B4248" s="10"/>
      <c r="D4248" s="10"/>
      <c r="E4248" s="11"/>
      <c r="O4248" s="5" t="s">
        <v>4169</v>
      </c>
    </row>
    <row r="4249" spans="2:15" outlineLevel="3" x14ac:dyDescent="0.2">
      <c r="B4249" s="10"/>
      <c r="D4249" s="10"/>
      <c r="E4249" s="11"/>
      <c r="O4249" s="5" t="s">
        <v>4170</v>
      </c>
    </row>
    <row r="4250" spans="2:15" outlineLevel="3" x14ac:dyDescent="0.2">
      <c r="B4250" s="10"/>
      <c r="D4250" s="10"/>
      <c r="E4250" s="11"/>
      <c r="O4250" s="5" t="s">
        <v>4171</v>
      </c>
    </row>
    <row r="4251" spans="2:15" outlineLevel="3" x14ac:dyDescent="0.2">
      <c r="B4251" s="10"/>
      <c r="D4251" s="10"/>
      <c r="E4251" s="11"/>
      <c r="O4251" s="5" t="s">
        <v>4172</v>
      </c>
    </row>
    <row r="4252" spans="2:15" outlineLevel="3" x14ac:dyDescent="0.2">
      <c r="B4252" s="10"/>
      <c r="D4252" s="10"/>
      <c r="E4252" s="11"/>
      <c r="O4252" s="5" t="s">
        <v>4173</v>
      </c>
    </row>
    <row r="4253" spans="2:15" outlineLevel="3" x14ac:dyDescent="0.2">
      <c r="B4253" s="10"/>
      <c r="D4253" s="10"/>
      <c r="E4253" s="11"/>
      <c r="O4253" s="5" t="s">
        <v>4174</v>
      </c>
    </row>
    <row r="4254" spans="2:15" outlineLevel="3" x14ac:dyDescent="0.2">
      <c r="B4254" s="10"/>
      <c r="D4254" s="10"/>
      <c r="E4254" s="11"/>
      <c r="O4254" s="5" t="s">
        <v>4175</v>
      </c>
    </row>
    <row r="4255" spans="2:15" outlineLevel="3" x14ac:dyDescent="0.2">
      <c r="B4255" s="10"/>
      <c r="D4255" s="10"/>
      <c r="E4255" s="11"/>
      <c r="O4255" s="5" t="s">
        <v>4176</v>
      </c>
    </row>
    <row r="4256" spans="2:15" outlineLevel="3" x14ac:dyDescent="0.2">
      <c r="B4256" s="10"/>
      <c r="D4256" s="10"/>
      <c r="E4256" s="11"/>
      <c r="O4256" s="5" t="s">
        <v>4177</v>
      </c>
    </row>
    <row r="4257" spans="2:15" outlineLevel="3" x14ac:dyDescent="0.2">
      <c r="B4257" s="10"/>
      <c r="D4257" s="10"/>
      <c r="E4257" s="11"/>
      <c r="O4257" s="5" t="s">
        <v>4178</v>
      </c>
    </row>
    <row r="4258" spans="2:15" outlineLevel="3" x14ac:dyDescent="0.2">
      <c r="B4258" s="10"/>
      <c r="D4258" s="10"/>
      <c r="E4258" s="11"/>
      <c r="O4258" s="5" t="s">
        <v>4179</v>
      </c>
    </row>
    <row r="4259" spans="2:15" outlineLevel="3" x14ac:dyDescent="0.2">
      <c r="B4259" s="10"/>
      <c r="D4259" s="10"/>
      <c r="E4259" s="11"/>
      <c r="O4259" s="5" t="s">
        <v>4180</v>
      </c>
    </row>
    <row r="4260" spans="2:15" outlineLevel="3" x14ac:dyDescent="0.2">
      <c r="B4260" s="10"/>
      <c r="D4260" s="10"/>
      <c r="E4260" s="11"/>
      <c r="O4260" s="5" t="s">
        <v>4181</v>
      </c>
    </row>
    <row r="4261" spans="2:15" outlineLevel="3" x14ac:dyDescent="0.2">
      <c r="B4261" s="10"/>
      <c r="D4261" s="10"/>
      <c r="E4261" s="11"/>
      <c r="O4261" s="5" t="s">
        <v>4182</v>
      </c>
    </row>
    <row r="4262" spans="2:15" outlineLevel="3" x14ac:dyDescent="0.2">
      <c r="B4262" s="10"/>
      <c r="D4262" s="10"/>
      <c r="E4262" s="11"/>
      <c r="O4262" s="5" t="s">
        <v>4183</v>
      </c>
    </row>
    <row r="4263" spans="2:15" outlineLevel="3" x14ac:dyDescent="0.2">
      <c r="B4263" s="10"/>
      <c r="D4263" s="10"/>
      <c r="E4263" s="11"/>
      <c r="O4263" s="5" t="s">
        <v>4184</v>
      </c>
    </row>
    <row r="4264" spans="2:15" outlineLevel="3" x14ac:dyDescent="0.2">
      <c r="B4264" s="10"/>
      <c r="D4264" s="10"/>
      <c r="E4264" s="11"/>
      <c r="O4264" s="5" t="s">
        <v>4185</v>
      </c>
    </row>
    <row r="4265" spans="2:15" outlineLevel="3" x14ac:dyDescent="0.2">
      <c r="B4265" s="10"/>
      <c r="D4265" s="10"/>
      <c r="E4265" s="11"/>
      <c r="O4265" s="5" t="s">
        <v>4186</v>
      </c>
    </row>
    <row r="4266" spans="2:15" outlineLevel="3" x14ac:dyDescent="0.2">
      <c r="B4266" s="10"/>
      <c r="D4266" s="10"/>
      <c r="E4266" s="11"/>
      <c r="O4266" s="5" t="s">
        <v>4187</v>
      </c>
    </row>
    <row r="4267" spans="2:15" outlineLevel="3" x14ac:dyDescent="0.2">
      <c r="B4267" s="10"/>
      <c r="D4267" s="10"/>
      <c r="E4267" s="11"/>
      <c r="O4267" s="5" t="s">
        <v>4188</v>
      </c>
    </row>
    <row r="4268" spans="2:15" outlineLevel="3" x14ac:dyDescent="0.2">
      <c r="B4268" s="10"/>
      <c r="D4268" s="10"/>
      <c r="E4268" s="11"/>
      <c r="O4268" s="5" t="s">
        <v>4189</v>
      </c>
    </row>
    <row r="4269" spans="2:15" outlineLevel="3" x14ac:dyDescent="0.2">
      <c r="B4269" s="10"/>
      <c r="D4269" s="10"/>
      <c r="E4269" s="11"/>
      <c r="O4269" s="5" t="s">
        <v>4190</v>
      </c>
    </row>
    <row r="4270" spans="2:15" outlineLevel="3" x14ac:dyDescent="0.2">
      <c r="B4270" s="10"/>
      <c r="D4270" s="10"/>
      <c r="E4270" s="11"/>
      <c r="O4270" s="5" t="s">
        <v>4191</v>
      </c>
    </row>
    <row r="4271" spans="2:15" outlineLevel="3" x14ac:dyDescent="0.2">
      <c r="B4271" s="10"/>
      <c r="D4271" s="10"/>
      <c r="E4271" s="11"/>
      <c r="O4271" s="5" t="s">
        <v>4192</v>
      </c>
    </row>
    <row r="4272" spans="2:15" outlineLevel="3" x14ac:dyDescent="0.2">
      <c r="B4272" s="10"/>
      <c r="D4272" s="10"/>
      <c r="E4272" s="11"/>
      <c r="M4272" s="5" t="s">
        <v>4193</v>
      </c>
    </row>
    <row r="4273" spans="2:15" outlineLevel="3" x14ac:dyDescent="0.2">
      <c r="B4273" s="10"/>
      <c r="D4273" s="10"/>
      <c r="E4273" s="11"/>
      <c r="N4273" s="13" t="s">
        <v>4194</v>
      </c>
    </row>
    <row r="4274" spans="2:15" outlineLevel="3" x14ac:dyDescent="0.2">
      <c r="B4274" s="10"/>
      <c r="D4274" s="10"/>
      <c r="E4274" s="11"/>
      <c r="O4274" s="5" t="s">
        <v>4195</v>
      </c>
    </row>
    <row r="4275" spans="2:15" outlineLevel="3" x14ac:dyDescent="0.2">
      <c r="B4275" s="10"/>
      <c r="D4275" s="10"/>
      <c r="E4275" s="11"/>
      <c r="O4275" s="5" t="s">
        <v>4196</v>
      </c>
    </row>
    <row r="4276" spans="2:15" outlineLevel="3" x14ac:dyDescent="0.2">
      <c r="B4276" s="10"/>
      <c r="D4276" s="10"/>
      <c r="E4276" s="11"/>
      <c r="O4276" s="5" t="s">
        <v>4197</v>
      </c>
    </row>
    <row r="4277" spans="2:15" outlineLevel="3" x14ac:dyDescent="0.2">
      <c r="B4277" s="10"/>
      <c r="D4277" s="10"/>
      <c r="E4277" s="11"/>
      <c r="O4277" s="5" t="s">
        <v>4198</v>
      </c>
    </row>
    <row r="4278" spans="2:15" outlineLevel="3" x14ac:dyDescent="0.2">
      <c r="B4278" s="10"/>
      <c r="D4278" s="10"/>
      <c r="E4278" s="11"/>
      <c r="O4278" s="5" t="s">
        <v>4199</v>
      </c>
    </row>
    <row r="4279" spans="2:15" outlineLevel="3" x14ac:dyDescent="0.2">
      <c r="B4279" s="10"/>
      <c r="D4279" s="10"/>
      <c r="E4279" s="11"/>
      <c r="O4279" s="5" t="s">
        <v>4200</v>
      </c>
    </row>
    <row r="4280" spans="2:15" outlineLevel="3" x14ac:dyDescent="0.2">
      <c r="B4280" s="10"/>
      <c r="D4280" s="10"/>
      <c r="E4280" s="11"/>
      <c r="O4280" s="5" t="s">
        <v>4201</v>
      </c>
    </row>
    <row r="4281" spans="2:15" outlineLevel="3" x14ac:dyDescent="0.2">
      <c r="B4281" s="10"/>
      <c r="D4281" s="10"/>
      <c r="E4281" s="11"/>
      <c r="O4281" s="5" t="s">
        <v>4202</v>
      </c>
    </row>
    <row r="4282" spans="2:15" outlineLevel="3" x14ac:dyDescent="0.2">
      <c r="B4282" s="10"/>
      <c r="D4282" s="10"/>
      <c r="E4282" s="11"/>
      <c r="O4282" s="5" t="s">
        <v>4203</v>
      </c>
    </row>
    <row r="4283" spans="2:15" outlineLevel="3" x14ac:dyDescent="0.2">
      <c r="B4283" s="10"/>
      <c r="D4283" s="10"/>
      <c r="E4283" s="11"/>
      <c r="O4283" s="5" t="s">
        <v>4204</v>
      </c>
    </row>
    <row r="4284" spans="2:15" outlineLevel="3" x14ac:dyDescent="0.2">
      <c r="B4284" s="10"/>
      <c r="D4284" s="10"/>
      <c r="E4284" s="11"/>
      <c r="O4284" s="5" t="s">
        <v>4205</v>
      </c>
    </row>
    <row r="4285" spans="2:15" outlineLevel="3" x14ac:dyDescent="0.2">
      <c r="B4285" s="10"/>
      <c r="D4285" s="10"/>
      <c r="E4285" s="11"/>
      <c r="O4285" s="5" t="s">
        <v>4206</v>
      </c>
    </row>
    <row r="4286" spans="2:15" outlineLevel="3" x14ac:dyDescent="0.2">
      <c r="B4286" s="10"/>
      <c r="D4286" s="10"/>
      <c r="E4286" s="11"/>
      <c r="O4286" s="5" t="s">
        <v>4207</v>
      </c>
    </row>
    <row r="4287" spans="2:15" outlineLevel="3" x14ac:dyDescent="0.2">
      <c r="B4287" s="10"/>
      <c r="D4287" s="10"/>
      <c r="E4287" s="11"/>
      <c r="O4287" s="5" t="s">
        <v>4208</v>
      </c>
    </row>
    <row r="4288" spans="2:15" outlineLevel="3" x14ac:dyDescent="0.2">
      <c r="B4288" s="10"/>
      <c r="D4288" s="10"/>
      <c r="E4288" s="11"/>
      <c r="O4288" s="5" t="s">
        <v>4209</v>
      </c>
    </row>
    <row r="4289" spans="2:15" outlineLevel="3" x14ac:dyDescent="0.2">
      <c r="B4289" s="10"/>
      <c r="D4289" s="10"/>
      <c r="E4289" s="11"/>
      <c r="O4289" s="5" t="s">
        <v>4210</v>
      </c>
    </row>
    <row r="4290" spans="2:15" outlineLevel="3" x14ac:dyDescent="0.2">
      <c r="B4290" s="10"/>
      <c r="D4290" s="10"/>
      <c r="E4290" s="11"/>
      <c r="O4290" s="5" t="s">
        <v>4211</v>
      </c>
    </row>
    <row r="4291" spans="2:15" outlineLevel="3" x14ac:dyDescent="0.2">
      <c r="B4291" s="10"/>
      <c r="D4291" s="10"/>
      <c r="E4291" s="11"/>
      <c r="O4291" s="5" t="s">
        <v>4212</v>
      </c>
    </row>
    <row r="4292" spans="2:15" outlineLevel="3" x14ac:dyDescent="0.2">
      <c r="B4292" s="10"/>
      <c r="D4292" s="10"/>
      <c r="E4292" s="11"/>
      <c r="O4292" s="5" t="s">
        <v>4213</v>
      </c>
    </row>
    <row r="4293" spans="2:15" outlineLevel="3" x14ac:dyDescent="0.2">
      <c r="B4293" s="10"/>
      <c r="D4293" s="10"/>
      <c r="E4293" s="11"/>
      <c r="O4293" s="5" t="s">
        <v>4214</v>
      </c>
    </row>
    <row r="4294" spans="2:15" outlineLevel="3" x14ac:dyDescent="0.2">
      <c r="B4294" s="10"/>
      <c r="D4294" s="10"/>
      <c r="E4294" s="11"/>
      <c r="O4294" s="5" t="s">
        <v>4215</v>
      </c>
    </row>
    <row r="4295" spans="2:15" outlineLevel="3" x14ac:dyDescent="0.2">
      <c r="B4295" s="10"/>
      <c r="D4295" s="10"/>
      <c r="E4295" s="11"/>
      <c r="O4295" s="5" t="s">
        <v>4216</v>
      </c>
    </row>
    <row r="4296" spans="2:15" outlineLevel="3" x14ac:dyDescent="0.2">
      <c r="B4296" s="10"/>
      <c r="D4296" s="10"/>
      <c r="E4296" s="11"/>
      <c r="O4296" s="5" t="s">
        <v>4217</v>
      </c>
    </row>
    <row r="4297" spans="2:15" outlineLevel="3" x14ac:dyDescent="0.2">
      <c r="B4297" s="10"/>
      <c r="D4297" s="10"/>
      <c r="E4297" s="11"/>
      <c r="O4297" s="5" t="s">
        <v>4218</v>
      </c>
    </row>
    <row r="4298" spans="2:15" outlineLevel="3" x14ac:dyDescent="0.2">
      <c r="B4298" s="10"/>
      <c r="D4298" s="10"/>
      <c r="E4298" s="11"/>
      <c r="N4298" s="13" t="s">
        <v>4219</v>
      </c>
    </row>
    <row r="4299" spans="2:15" outlineLevel="3" x14ac:dyDescent="0.2">
      <c r="B4299" s="10"/>
      <c r="D4299" s="10"/>
      <c r="E4299" s="11"/>
      <c r="O4299" s="5" t="s">
        <v>4220</v>
      </c>
    </row>
    <row r="4300" spans="2:15" outlineLevel="3" x14ac:dyDescent="0.2">
      <c r="B4300" s="10"/>
      <c r="D4300" s="10"/>
      <c r="E4300" s="11"/>
      <c r="O4300" s="5" t="s">
        <v>4221</v>
      </c>
    </row>
    <row r="4301" spans="2:15" outlineLevel="3" x14ac:dyDescent="0.2">
      <c r="B4301" s="10"/>
      <c r="D4301" s="10"/>
      <c r="E4301" s="11"/>
      <c r="M4301" s="5" t="s">
        <v>4222</v>
      </c>
    </row>
    <row r="4302" spans="2:15" outlineLevel="3" x14ac:dyDescent="0.2">
      <c r="B4302" s="10"/>
      <c r="D4302" s="10"/>
      <c r="E4302" s="11"/>
      <c r="N4302" s="13" t="s">
        <v>4222</v>
      </c>
    </row>
    <row r="4303" spans="2:15" outlineLevel="3" x14ac:dyDescent="0.2">
      <c r="B4303" s="10"/>
      <c r="D4303" s="10"/>
      <c r="E4303" s="11"/>
      <c r="O4303" s="5" t="s">
        <v>4223</v>
      </c>
    </row>
    <row r="4304" spans="2:15" outlineLevel="3" x14ac:dyDescent="0.2">
      <c r="B4304" s="10"/>
      <c r="D4304" s="10"/>
      <c r="E4304" s="11"/>
      <c r="O4304" s="5" t="s">
        <v>4224</v>
      </c>
    </row>
    <row r="4305" spans="2:15" outlineLevel="3" x14ac:dyDescent="0.2">
      <c r="B4305" s="10"/>
      <c r="D4305" s="10"/>
      <c r="E4305" s="11"/>
      <c r="O4305" s="5" t="s">
        <v>4225</v>
      </c>
    </row>
    <row r="4306" spans="2:15" outlineLevel="3" x14ac:dyDescent="0.2">
      <c r="B4306" s="10"/>
      <c r="D4306" s="10"/>
      <c r="E4306" s="11"/>
      <c r="O4306" s="5" t="s">
        <v>4226</v>
      </c>
    </row>
    <row r="4307" spans="2:15" outlineLevel="3" x14ac:dyDescent="0.2">
      <c r="B4307" s="10"/>
      <c r="D4307" s="10"/>
      <c r="E4307" s="11"/>
      <c r="O4307" s="5" t="s">
        <v>4227</v>
      </c>
    </row>
    <row r="4308" spans="2:15" outlineLevel="3" x14ac:dyDescent="0.2">
      <c r="B4308" s="10"/>
      <c r="D4308" s="10"/>
      <c r="E4308" s="11"/>
      <c r="O4308" s="5" t="s">
        <v>4228</v>
      </c>
    </row>
    <row r="4309" spans="2:15" outlineLevel="3" x14ac:dyDescent="0.2">
      <c r="B4309" s="10"/>
      <c r="D4309" s="10"/>
      <c r="E4309" s="11"/>
      <c r="O4309" s="5" t="s">
        <v>4229</v>
      </c>
    </row>
    <row r="4310" spans="2:15" outlineLevel="3" x14ac:dyDescent="0.2">
      <c r="B4310" s="10"/>
      <c r="D4310" s="10"/>
      <c r="E4310" s="11"/>
      <c r="O4310" s="5" t="s">
        <v>4230</v>
      </c>
    </row>
    <row r="4311" spans="2:15" outlineLevel="3" x14ac:dyDescent="0.2">
      <c r="B4311" s="10"/>
      <c r="D4311" s="10"/>
      <c r="E4311" s="11"/>
      <c r="O4311" s="5" t="s">
        <v>4231</v>
      </c>
    </row>
    <row r="4312" spans="2:15" outlineLevel="3" x14ac:dyDescent="0.2">
      <c r="B4312" s="10"/>
      <c r="D4312" s="10"/>
      <c r="E4312" s="11"/>
      <c r="O4312" s="5" t="s">
        <v>4232</v>
      </c>
    </row>
    <row r="4313" spans="2:15" outlineLevel="3" x14ac:dyDescent="0.2">
      <c r="B4313" s="10"/>
      <c r="D4313" s="10"/>
      <c r="E4313" s="11"/>
      <c r="O4313" s="5" t="s">
        <v>4233</v>
      </c>
    </row>
    <row r="4314" spans="2:15" outlineLevel="3" x14ac:dyDescent="0.2">
      <c r="B4314" s="10"/>
      <c r="D4314" s="10"/>
      <c r="E4314" s="11"/>
      <c r="O4314" s="5" t="s">
        <v>4234</v>
      </c>
    </row>
    <row r="4315" spans="2:15" outlineLevel="3" x14ac:dyDescent="0.2">
      <c r="B4315" s="10"/>
      <c r="D4315" s="10"/>
      <c r="E4315" s="11"/>
      <c r="O4315" s="5" t="s">
        <v>4235</v>
      </c>
    </row>
    <row r="4316" spans="2:15" outlineLevel="3" x14ac:dyDescent="0.2">
      <c r="B4316" s="10"/>
      <c r="D4316" s="10"/>
      <c r="E4316" s="11"/>
      <c r="O4316" s="5" t="s">
        <v>4236</v>
      </c>
    </row>
    <row r="4317" spans="2:15" outlineLevel="3" x14ac:dyDescent="0.2">
      <c r="B4317" s="10"/>
      <c r="D4317" s="10"/>
      <c r="E4317" s="11"/>
      <c r="O4317" s="5" t="s">
        <v>4237</v>
      </c>
    </row>
    <row r="4318" spans="2:15" outlineLevel="3" x14ac:dyDescent="0.2">
      <c r="B4318" s="10"/>
      <c r="D4318" s="10"/>
      <c r="E4318" s="11"/>
      <c r="O4318" s="5" t="s">
        <v>4238</v>
      </c>
    </row>
    <row r="4319" spans="2:15" outlineLevel="3" x14ac:dyDescent="0.2">
      <c r="B4319" s="10"/>
      <c r="D4319" s="10"/>
      <c r="E4319" s="11"/>
      <c r="O4319" s="5" t="s">
        <v>4239</v>
      </c>
    </row>
    <row r="4320" spans="2:15" outlineLevel="3" x14ac:dyDescent="0.2">
      <c r="B4320" s="10"/>
      <c r="D4320" s="10"/>
      <c r="E4320" s="11"/>
      <c r="M4320" s="5" t="s">
        <v>4240</v>
      </c>
    </row>
    <row r="4321" spans="1:15" outlineLevel="3" x14ac:dyDescent="0.2">
      <c r="B4321" s="10"/>
      <c r="D4321" s="10"/>
      <c r="E4321" s="11"/>
      <c r="N4321" s="13" t="s">
        <v>4241</v>
      </c>
    </row>
    <row r="4322" spans="1:15" outlineLevel="3" x14ac:dyDescent="0.2">
      <c r="B4322" s="10"/>
      <c r="D4322" s="10"/>
      <c r="E4322" s="11"/>
      <c r="O4322" s="5" t="s">
        <v>4242</v>
      </c>
    </row>
    <row r="4323" spans="1:15" outlineLevel="3" x14ac:dyDescent="0.2">
      <c r="B4323" s="10"/>
      <c r="D4323" s="10"/>
      <c r="E4323" s="11"/>
      <c r="O4323" s="5" t="s">
        <v>4243</v>
      </c>
    </row>
    <row r="4324" spans="1:15" outlineLevel="3" x14ac:dyDescent="0.2">
      <c r="B4324" s="10"/>
      <c r="D4324" s="10"/>
      <c r="E4324" s="11"/>
      <c r="O4324" s="5" t="s">
        <v>4244</v>
      </c>
    </row>
    <row r="4325" spans="1:15" outlineLevel="3" x14ac:dyDescent="0.2">
      <c r="B4325" s="10"/>
      <c r="D4325" s="10"/>
      <c r="E4325" s="11"/>
      <c r="N4325" s="13" t="s">
        <v>4245</v>
      </c>
    </row>
    <row r="4326" spans="1:15" outlineLevel="3" x14ac:dyDescent="0.2">
      <c r="B4326" s="10"/>
      <c r="D4326" s="10"/>
      <c r="E4326" s="11"/>
      <c r="O4326" s="5" t="s">
        <v>4246</v>
      </c>
    </row>
    <row r="4327" spans="1:15" outlineLevel="3" x14ac:dyDescent="0.2">
      <c r="B4327" s="10"/>
      <c r="D4327" s="10"/>
      <c r="E4327" s="11"/>
      <c r="O4327" s="5" t="s">
        <v>4247</v>
      </c>
    </row>
    <row r="4328" spans="1:15" outlineLevel="3" x14ac:dyDescent="0.2">
      <c r="B4328" s="10"/>
      <c r="D4328" s="10"/>
      <c r="E4328" s="11"/>
      <c r="O4328" s="5" t="s">
        <v>4248</v>
      </c>
    </row>
    <row r="4329" spans="1:15" outlineLevel="3" x14ac:dyDescent="0.2">
      <c r="B4329" s="10"/>
      <c r="D4329" s="10"/>
      <c r="E4329" s="11"/>
      <c r="O4329" s="5" t="s">
        <v>4249</v>
      </c>
    </row>
    <row r="4330" spans="1:15" outlineLevel="3" x14ac:dyDescent="0.2">
      <c r="B4330" s="10"/>
      <c r="D4330" s="10"/>
      <c r="E4330" s="11"/>
      <c r="O4330" s="5" t="s">
        <v>4250</v>
      </c>
    </row>
    <row r="4331" spans="1:15" outlineLevel="3" x14ac:dyDescent="0.2">
      <c r="B4331" s="10"/>
      <c r="D4331" s="10"/>
      <c r="E4331" s="11"/>
      <c r="O4331" s="5" t="s">
        <v>4251</v>
      </c>
    </row>
    <row r="4332" spans="1:15" outlineLevel="3" x14ac:dyDescent="0.2">
      <c r="B4332" s="10"/>
      <c r="D4332" s="10"/>
      <c r="E4332" s="11"/>
      <c r="O4332" s="5" t="s">
        <v>4252</v>
      </c>
    </row>
    <row r="4333" spans="1:15" outlineLevel="3" x14ac:dyDescent="0.2">
      <c r="B4333" s="10"/>
      <c r="D4333" s="10"/>
      <c r="E4333" s="11"/>
      <c r="O4333" s="5" t="s">
        <v>4253</v>
      </c>
    </row>
    <row r="4334" spans="1:15" outlineLevel="2" x14ac:dyDescent="0.2">
      <c r="A4334" s="5">
        <v>1</v>
      </c>
      <c r="B4334" s="10">
        <v>2</v>
      </c>
      <c r="C4334" s="5">
        <v>5</v>
      </c>
      <c r="D4334" s="10">
        <v>1</v>
      </c>
      <c r="E4334" s="11">
        <v>3</v>
      </c>
      <c r="F4334" s="5">
        <v>5</v>
      </c>
      <c r="G4334" s="5">
        <v>3</v>
      </c>
      <c r="L4334" s="5" t="s">
        <v>189</v>
      </c>
    </row>
    <row r="4335" spans="1:15" outlineLevel="3" x14ac:dyDescent="0.2">
      <c r="B4335" s="10"/>
      <c r="D4335" s="10"/>
      <c r="E4335" s="11"/>
      <c r="M4335" s="5" t="s">
        <v>4254</v>
      </c>
    </row>
    <row r="4336" spans="1:15" outlineLevel="3" x14ac:dyDescent="0.2">
      <c r="B4336" s="10"/>
      <c r="D4336" s="10"/>
      <c r="E4336" s="11"/>
      <c r="N4336" s="13" t="s">
        <v>4254</v>
      </c>
    </row>
    <row r="4337" spans="2:15" outlineLevel="3" x14ac:dyDescent="0.2">
      <c r="B4337" s="10"/>
      <c r="D4337" s="10"/>
      <c r="E4337" s="11"/>
      <c r="O4337" s="5" t="s">
        <v>4255</v>
      </c>
    </row>
    <row r="4338" spans="2:15" outlineLevel="3" x14ac:dyDescent="0.2">
      <c r="B4338" s="10"/>
      <c r="D4338" s="10"/>
      <c r="E4338" s="11"/>
      <c r="M4338" s="5" t="s">
        <v>4256</v>
      </c>
    </row>
    <row r="4339" spans="2:15" outlineLevel="3" x14ac:dyDescent="0.2">
      <c r="B4339" s="10"/>
      <c r="D4339" s="10"/>
      <c r="E4339" s="11"/>
      <c r="N4339" s="13" t="s">
        <v>4257</v>
      </c>
    </row>
    <row r="4340" spans="2:15" outlineLevel="3" x14ac:dyDescent="0.2">
      <c r="B4340" s="10"/>
      <c r="D4340" s="10"/>
      <c r="E4340" s="11"/>
      <c r="O4340" s="5" t="s">
        <v>4258</v>
      </c>
    </row>
    <row r="4341" spans="2:15" outlineLevel="3" x14ac:dyDescent="0.2">
      <c r="B4341" s="10"/>
      <c r="D4341" s="10"/>
      <c r="E4341" s="11"/>
      <c r="O4341" s="5" t="s">
        <v>4259</v>
      </c>
    </row>
    <row r="4342" spans="2:15" outlineLevel="3" x14ac:dyDescent="0.2">
      <c r="B4342" s="10"/>
      <c r="D4342" s="10"/>
      <c r="E4342" s="11"/>
      <c r="O4342" s="5" t="s">
        <v>4260</v>
      </c>
    </row>
    <row r="4343" spans="2:15" outlineLevel="3" x14ac:dyDescent="0.2">
      <c r="B4343" s="10"/>
      <c r="D4343" s="10"/>
      <c r="E4343" s="11"/>
      <c r="O4343" s="5" t="s">
        <v>4261</v>
      </c>
    </row>
    <row r="4344" spans="2:15" outlineLevel="3" x14ac:dyDescent="0.2">
      <c r="B4344" s="10"/>
      <c r="D4344" s="10"/>
      <c r="E4344" s="11"/>
      <c r="O4344" s="5" t="s">
        <v>4262</v>
      </c>
    </row>
    <row r="4345" spans="2:15" outlineLevel="3" x14ac:dyDescent="0.2">
      <c r="B4345" s="10"/>
      <c r="D4345" s="10"/>
      <c r="E4345" s="11"/>
      <c r="O4345" s="5" t="s">
        <v>4263</v>
      </c>
    </row>
    <row r="4346" spans="2:15" outlineLevel="3" x14ac:dyDescent="0.2">
      <c r="B4346" s="10"/>
      <c r="D4346" s="10"/>
      <c r="E4346" s="11"/>
      <c r="O4346" s="5" t="s">
        <v>4264</v>
      </c>
    </row>
    <row r="4347" spans="2:15" outlineLevel="3" x14ac:dyDescent="0.2">
      <c r="B4347" s="10"/>
      <c r="D4347" s="10"/>
      <c r="E4347" s="11"/>
      <c r="O4347" s="5" t="s">
        <v>4265</v>
      </c>
    </row>
    <row r="4348" spans="2:15" outlineLevel="3" x14ac:dyDescent="0.2">
      <c r="B4348" s="10"/>
      <c r="D4348" s="10"/>
      <c r="E4348" s="11"/>
      <c r="N4348" s="13" t="s">
        <v>4266</v>
      </c>
    </row>
    <row r="4349" spans="2:15" outlineLevel="3" x14ac:dyDescent="0.2">
      <c r="B4349" s="10"/>
      <c r="D4349" s="10"/>
      <c r="E4349" s="11"/>
      <c r="O4349" s="5" t="s">
        <v>4267</v>
      </c>
    </row>
    <row r="4350" spans="2:15" outlineLevel="3" x14ac:dyDescent="0.2">
      <c r="B4350" s="10"/>
      <c r="D4350" s="10"/>
      <c r="E4350" s="11"/>
      <c r="O4350" s="5" t="s">
        <v>4268</v>
      </c>
    </row>
    <row r="4351" spans="2:15" outlineLevel="3" x14ac:dyDescent="0.2">
      <c r="B4351" s="10"/>
      <c r="D4351" s="10"/>
      <c r="E4351" s="11"/>
      <c r="O4351" s="5" t="s">
        <v>4269</v>
      </c>
    </row>
    <row r="4352" spans="2:15" outlineLevel="3" x14ac:dyDescent="0.2">
      <c r="B4352" s="10"/>
      <c r="D4352" s="10"/>
      <c r="E4352" s="11"/>
      <c r="O4352" s="5" t="s">
        <v>4270</v>
      </c>
    </row>
    <row r="4353" spans="2:15" outlineLevel="3" x14ac:dyDescent="0.2">
      <c r="B4353" s="10"/>
      <c r="D4353" s="10"/>
      <c r="E4353" s="11"/>
      <c r="O4353" s="5" t="s">
        <v>4271</v>
      </c>
    </row>
    <row r="4354" spans="2:15" outlineLevel="3" x14ac:dyDescent="0.2">
      <c r="B4354" s="10"/>
      <c r="D4354" s="10"/>
      <c r="E4354" s="11"/>
      <c r="O4354" s="5" t="s">
        <v>4272</v>
      </c>
    </row>
    <row r="4355" spans="2:15" outlineLevel="3" x14ac:dyDescent="0.2">
      <c r="B4355" s="10"/>
      <c r="D4355" s="10"/>
      <c r="E4355" s="11"/>
      <c r="O4355" s="5" t="s">
        <v>4273</v>
      </c>
    </row>
    <row r="4356" spans="2:15" outlineLevel="3" x14ac:dyDescent="0.2">
      <c r="B4356" s="10"/>
      <c r="D4356" s="10"/>
      <c r="E4356" s="11"/>
      <c r="O4356" s="5" t="s">
        <v>4274</v>
      </c>
    </row>
    <row r="4357" spans="2:15" outlineLevel="3" x14ac:dyDescent="0.2">
      <c r="B4357" s="10"/>
      <c r="D4357" s="10"/>
      <c r="E4357" s="11"/>
      <c r="O4357" s="5" t="s">
        <v>4275</v>
      </c>
    </row>
    <row r="4358" spans="2:15" outlineLevel="3" x14ac:dyDescent="0.2">
      <c r="B4358" s="10"/>
      <c r="D4358" s="10"/>
      <c r="E4358" s="11"/>
      <c r="O4358" s="5" t="s">
        <v>4276</v>
      </c>
    </row>
    <row r="4359" spans="2:15" outlineLevel="3" x14ac:dyDescent="0.2">
      <c r="B4359" s="10"/>
      <c r="D4359" s="10"/>
      <c r="E4359" s="11"/>
      <c r="O4359" s="5" t="s">
        <v>4277</v>
      </c>
    </row>
    <row r="4360" spans="2:15" outlineLevel="3" x14ac:dyDescent="0.2">
      <c r="B4360" s="10"/>
      <c r="D4360" s="10"/>
      <c r="E4360" s="11"/>
      <c r="O4360" s="5" t="s">
        <v>4278</v>
      </c>
    </row>
    <row r="4361" spans="2:15" outlineLevel="3" x14ac:dyDescent="0.2">
      <c r="B4361" s="10"/>
      <c r="D4361" s="10"/>
      <c r="E4361" s="11"/>
      <c r="O4361" s="5" t="s">
        <v>4279</v>
      </c>
    </row>
    <row r="4362" spans="2:15" outlineLevel="3" x14ac:dyDescent="0.2">
      <c r="B4362" s="10"/>
      <c r="D4362" s="10"/>
      <c r="E4362" s="11"/>
      <c r="O4362" s="5" t="s">
        <v>4280</v>
      </c>
    </row>
    <row r="4363" spans="2:15" outlineLevel="3" x14ac:dyDescent="0.2">
      <c r="B4363" s="10"/>
      <c r="D4363" s="10"/>
      <c r="E4363" s="11"/>
      <c r="O4363" s="5" t="s">
        <v>4281</v>
      </c>
    </row>
    <row r="4364" spans="2:15" outlineLevel="3" x14ac:dyDescent="0.2">
      <c r="B4364" s="10"/>
      <c r="D4364" s="10"/>
      <c r="E4364" s="11"/>
      <c r="O4364" s="5" t="s">
        <v>4282</v>
      </c>
    </row>
    <row r="4365" spans="2:15" outlineLevel="3" x14ac:dyDescent="0.2">
      <c r="B4365" s="10"/>
      <c r="D4365" s="10"/>
      <c r="E4365" s="11"/>
      <c r="N4365" s="13" t="s">
        <v>4283</v>
      </c>
    </row>
    <row r="4366" spans="2:15" outlineLevel="3" x14ac:dyDescent="0.2">
      <c r="B4366" s="10"/>
      <c r="D4366" s="10"/>
      <c r="E4366" s="11"/>
      <c r="O4366" s="5" t="s">
        <v>4284</v>
      </c>
    </row>
    <row r="4367" spans="2:15" outlineLevel="3" x14ac:dyDescent="0.2">
      <c r="B4367" s="10"/>
      <c r="D4367" s="10"/>
      <c r="E4367" s="11"/>
      <c r="O4367" s="5" t="s">
        <v>4285</v>
      </c>
    </row>
    <row r="4368" spans="2:15" outlineLevel="3" x14ac:dyDescent="0.2">
      <c r="B4368" s="10"/>
      <c r="D4368" s="10"/>
      <c r="E4368" s="11"/>
      <c r="O4368" s="5" t="s">
        <v>4286</v>
      </c>
    </row>
    <row r="4369" spans="2:15" outlineLevel="3" x14ac:dyDescent="0.2">
      <c r="B4369" s="10"/>
      <c r="D4369" s="10"/>
      <c r="E4369" s="11"/>
      <c r="O4369" s="5" t="s">
        <v>4287</v>
      </c>
    </row>
    <row r="4370" spans="2:15" outlineLevel="3" x14ac:dyDescent="0.2">
      <c r="B4370" s="10"/>
      <c r="D4370" s="10"/>
      <c r="E4370" s="11"/>
      <c r="O4370" s="5" t="s">
        <v>4288</v>
      </c>
    </row>
    <row r="4371" spans="2:15" outlineLevel="3" x14ac:dyDescent="0.2">
      <c r="B4371" s="10"/>
      <c r="D4371" s="10"/>
      <c r="E4371" s="11"/>
      <c r="O4371" s="5" t="s">
        <v>4289</v>
      </c>
    </row>
    <row r="4372" spans="2:15" outlineLevel="3" x14ac:dyDescent="0.2">
      <c r="B4372" s="10"/>
      <c r="D4372" s="10"/>
      <c r="E4372" s="11"/>
      <c r="O4372" s="5" t="s">
        <v>4290</v>
      </c>
    </row>
    <row r="4373" spans="2:15" outlineLevel="3" x14ac:dyDescent="0.2">
      <c r="B4373" s="10"/>
      <c r="D4373" s="10"/>
      <c r="E4373" s="11"/>
      <c r="O4373" s="5" t="s">
        <v>4291</v>
      </c>
    </row>
    <row r="4374" spans="2:15" outlineLevel="3" x14ac:dyDescent="0.2">
      <c r="B4374" s="10"/>
      <c r="D4374" s="10"/>
      <c r="E4374" s="11"/>
      <c r="O4374" s="5" t="s">
        <v>4292</v>
      </c>
    </row>
    <row r="4375" spans="2:15" outlineLevel="3" x14ac:dyDescent="0.2">
      <c r="B4375" s="10"/>
      <c r="D4375" s="10"/>
      <c r="E4375" s="11"/>
      <c r="O4375" s="5" t="s">
        <v>4293</v>
      </c>
    </row>
    <row r="4376" spans="2:15" outlineLevel="3" x14ac:dyDescent="0.2">
      <c r="B4376" s="10"/>
      <c r="D4376" s="10"/>
      <c r="E4376" s="11"/>
      <c r="O4376" s="5" t="s">
        <v>4294</v>
      </c>
    </row>
    <row r="4377" spans="2:15" outlineLevel="3" x14ac:dyDescent="0.2">
      <c r="B4377" s="10"/>
      <c r="D4377" s="10"/>
      <c r="E4377" s="11"/>
      <c r="O4377" s="5" t="s">
        <v>4295</v>
      </c>
    </row>
    <row r="4378" spans="2:15" outlineLevel="3" x14ac:dyDescent="0.2">
      <c r="B4378" s="10"/>
      <c r="D4378" s="10"/>
      <c r="E4378" s="11"/>
      <c r="O4378" s="5" t="s">
        <v>4296</v>
      </c>
    </row>
    <row r="4379" spans="2:15" outlineLevel="3" x14ac:dyDescent="0.2">
      <c r="B4379" s="10"/>
      <c r="D4379" s="10"/>
      <c r="E4379" s="11"/>
      <c r="O4379" s="5" t="s">
        <v>4297</v>
      </c>
    </row>
    <row r="4380" spans="2:15" outlineLevel="3" x14ac:dyDescent="0.2">
      <c r="B4380" s="10"/>
      <c r="D4380" s="10"/>
      <c r="E4380" s="11"/>
      <c r="O4380" s="5" t="s">
        <v>4298</v>
      </c>
    </row>
    <row r="4381" spans="2:15" outlineLevel="3" x14ac:dyDescent="0.2">
      <c r="B4381" s="10"/>
      <c r="D4381" s="10"/>
      <c r="E4381" s="11"/>
      <c r="O4381" s="5" t="s">
        <v>4299</v>
      </c>
    </row>
    <row r="4382" spans="2:15" outlineLevel="3" x14ac:dyDescent="0.2">
      <c r="B4382" s="10"/>
      <c r="D4382" s="10"/>
      <c r="E4382" s="11"/>
      <c r="O4382" s="5" t="s">
        <v>4300</v>
      </c>
    </row>
    <row r="4383" spans="2:15" outlineLevel="3" x14ac:dyDescent="0.2">
      <c r="B4383" s="10"/>
      <c r="D4383" s="10"/>
      <c r="E4383" s="11"/>
      <c r="O4383" s="5" t="s">
        <v>4301</v>
      </c>
    </row>
    <row r="4384" spans="2:15" outlineLevel="3" x14ac:dyDescent="0.2">
      <c r="B4384" s="10"/>
      <c r="D4384" s="10"/>
      <c r="E4384" s="11"/>
      <c r="O4384" s="5" t="s">
        <v>4302</v>
      </c>
    </row>
    <row r="4385" spans="2:15" outlineLevel="3" x14ac:dyDescent="0.2">
      <c r="B4385" s="10"/>
      <c r="D4385" s="10"/>
      <c r="E4385" s="11"/>
      <c r="O4385" s="5" t="s">
        <v>4303</v>
      </c>
    </row>
    <row r="4386" spans="2:15" outlineLevel="3" x14ac:dyDescent="0.2">
      <c r="B4386" s="10"/>
      <c r="D4386" s="10"/>
      <c r="E4386" s="11"/>
      <c r="O4386" s="5" t="s">
        <v>4304</v>
      </c>
    </row>
    <row r="4387" spans="2:15" outlineLevel="3" x14ac:dyDescent="0.2">
      <c r="B4387" s="10"/>
      <c r="D4387" s="10"/>
      <c r="E4387" s="11"/>
      <c r="O4387" s="5" t="s">
        <v>4305</v>
      </c>
    </row>
    <row r="4388" spans="2:15" outlineLevel="3" x14ac:dyDescent="0.2">
      <c r="B4388" s="10"/>
      <c r="D4388" s="10"/>
      <c r="E4388" s="11"/>
      <c r="O4388" s="5" t="s">
        <v>4306</v>
      </c>
    </row>
    <row r="4389" spans="2:15" outlineLevel="3" x14ac:dyDescent="0.2">
      <c r="B4389" s="10"/>
      <c r="D4389" s="10"/>
      <c r="E4389" s="11"/>
      <c r="O4389" s="5" t="s">
        <v>4307</v>
      </c>
    </row>
    <row r="4390" spans="2:15" outlineLevel="3" x14ac:dyDescent="0.2">
      <c r="B4390" s="10"/>
      <c r="D4390" s="10"/>
      <c r="E4390" s="11"/>
      <c r="O4390" s="5" t="s">
        <v>4308</v>
      </c>
    </row>
    <row r="4391" spans="2:15" outlineLevel="3" x14ac:dyDescent="0.2">
      <c r="B4391" s="10"/>
      <c r="D4391" s="10"/>
      <c r="E4391" s="11"/>
      <c r="O4391" s="5" t="s">
        <v>4309</v>
      </c>
    </row>
    <row r="4392" spans="2:15" outlineLevel="3" x14ac:dyDescent="0.2">
      <c r="B4392" s="10"/>
      <c r="D4392" s="10"/>
      <c r="E4392" s="11"/>
      <c r="O4392" s="5" t="s">
        <v>4310</v>
      </c>
    </row>
    <row r="4393" spans="2:15" outlineLevel="3" x14ac:dyDescent="0.2">
      <c r="B4393" s="10"/>
      <c r="D4393" s="10"/>
      <c r="E4393" s="11"/>
      <c r="O4393" s="5" t="s">
        <v>4311</v>
      </c>
    </row>
    <row r="4394" spans="2:15" outlineLevel="3" x14ac:dyDescent="0.2">
      <c r="B4394" s="10"/>
      <c r="D4394" s="10"/>
      <c r="E4394" s="11"/>
      <c r="O4394" s="5" t="s">
        <v>4312</v>
      </c>
    </row>
    <row r="4395" spans="2:15" outlineLevel="3" x14ac:dyDescent="0.2">
      <c r="B4395" s="10"/>
      <c r="D4395" s="10"/>
      <c r="E4395" s="11"/>
      <c r="O4395" s="5" t="s">
        <v>4313</v>
      </c>
    </row>
    <row r="4396" spans="2:15" outlineLevel="3" x14ac:dyDescent="0.2">
      <c r="B4396" s="10"/>
      <c r="D4396" s="10"/>
      <c r="E4396" s="11"/>
      <c r="O4396" s="5" t="s">
        <v>4314</v>
      </c>
    </row>
    <row r="4397" spans="2:15" outlineLevel="3" x14ac:dyDescent="0.2">
      <c r="B4397" s="10"/>
      <c r="D4397" s="10"/>
      <c r="E4397" s="11"/>
      <c r="M4397" s="5" t="s">
        <v>4315</v>
      </c>
    </row>
    <row r="4398" spans="2:15" outlineLevel="3" x14ac:dyDescent="0.2">
      <c r="B4398" s="10"/>
      <c r="D4398" s="10"/>
      <c r="E4398" s="11"/>
      <c r="N4398" s="13" t="s">
        <v>4316</v>
      </c>
    </row>
    <row r="4399" spans="2:15" outlineLevel="3" x14ac:dyDescent="0.2">
      <c r="B4399" s="10"/>
      <c r="D4399" s="10"/>
      <c r="E4399" s="11"/>
      <c r="O4399" s="5" t="s">
        <v>4317</v>
      </c>
    </row>
    <row r="4400" spans="2:15" outlineLevel="3" x14ac:dyDescent="0.2">
      <c r="B4400" s="10"/>
      <c r="D4400" s="10"/>
      <c r="E4400" s="11"/>
      <c r="O4400" s="5" t="s">
        <v>4318</v>
      </c>
    </row>
    <row r="4401" spans="1:15" outlineLevel="3" x14ac:dyDescent="0.2">
      <c r="B4401" s="10"/>
      <c r="D4401" s="10"/>
      <c r="E4401" s="11"/>
      <c r="O4401" s="5" t="s">
        <v>4319</v>
      </c>
    </row>
    <row r="4402" spans="1:15" outlineLevel="3" x14ac:dyDescent="0.2">
      <c r="B4402" s="10"/>
      <c r="D4402" s="10"/>
      <c r="E4402" s="11"/>
      <c r="O4402" s="5" t="s">
        <v>4320</v>
      </c>
    </row>
    <row r="4403" spans="1:15" outlineLevel="3" x14ac:dyDescent="0.2">
      <c r="B4403" s="10"/>
      <c r="D4403" s="10"/>
      <c r="E4403" s="11"/>
      <c r="N4403" s="13" t="s">
        <v>4321</v>
      </c>
    </row>
    <row r="4404" spans="1:15" outlineLevel="3" x14ac:dyDescent="0.2">
      <c r="B4404" s="10"/>
      <c r="D4404" s="10"/>
      <c r="E4404" s="11"/>
      <c r="O4404" s="5" t="s">
        <v>4322</v>
      </c>
    </row>
    <row r="4405" spans="1:15" outlineLevel="3" x14ac:dyDescent="0.2">
      <c r="B4405" s="10"/>
      <c r="D4405" s="10"/>
      <c r="E4405" s="11"/>
      <c r="O4405" s="5" t="s">
        <v>4323</v>
      </c>
    </row>
    <row r="4406" spans="1:15" outlineLevel="3" x14ac:dyDescent="0.2">
      <c r="B4406" s="10"/>
      <c r="D4406" s="10"/>
      <c r="E4406" s="11"/>
      <c r="N4406" s="13" t="s">
        <v>4324</v>
      </c>
    </row>
    <row r="4407" spans="1:15" outlineLevel="3" x14ac:dyDescent="0.2">
      <c r="B4407" s="10"/>
      <c r="D4407" s="10"/>
      <c r="E4407" s="11"/>
      <c r="O4407" s="5" t="s">
        <v>4325</v>
      </c>
    </row>
    <row r="4408" spans="1:15" outlineLevel="3" x14ac:dyDescent="0.2">
      <c r="B4408" s="10"/>
      <c r="D4408" s="10"/>
      <c r="E4408" s="11"/>
      <c r="O4408" s="5" t="s">
        <v>4326</v>
      </c>
    </row>
    <row r="4409" spans="1:15" outlineLevel="3" x14ac:dyDescent="0.2">
      <c r="B4409" s="10"/>
      <c r="D4409" s="10"/>
      <c r="E4409" s="11"/>
      <c r="O4409" s="5" t="s">
        <v>4327</v>
      </c>
    </row>
    <row r="4410" spans="1:15" outlineLevel="3" x14ac:dyDescent="0.2">
      <c r="B4410" s="10"/>
      <c r="D4410" s="10"/>
      <c r="E4410" s="11"/>
      <c r="N4410" s="13" t="s">
        <v>4328</v>
      </c>
    </row>
    <row r="4411" spans="1:15" outlineLevel="3" x14ac:dyDescent="0.2">
      <c r="B4411" s="10"/>
      <c r="D4411" s="10"/>
      <c r="E4411" s="11"/>
      <c r="O4411" s="5" t="s">
        <v>4329</v>
      </c>
    </row>
    <row r="4412" spans="1:15" outlineLevel="3" x14ac:dyDescent="0.2">
      <c r="B4412" s="10"/>
      <c r="D4412" s="10"/>
      <c r="E4412" s="11"/>
      <c r="O4412" s="5" t="s">
        <v>4330</v>
      </c>
    </row>
    <row r="4413" spans="1:15" outlineLevel="2" x14ac:dyDescent="0.2">
      <c r="A4413" s="5">
        <v>1</v>
      </c>
      <c r="B4413" s="10">
        <v>2</v>
      </c>
      <c r="C4413" s="5">
        <v>5</v>
      </c>
      <c r="D4413" s="10">
        <v>1</v>
      </c>
      <c r="E4413" s="11">
        <v>3</v>
      </c>
      <c r="F4413" s="5">
        <v>5</v>
      </c>
      <c r="G4413" s="5">
        <v>4</v>
      </c>
      <c r="L4413" s="5" t="s">
        <v>190</v>
      </c>
    </row>
    <row r="4414" spans="1:15" outlineLevel="3" x14ac:dyDescent="0.2">
      <c r="B4414" s="10"/>
      <c r="D4414" s="10"/>
      <c r="E4414" s="11"/>
      <c r="M4414" s="5" t="s">
        <v>4331</v>
      </c>
    </row>
    <row r="4415" spans="1:15" outlineLevel="3" x14ac:dyDescent="0.2">
      <c r="B4415" s="10"/>
      <c r="D4415" s="10"/>
      <c r="E4415" s="11"/>
      <c r="N4415" s="13" t="s">
        <v>4331</v>
      </c>
    </row>
    <row r="4416" spans="1:15" outlineLevel="3" x14ac:dyDescent="0.2">
      <c r="B4416" s="10"/>
      <c r="D4416" s="10"/>
      <c r="E4416" s="11"/>
      <c r="O4416" s="5" t="s">
        <v>4332</v>
      </c>
    </row>
    <row r="4417" spans="2:15" outlineLevel="3" x14ac:dyDescent="0.2">
      <c r="B4417" s="10"/>
      <c r="D4417" s="10"/>
      <c r="E4417" s="11"/>
      <c r="O4417" s="5" t="s">
        <v>4333</v>
      </c>
    </row>
    <row r="4418" spans="2:15" outlineLevel="3" x14ac:dyDescent="0.2">
      <c r="B4418" s="10"/>
      <c r="D4418" s="10"/>
      <c r="E4418" s="11"/>
      <c r="O4418" s="5" t="s">
        <v>4334</v>
      </c>
    </row>
    <row r="4419" spans="2:15" outlineLevel="3" x14ac:dyDescent="0.2">
      <c r="B4419" s="10"/>
      <c r="D4419" s="10"/>
      <c r="E4419" s="11"/>
      <c r="O4419" s="5" t="s">
        <v>4335</v>
      </c>
    </row>
    <row r="4420" spans="2:15" outlineLevel="3" x14ac:dyDescent="0.2">
      <c r="B4420" s="10"/>
      <c r="D4420" s="10"/>
      <c r="E4420" s="11"/>
      <c r="O4420" s="5" t="s">
        <v>4336</v>
      </c>
    </row>
    <row r="4421" spans="2:15" outlineLevel="3" x14ac:dyDescent="0.2">
      <c r="B4421" s="10"/>
      <c r="D4421" s="10"/>
      <c r="E4421" s="11"/>
      <c r="O4421" s="5" t="s">
        <v>4337</v>
      </c>
    </row>
    <row r="4422" spans="2:15" outlineLevel="3" x14ac:dyDescent="0.2">
      <c r="B4422" s="10"/>
      <c r="D4422" s="10"/>
      <c r="E4422" s="11"/>
      <c r="M4422" s="5" t="s">
        <v>4338</v>
      </c>
    </row>
    <row r="4423" spans="2:15" outlineLevel="3" x14ac:dyDescent="0.2">
      <c r="B4423" s="10"/>
      <c r="D4423" s="10"/>
      <c r="E4423" s="11"/>
      <c r="N4423" s="13" t="s">
        <v>4338</v>
      </c>
    </row>
    <row r="4424" spans="2:15" outlineLevel="3" x14ac:dyDescent="0.2">
      <c r="B4424" s="10"/>
      <c r="D4424" s="10"/>
      <c r="E4424" s="11"/>
      <c r="O4424" s="5" t="s">
        <v>4339</v>
      </c>
    </row>
    <row r="4425" spans="2:15" outlineLevel="3" x14ac:dyDescent="0.2">
      <c r="B4425" s="10"/>
      <c r="D4425" s="10"/>
      <c r="E4425" s="11"/>
      <c r="O4425" s="5" t="s">
        <v>4340</v>
      </c>
    </row>
    <row r="4426" spans="2:15" outlineLevel="3" x14ac:dyDescent="0.2">
      <c r="B4426" s="10"/>
      <c r="D4426" s="10"/>
      <c r="E4426" s="11"/>
      <c r="O4426" s="5" t="s">
        <v>4341</v>
      </c>
    </row>
    <row r="4427" spans="2:15" outlineLevel="3" x14ac:dyDescent="0.2">
      <c r="B4427" s="10"/>
      <c r="D4427" s="10"/>
      <c r="E4427" s="11"/>
      <c r="O4427" s="5" t="s">
        <v>4342</v>
      </c>
    </row>
    <row r="4428" spans="2:15" outlineLevel="3" x14ac:dyDescent="0.2">
      <c r="B4428" s="10"/>
      <c r="D4428" s="10"/>
      <c r="E4428" s="11"/>
      <c r="O4428" s="5" t="s">
        <v>4343</v>
      </c>
    </row>
    <row r="4429" spans="2:15" outlineLevel="3" x14ac:dyDescent="0.2">
      <c r="B4429" s="10"/>
      <c r="D4429" s="10"/>
      <c r="E4429" s="11"/>
      <c r="O4429" s="5" t="s">
        <v>4344</v>
      </c>
    </row>
    <row r="4430" spans="2:15" outlineLevel="3" x14ac:dyDescent="0.2">
      <c r="B4430" s="10"/>
      <c r="D4430" s="10"/>
      <c r="E4430" s="11"/>
      <c r="O4430" s="5" t="s">
        <v>4345</v>
      </c>
    </row>
    <row r="4431" spans="2:15" outlineLevel="3" x14ac:dyDescent="0.2">
      <c r="B4431" s="10"/>
      <c r="D4431" s="10"/>
      <c r="E4431" s="11"/>
      <c r="O4431" s="5" t="s">
        <v>4346</v>
      </c>
    </row>
    <row r="4432" spans="2:15" outlineLevel="3" x14ac:dyDescent="0.2">
      <c r="B4432" s="10"/>
      <c r="D4432" s="10"/>
      <c r="E4432" s="11"/>
      <c r="O4432" s="5" t="s">
        <v>4347</v>
      </c>
    </row>
    <row r="4433" spans="2:15" outlineLevel="3" x14ac:dyDescent="0.2">
      <c r="B4433" s="10"/>
      <c r="D4433" s="10"/>
      <c r="E4433" s="11"/>
      <c r="O4433" s="5" t="s">
        <v>4348</v>
      </c>
    </row>
    <row r="4434" spans="2:15" outlineLevel="3" x14ac:dyDescent="0.2">
      <c r="B4434" s="10"/>
      <c r="D4434" s="10"/>
      <c r="E4434" s="11"/>
      <c r="O4434" s="5" t="s">
        <v>4349</v>
      </c>
    </row>
    <row r="4435" spans="2:15" outlineLevel="3" x14ac:dyDescent="0.2">
      <c r="B4435" s="10"/>
      <c r="D4435" s="10"/>
      <c r="E4435" s="11"/>
      <c r="O4435" s="5" t="s">
        <v>4350</v>
      </c>
    </row>
    <row r="4436" spans="2:15" outlineLevel="3" x14ac:dyDescent="0.2">
      <c r="B4436" s="10"/>
      <c r="D4436" s="10"/>
      <c r="E4436" s="11"/>
      <c r="O4436" s="5" t="s">
        <v>4351</v>
      </c>
    </row>
    <row r="4437" spans="2:15" outlineLevel="3" x14ac:dyDescent="0.2">
      <c r="B4437" s="10"/>
      <c r="D4437" s="10"/>
      <c r="E4437" s="11"/>
      <c r="M4437" s="5" t="s">
        <v>4352</v>
      </c>
    </row>
    <row r="4438" spans="2:15" outlineLevel="3" x14ac:dyDescent="0.2">
      <c r="B4438" s="10"/>
      <c r="D4438" s="10"/>
      <c r="E4438" s="11"/>
      <c r="N4438" s="13" t="s">
        <v>4352</v>
      </c>
    </row>
    <row r="4439" spans="2:15" outlineLevel="3" x14ac:dyDescent="0.2">
      <c r="B4439" s="10"/>
      <c r="D4439" s="10"/>
      <c r="E4439" s="11"/>
      <c r="O4439" s="5" t="s">
        <v>4353</v>
      </c>
    </row>
    <row r="4440" spans="2:15" outlineLevel="3" x14ac:dyDescent="0.2">
      <c r="B4440" s="10"/>
      <c r="D4440" s="10"/>
      <c r="E4440" s="11"/>
      <c r="O4440" s="5" t="s">
        <v>4354</v>
      </c>
    </row>
    <row r="4441" spans="2:15" outlineLevel="3" x14ac:dyDescent="0.2">
      <c r="B4441" s="10"/>
      <c r="D4441" s="10"/>
      <c r="E4441" s="11"/>
      <c r="O4441" s="5" t="s">
        <v>4355</v>
      </c>
    </row>
    <row r="4442" spans="2:15" outlineLevel="3" x14ac:dyDescent="0.2">
      <c r="B4442" s="10"/>
      <c r="D4442" s="10"/>
      <c r="E4442" s="11"/>
      <c r="O4442" s="5" t="s">
        <v>4356</v>
      </c>
    </row>
    <row r="4443" spans="2:15" outlineLevel="3" x14ac:dyDescent="0.2">
      <c r="B4443" s="10"/>
      <c r="D4443" s="10"/>
      <c r="E4443" s="11"/>
      <c r="O4443" s="5" t="s">
        <v>4357</v>
      </c>
    </row>
    <row r="4444" spans="2:15" outlineLevel="3" x14ac:dyDescent="0.2">
      <c r="B4444" s="10"/>
      <c r="D4444" s="10"/>
      <c r="E4444" s="11"/>
      <c r="O4444" s="5" t="s">
        <v>4358</v>
      </c>
    </row>
    <row r="4445" spans="2:15" outlineLevel="3" x14ac:dyDescent="0.2">
      <c r="B4445" s="10"/>
      <c r="D4445" s="10"/>
      <c r="E4445" s="11"/>
      <c r="M4445" s="5" t="s">
        <v>4359</v>
      </c>
    </row>
    <row r="4446" spans="2:15" outlineLevel="3" x14ac:dyDescent="0.2">
      <c r="B4446" s="10"/>
      <c r="D4446" s="10"/>
      <c r="E4446" s="11"/>
      <c r="N4446" s="13" t="s">
        <v>4360</v>
      </c>
    </row>
    <row r="4447" spans="2:15" outlineLevel="3" x14ac:dyDescent="0.2">
      <c r="B4447" s="10"/>
      <c r="D4447" s="10"/>
      <c r="E4447" s="11"/>
      <c r="O4447" s="5" t="s">
        <v>4361</v>
      </c>
    </row>
    <row r="4448" spans="2:15" outlineLevel="3" x14ac:dyDescent="0.2">
      <c r="B4448" s="10"/>
      <c r="D4448" s="10"/>
      <c r="E4448" s="11"/>
      <c r="O4448" s="5" t="s">
        <v>4362</v>
      </c>
    </row>
    <row r="4449" spans="2:15" outlineLevel="3" x14ac:dyDescent="0.2">
      <c r="B4449" s="10"/>
      <c r="D4449" s="10"/>
      <c r="E4449" s="11"/>
      <c r="N4449" s="13" t="s">
        <v>4363</v>
      </c>
    </row>
    <row r="4450" spans="2:15" outlineLevel="3" x14ac:dyDescent="0.2">
      <c r="B4450" s="10"/>
      <c r="D4450" s="10"/>
      <c r="E4450" s="11"/>
      <c r="O4450" s="5" t="s">
        <v>4364</v>
      </c>
    </row>
    <row r="4451" spans="2:15" outlineLevel="3" x14ac:dyDescent="0.2">
      <c r="B4451" s="10"/>
      <c r="D4451" s="10"/>
      <c r="E4451" s="11"/>
      <c r="O4451" s="5" t="s">
        <v>4365</v>
      </c>
    </row>
    <row r="4452" spans="2:15" outlineLevel="3" x14ac:dyDescent="0.2">
      <c r="B4452" s="10"/>
      <c r="D4452" s="10"/>
      <c r="E4452" s="11"/>
      <c r="O4452" s="5" t="s">
        <v>4366</v>
      </c>
    </row>
    <row r="4453" spans="2:15" outlineLevel="3" x14ac:dyDescent="0.2">
      <c r="B4453" s="10"/>
      <c r="D4453" s="10"/>
      <c r="E4453" s="11"/>
      <c r="O4453" s="5" t="s">
        <v>4367</v>
      </c>
    </row>
    <row r="4454" spans="2:15" outlineLevel="3" x14ac:dyDescent="0.2">
      <c r="B4454" s="10"/>
      <c r="D4454" s="10"/>
      <c r="E4454" s="11"/>
      <c r="M4454" s="5" t="s">
        <v>4368</v>
      </c>
    </row>
    <row r="4455" spans="2:15" outlineLevel="3" x14ac:dyDescent="0.2">
      <c r="B4455" s="10"/>
      <c r="D4455" s="10"/>
      <c r="E4455" s="11"/>
      <c r="N4455" s="13" t="s">
        <v>4368</v>
      </c>
    </row>
    <row r="4456" spans="2:15" outlineLevel="3" x14ac:dyDescent="0.2">
      <c r="B4456" s="10"/>
      <c r="D4456" s="10"/>
      <c r="E4456" s="11"/>
      <c r="O4456" s="5" t="s">
        <v>4369</v>
      </c>
    </row>
    <row r="4457" spans="2:15" outlineLevel="3" x14ac:dyDescent="0.2">
      <c r="B4457" s="10"/>
      <c r="D4457" s="10"/>
      <c r="E4457" s="11"/>
      <c r="O4457" s="5" t="s">
        <v>4370</v>
      </c>
    </row>
    <row r="4458" spans="2:15" outlineLevel="3" x14ac:dyDescent="0.2">
      <c r="B4458" s="10"/>
      <c r="D4458" s="10"/>
      <c r="E4458" s="11"/>
      <c r="O4458" s="5" t="s">
        <v>4371</v>
      </c>
    </row>
    <row r="4459" spans="2:15" outlineLevel="3" x14ac:dyDescent="0.2">
      <c r="B4459" s="10"/>
      <c r="D4459" s="10"/>
      <c r="E4459" s="11"/>
      <c r="O4459" s="5" t="s">
        <v>4372</v>
      </c>
    </row>
    <row r="4460" spans="2:15" outlineLevel="3" x14ac:dyDescent="0.2">
      <c r="B4460" s="10"/>
      <c r="D4460" s="10"/>
      <c r="E4460" s="11"/>
      <c r="O4460" s="5" t="s">
        <v>4373</v>
      </c>
    </row>
    <row r="4461" spans="2:15" outlineLevel="3" x14ac:dyDescent="0.2">
      <c r="B4461" s="10"/>
      <c r="D4461" s="10"/>
      <c r="E4461" s="11"/>
      <c r="O4461" s="5" t="s">
        <v>4374</v>
      </c>
    </row>
    <row r="4462" spans="2:15" outlineLevel="3" x14ac:dyDescent="0.2">
      <c r="B4462" s="10"/>
      <c r="D4462" s="10"/>
      <c r="E4462" s="11"/>
      <c r="O4462" s="5" t="s">
        <v>4375</v>
      </c>
    </row>
    <row r="4463" spans="2:15" outlineLevel="3" x14ac:dyDescent="0.2">
      <c r="B4463" s="10"/>
      <c r="D4463" s="10"/>
      <c r="E4463" s="11"/>
      <c r="O4463" s="5" t="s">
        <v>4376</v>
      </c>
    </row>
    <row r="4464" spans="2:15" outlineLevel="3" x14ac:dyDescent="0.2">
      <c r="B4464" s="10"/>
      <c r="D4464" s="10"/>
      <c r="E4464" s="11"/>
      <c r="O4464" s="5" t="s">
        <v>4377</v>
      </c>
    </row>
    <row r="4465" spans="2:15" outlineLevel="3" x14ac:dyDescent="0.2">
      <c r="B4465" s="10"/>
      <c r="D4465" s="10"/>
      <c r="E4465" s="11"/>
      <c r="O4465" s="5" t="s">
        <v>4378</v>
      </c>
    </row>
    <row r="4466" spans="2:15" outlineLevel="3" x14ac:dyDescent="0.2">
      <c r="B4466" s="10"/>
      <c r="D4466" s="10"/>
      <c r="E4466" s="11"/>
      <c r="M4466" s="5" t="s">
        <v>4379</v>
      </c>
    </row>
    <row r="4467" spans="2:15" outlineLevel="3" x14ac:dyDescent="0.2">
      <c r="B4467" s="10"/>
      <c r="D4467" s="10"/>
      <c r="E4467" s="11"/>
      <c r="N4467" s="13" t="s">
        <v>4379</v>
      </c>
    </row>
    <row r="4468" spans="2:15" outlineLevel="3" x14ac:dyDescent="0.2">
      <c r="B4468" s="10"/>
      <c r="D4468" s="10"/>
      <c r="E4468" s="11"/>
      <c r="O4468" s="5" t="s">
        <v>4380</v>
      </c>
    </row>
    <row r="4469" spans="2:15" outlineLevel="3" x14ac:dyDescent="0.2">
      <c r="B4469" s="10"/>
      <c r="D4469" s="10"/>
      <c r="E4469" s="11"/>
      <c r="O4469" s="5" t="s">
        <v>4381</v>
      </c>
    </row>
    <row r="4470" spans="2:15" outlineLevel="3" x14ac:dyDescent="0.2">
      <c r="B4470" s="10"/>
      <c r="D4470" s="10"/>
      <c r="E4470" s="11"/>
      <c r="M4470" s="5" t="s">
        <v>4382</v>
      </c>
    </row>
    <row r="4471" spans="2:15" outlineLevel="3" x14ac:dyDescent="0.2">
      <c r="B4471" s="10"/>
      <c r="D4471" s="10"/>
      <c r="E4471" s="11"/>
      <c r="N4471" s="13" t="s">
        <v>4382</v>
      </c>
    </row>
    <row r="4472" spans="2:15" outlineLevel="3" x14ac:dyDescent="0.2">
      <c r="B4472" s="10"/>
      <c r="D4472" s="10"/>
      <c r="E4472" s="11"/>
      <c r="M4472" s="5" t="s">
        <v>4383</v>
      </c>
    </row>
    <row r="4473" spans="2:15" outlineLevel="3" x14ac:dyDescent="0.2">
      <c r="B4473" s="10"/>
      <c r="D4473" s="10"/>
      <c r="E4473" s="11"/>
      <c r="N4473" s="13" t="s">
        <v>4383</v>
      </c>
    </row>
    <row r="4474" spans="2:15" outlineLevel="3" x14ac:dyDescent="0.2">
      <c r="B4474" s="10"/>
      <c r="D4474" s="10"/>
      <c r="E4474" s="11"/>
      <c r="O4474" s="5" t="s">
        <v>4384</v>
      </c>
    </row>
    <row r="4475" spans="2:15" outlineLevel="3" x14ac:dyDescent="0.2">
      <c r="B4475" s="10"/>
      <c r="D4475" s="10"/>
      <c r="E4475" s="11"/>
      <c r="O4475" s="5" t="s">
        <v>4385</v>
      </c>
    </row>
    <row r="4476" spans="2:15" outlineLevel="3" x14ac:dyDescent="0.2">
      <c r="B4476" s="10"/>
      <c r="D4476" s="10"/>
      <c r="E4476" s="11"/>
      <c r="O4476" s="5" t="s">
        <v>4386</v>
      </c>
    </row>
    <row r="4477" spans="2:15" outlineLevel="3" x14ac:dyDescent="0.2">
      <c r="B4477" s="10"/>
      <c r="D4477" s="10"/>
      <c r="E4477" s="11"/>
      <c r="O4477" s="5" t="s">
        <v>4387</v>
      </c>
    </row>
    <row r="4478" spans="2:15" outlineLevel="3" x14ac:dyDescent="0.2">
      <c r="B4478" s="10"/>
      <c r="D4478" s="10"/>
      <c r="E4478" s="11"/>
      <c r="O4478" s="5" t="s">
        <v>4388</v>
      </c>
    </row>
    <row r="4479" spans="2:15" outlineLevel="3" x14ac:dyDescent="0.2">
      <c r="B4479" s="10"/>
      <c r="D4479" s="10"/>
      <c r="E4479" s="11"/>
      <c r="O4479" s="5" t="s">
        <v>4389</v>
      </c>
    </row>
    <row r="4480" spans="2:15" outlineLevel="3" x14ac:dyDescent="0.2">
      <c r="B4480" s="10"/>
      <c r="D4480" s="10"/>
      <c r="E4480" s="11"/>
      <c r="O4480" s="5" t="s">
        <v>4390</v>
      </c>
    </row>
    <row r="4481" spans="2:15" outlineLevel="3" x14ac:dyDescent="0.2">
      <c r="B4481" s="10"/>
      <c r="D4481" s="10"/>
      <c r="E4481" s="11"/>
      <c r="O4481" s="5" t="s">
        <v>4391</v>
      </c>
    </row>
    <row r="4482" spans="2:15" outlineLevel="3" x14ac:dyDescent="0.2">
      <c r="B4482" s="10"/>
      <c r="D4482" s="10"/>
      <c r="E4482" s="11"/>
      <c r="O4482" s="5" t="s">
        <v>4392</v>
      </c>
    </row>
    <row r="4483" spans="2:15" outlineLevel="3" x14ac:dyDescent="0.2">
      <c r="B4483" s="10"/>
      <c r="D4483" s="10"/>
      <c r="E4483" s="11"/>
      <c r="O4483" s="5" t="s">
        <v>4393</v>
      </c>
    </row>
    <row r="4484" spans="2:15" outlineLevel="3" x14ac:dyDescent="0.2">
      <c r="B4484" s="10"/>
      <c r="D4484" s="10"/>
      <c r="E4484" s="11"/>
      <c r="O4484" s="5" t="s">
        <v>4394</v>
      </c>
    </row>
    <row r="4485" spans="2:15" outlineLevel="3" x14ac:dyDescent="0.2">
      <c r="B4485" s="10"/>
      <c r="D4485" s="10"/>
      <c r="E4485" s="11"/>
      <c r="O4485" s="5" t="s">
        <v>4395</v>
      </c>
    </row>
    <row r="4486" spans="2:15" outlineLevel="3" x14ac:dyDescent="0.2">
      <c r="B4486" s="10"/>
      <c r="D4486" s="10"/>
      <c r="E4486" s="11"/>
      <c r="O4486" s="5" t="s">
        <v>4396</v>
      </c>
    </row>
    <row r="4487" spans="2:15" outlineLevel="3" x14ac:dyDescent="0.2">
      <c r="B4487" s="10"/>
      <c r="D4487" s="10"/>
      <c r="E4487" s="11"/>
      <c r="O4487" s="5" t="s">
        <v>4397</v>
      </c>
    </row>
    <row r="4488" spans="2:15" outlineLevel="3" x14ac:dyDescent="0.2">
      <c r="B4488" s="10"/>
      <c r="D4488" s="10"/>
      <c r="E4488" s="11"/>
      <c r="O4488" s="5" t="s">
        <v>4398</v>
      </c>
    </row>
    <row r="4489" spans="2:15" outlineLevel="3" x14ac:dyDescent="0.2">
      <c r="B4489" s="10"/>
      <c r="D4489" s="10"/>
      <c r="E4489" s="11"/>
      <c r="O4489" s="5" t="s">
        <v>4399</v>
      </c>
    </row>
    <row r="4490" spans="2:15" outlineLevel="3" x14ac:dyDescent="0.2">
      <c r="B4490" s="10"/>
      <c r="D4490" s="10"/>
      <c r="E4490" s="11"/>
      <c r="O4490" s="5" t="s">
        <v>4400</v>
      </c>
    </row>
    <row r="4491" spans="2:15" outlineLevel="3" x14ac:dyDescent="0.2">
      <c r="B4491" s="10"/>
      <c r="D4491" s="10"/>
      <c r="E4491" s="11"/>
      <c r="O4491" s="5" t="s">
        <v>4401</v>
      </c>
    </row>
    <row r="4492" spans="2:15" outlineLevel="3" x14ac:dyDescent="0.2">
      <c r="B4492" s="10"/>
      <c r="D4492" s="10"/>
      <c r="E4492" s="11"/>
      <c r="O4492" s="5" t="s">
        <v>4402</v>
      </c>
    </row>
    <row r="4493" spans="2:15" outlineLevel="3" x14ac:dyDescent="0.2">
      <c r="B4493" s="10"/>
      <c r="D4493" s="10"/>
      <c r="E4493" s="11"/>
      <c r="O4493" s="5" t="s">
        <v>4403</v>
      </c>
    </row>
    <row r="4494" spans="2:15" outlineLevel="3" x14ac:dyDescent="0.2">
      <c r="B4494" s="10"/>
      <c r="D4494" s="10"/>
      <c r="E4494" s="11"/>
      <c r="O4494" s="5" t="s">
        <v>4404</v>
      </c>
    </row>
    <row r="4495" spans="2:15" outlineLevel="3" x14ac:dyDescent="0.2">
      <c r="B4495" s="10"/>
      <c r="D4495" s="10"/>
      <c r="E4495" s="11"/>
      <c r="O4495" s="5" t="s">
        <v>4405</v>
      </c>
    </row>
    <row r="4496" spans="2:15" outlineLevel="3" x14ac:dyDescent="0.2">
      <c r="B4496" s="10"/>
      <c r="D4496" s="10"/>
      <c r="E4496" s="11"/>
      <c r="O4496" s="5" t="s">
        <v>4406</v>
      </c>
    </row>
    <row r="4497" spans="2:15" outlineLevel="3" x14ac:dyDescent="0.2">
      <c r="B4497" s="10"/>
      <c r="D4497" s="10"/>
      <c r="E4497" s="11"/>
      <c r="O4497" s="5" t="s">
        <v>4407</v>
      </c>
    </row>
    <row r="4498" spans="2:15" outlineLevel="3" x14ac:dyDescent="0.2">
      <c r="B4498" s="10"/>
      <c r="D4498" s="10"/>
      <c r="E4498" s="11"/>
      <c r="O4498" s="5" t="s">
        <v>4408</v>
      </c>
    </row>
    <row r="4499" spans="2:15" outlineLevel="3" x14ac:dyDescent="0.2">
      <c r="B4499" s="10"/>
      <c r="D4499" s="10"/>
      <c r="E4499" s="11"/>
      <c r="O4499" s="5" t="s">
        <v>4409</v>
      </c>
    </row>
    <row r="4500" spans="2:15" outlineLevel="3" x14ac:dyDescent="0.2">
      <c r="B4500" s="10"/>
      <c r="D4500" s="10"/>
      <c r="E4500" s="11"/>
      <c r="O4500" s="5" t="s">
        <v>4410</v>
      </c>
    </row>
    <row r="4501" spans="2:15" outlineLevel="3" x14ac:dyDescent="0.2">
      <c r="B4501" s="10"/>
      <c r="D4501" s="10"/>
      <c r="E4501" s="11"/>
      <c r="O4501" s="5" t="s">
        <v>4411</v>
      </c>
    </row>
    <row r="4502" spans="2:15" outlineLevel="3" x14ac:dyDescent="0.2">
      <c r="B4502" s="10"/>
      <c r="D4502" s="10"/>
      <c r="E4502" s="11"/>
      <c r="O4502" s="5" t="s">
        <v>4412</v>
      </c>
    </row>
    <row r="4503" spans="2:15" outlineLevel="3" x14ac:dyDescent="0.2">
      <c r="B4503" s="10"/>
      <c r="D4503" s="10"/>
      <c r="E4503" s="11"/>
      <c r="O4503" s="5" t="s">
        <v>4413</v>
      </c>
    </row>
    <row r="4504" spans="2:15" outlineLevel="3" x14ac:dyDescent="0.2">
      <c r="B4504" s="10"/>
      <c r="D4504" s="10"/>
      <c r="E4504" s="11"/>
      <c r="O4504" s="5" t="s">
        <v>4414</v>
      </c>
    </row>
    <row r="4505" spans="2:15" outlineLevel="3" x14ac:dyDescent="0.2">
      <c r="B4505" s="10"/>
      <c r="D4505" s="10"/>
      <c r="E4505" s="11"/>
      <c r="O4505" s="5" t="s">
        <v>4415</v>
      </c>
    </row>
    <row r="4506" spans="2:15" outlineLevel="3" x14ac:dyDescent="0.2">
      <c r="B4506" s="10"/>
      <c r="D4506" s="10"/>
      <c r="E4506" s="11"/>
      <c r="O4506" s="5" t="s">
        <v>4416</v>
      </c>
    </row>
    <row r="4507" spans="2:15" outlineLevel="3" x14ac:dyDescent="0.2">
      <c r="B4507" s="10"/>
      <c r="D4507" s="10"/>
      <c r="E4507" s="11"/>
      <c r="O4507" s="5" t="s">
        <v>4417</v>
      </c>
    </row>
    <row r="4508" spans="2:15" outlineLevel="3" x14ac:dyDescent="0.2">
      <c r="B4508" s="10"/>
      <c r="D4508" s="10"/>
      <c r="E4508" s="11"/>
      <c r="O4508" s="5" t="s">
        <v>4418</v>
      </c>
    </row>
    <row r="4509" spans="2:15" outlineLevel="3" x14ac:dyDescent="0.2">
      <c r="B4509" s="10"/>
      <c r="D4509" s="10"/>
      <c r="E4509" s="11"/>
      <c r="O4509" s="5" t="s">
        <v>4419</v>
      </c>
    </row>
    <row r="4510" spans="2:15" outlineLevel="3" x14ac:dyDescent="0.2">
      <c r="B4510" s="10"/>
      <c r="D4510" s="10"/>
      <c r="E4510" s="11"/>
      <c r="O4510" s="5" t="s">
        <v>4420</v>
      </c>
    </row>
    <row r="4511" spans="2:15" outlineLevel="3" x14ac:dyDescent="0.2">
      <c r="B4511" s="10"/>
      <c r="D4511" s="10"/>
      <c r="E4511" s="11"/>
      <c r="O4511" s="5" t="s">
        <v>4421</v>
      </c>
    </row>
    <row r="4512" spans="2:15" outlineLevel="3" x14ac:dyDescent="0.2">
      <c r="B4512" s="10"/>
      <c r="D4512" s="10"/>
      <c r="E4512" s="11"/>
      <c r="O4512" s="5" t="s">
        <v>4422</v>
      </c>
    </row>
    <row r="4513" spans="2:15" outlineLevel="3" x14ac:dyDescent="0.2">
      <c r="B4513" s="10"/>
      <c r="D4513" s="10"/>
      <c r="E4513" s="11"/>
      <c r="O4513" s="5" t="s">
        <v>4423</v>
      </c>
    </row>
    <row r="4514" spans="2:15" outlineLevel="3" x14ac:dyDescent="0.2">
      <c r="B4514" s="10"/>
      <c r="D4514" s="10"/>
      <c r="E4514" s="11"/>
      <c r="O4514" s="5" t="s">
        <v>4424</v>
      </c>
    </row>
    <row r="4515" spans="2:15" outlineLevel="3" x14ac:dyDescent="0.2">
      <c r="B4515" s="10"/>
      <c r="D4515" s="10"/>
      <c r="E4515" s="11"/>
      <c r="O4515" s="5" t="s">
        <v>4425</v>
      </c>
    </row>
    <row r="4516" spans="2:15" outlineLevel="3" x14ac:dyDescent="0.2">
      <c r="B4516" s="10"/>
      <c r="D4516" s="10"/>
      <c r="E4516" s="11"/>
      <c r="O4516" s="5" t="s">
        <v>4426</v>
      </c>
    </row>
    <row r="4517" spans="2:15" outlineLevel="3" x14ac:dyDescent="0.2">
      <c r="B4517" s="10"/>
      <c r="D4517" s="10"/>
      <c r="E4517" s="11"/>
      <c r="O4517" s="5" t="s">
        <v>4427</v>
      </c>
    </row>
    <row r="4518" spans="2:15" outlineLevel="3" x14ac:dyDescent="0.2">
      <c r="B4518" s="10"/>
      <c r="D4518" s="10"/>
      <c r="E4518" s="11"/>
      <c r="O4518" s="5" t="s">
        <v>4428</v>
      </c>
    </row>
    <row r="4519" spans="2:15" outlineLevel="3" x14ac:dyDescent="0.2">
      <c r="B4519" s="10"/>
      <c r="D4519" s="10"/>
      <c r="E4519" s="11"/>
      <c r="O4519" s="5" t="s">
        <v>4429</v>
      </c>
    </row>
    <row r="4520" spans="2:15" outlineLevel="3" x14ac:dyDescent="0.2">
      <c r="B4520" s="10"/>
      <c r="D4520" s="10"/>
      <c r="E4520" s="11"/>
      <c r="O4520" s="5" t="s">
        <v>4430</v>
      </c>
    </row>
    <row r="4521" spans="2:15" outlineLevel="3" x14ac:dyDescent="0.2">
      <c r="B4521" s="10"/>
      <c r="D4521" s="10"/>
      <c r="E4521" s="11"/>
      <c r="O4521" s="5" t="s">
        <v>4431</v>
      </c>
    </row>
    <row r="4522" spans="2:15" outlineLevel="3" x14ac:dyDescent="0.2">
      <c r="B4522" s="10"/>
      <c r="D4522" s="10"/>
      <c r="E4522" s="11"/>
      <c r="O4522" s="5" t="s">
        <v>4432</v>
      </c>
    </row>
    <row r="4523" spans="2:15" outlineLevel="3" x14ac:dyDescent="0.2">
      <c r="B4523" s="10"/>
      <c r="D4523" s="10"/>
      <c r="E4523" s="11"/>
      <c r="O4523" s="5" t="s">
        <v>4433</v>
      </c>
    </row>
    <row r="4524" spans="2:15" outlineLevel="3" x14ac:dyDescent="0.2">
      <c r="B4524" s="10"/>
      <c r="D4524" s="10"/>
      <c r="E4524" s="11"/>
      <c r="O4524" s="5" t="s">
        <v>4434</v>
      </c>
    </row>
    <row r="4525" spans="2:15" outlineLevel="3" x14ac:dyDescent="0.2">
      <c r="B4525" s="10"/>
      <c r="D4525" s="10"/>
      <c r="E4525" s="11"/>
      <c r="O4525" s="5" t="s">
        <v>4435</v>
      </c>
    </row>
    <row r="4526" spans="2:15" outlineLevel="3" x14ac:dyDescent="0.2">
      <c r="B4526" s="10"/>
      <c r="D4526" s="10"/>
      <c r="E4526" s="11"/>
      <c r="O4526" s="5" t="s">
        <v>4436</v>
      </c>
    </row>
    <row r="4527" spans="2:15" outlineLevel="3" x14ac:dyDescent="0.2">
      <c r="B4527" s="10"/>
      <c r="D4527" s="10"/>
      <c r="E4527" s="11"/>
      <c r="O4527" s="5" t="s">
        <v>4437</v>
      </c>
    </row>
    <row r="4528" spans="2:15" outlineLevel="3" x14ac:dyDescent="0.2">
      <c r="B4528" s="10"/>
      <c r="D4528" s="10"/>
      <c r="E4528" s="11"/>
      <c r="O4528" s="5" t="s">
        <v>4438</v>
      </c>
    </row>
    <row r="4529" spans="1:15" outlineLevel="3" x14ac:dyDescent="0.2">
      <c r="B4529" s="10"/>
      <c r="D4529" s="10"/>
      <c r="E4529" s="11"/>
      <c r="O4529" s="5" t="s">
        <v>4439</v>
      </c>
    </row>
    <row r="4530" spans="1:15" outlineLevel="3" x14ac:dyDescent="0.2">
      <c r="B4530" s="10"/>
      <c r="D4530" s="10"/>
      <c r="E4530" s="11"/>
      <c r="O4530" s="5" t="s">
        <v>4440</v>
      </c>
    </row>
    <row r="4531" spans="1:15" outlineLevel="3" x14ac:dyDescent="0.2">
      <c r="B4531" s="10"/>
      <c r="D4531" s="10"/>
      <c r="E4531" s="11"/>
      <c r="O4531" s="5" t="s">
        <v>4441</v>
      </c>
    </row>
    <row r="4532" spans="1:15" outlineLevel="3" x14ac:dyDescent="0.2">
      <c r="B4532" s="10"/>
      <c r="D4532" s="10"/>
      <c r="E4532" s="11"/>
      <c r="O4532" s="5" t="s">
        <v>4442</v>
      </c>
    </row>
    <row r="4533" spans="1:15" outlineLevel="3" x14ac:dyDescent="0.2">
      <c r="B4533" s="10"/>
      <c r="D4533" s="10"/>
      <c r="E4533" s="11"/>
      <c r="O4533" s="5" t="s">
        <v>4443</v>
      </c>
    </row>
    <row r="4534" spans="1:15" outlineLevel="3" x14ac:dyDescent="0.2">
      <c r="B4534" s="10"/>
      <c r="D4534" s="10"/>
      <c r="E4534" s="11"/>
      <c r="O4534" s="5" t="s">
        <v>4444</v>
      </c>
    </row>
    <row r="4535" spans="1:15" outlineLevel="3" x14ac:dyDescent="0.2">
      <c r="B4535" s="10"/>
      <c r="D4535" s="10"/>
      <c r="E4535" s="11"/>
      <c r="O4535" s="5" t="s">
        <v>4445</v>
      </c>
    </row>
    <row r="4536" spans="1:15" outlineLevel="3" x14ac:dyDescent="0.2">
      <c r="B4536" s="10"/>
      <c r="D4536" s="10"/>
      <c r="E4536" s="11"/>
      <c r="O4536" s="5" t="s">
        <v>4446</v>
      </c>
    </row>
    <row r="4537" spans="1:15" outlineLevel="3" x14ac:dyDescent="0.2">
      <c r="B4537" s="10"/>
      <c r="D4537" s="10"/>
      <c r="E4537" s="11"/>
      <c r="O4537" s="5" t="s">
        <v>4447</v>
      </c>
    </row>
    <row r="4538" spans="1:15" outlineLevel="3" x14ac:dyDescent="0.2">
      <c r="B4538" s="10"/>
      <c r="D4538" s="10"/>
      <c r="E4538" s="11"/>
      <c r="O4538" s="5" t="s">
        <v>4448</v>
      </c>
    </row>
    <row r="4539" spans="1:15" outlineLevel="3" x14ac:dyDescent="0.2">
      <c r="B4539" s="10"/>
      <c r="D4539" s="10"/>
      <c r="E4539" s="11"/>
      <c r="O4539" s="5" t="s">
        <v>4449</v>
      </c>
    </row>
    <row r="4540" spans="1:15" outlineLevel="3" x14ac:dyDescent="0.2">
      <c r="B4540" s="10"/>
      <c r="D4540" s="10"/>
      <c r="E4540" s="11"/>
      <c r="O4540" s="5" t="s">
        <v>190</v>
      </c>
    </row>
    <row r="4541" spans="1:15" outlineLevel="2" x14ac:dyDescent="0.2">
      <c r="A4541" s="5">
        <v>1</v>
      </c>
      <c r="B4541" s="10">
        <v>2</v>
      </c>
      <c r="C4541" s="5">
        <v>5</v>
      </c>
      <c r="D4541" s="10">
        <v>1</v>
      </c>
      <c r="E4541" s="11">
        <v>3</v>
      </c>
      <c r="F4541" s="5">
        <v>5</v>
      </c>
      <c r="G4541" s="5">
        <v>5</v>
      </c>
      <c r="L4541" s="5" t="s">
        <v>191</v>
      </c>
    </row>
    <row r="4542" spans="1:15" outlineLevel="3" x14ac:dyDescent="0.2">
      <c r="B4542" s="10"/>
      <c r="D4542" s="10"/>
      <c r="E4542" s="11"/>
      <c r="M4542" s="5" t="s">
        <v>4450</v>
      </c>
    </row>
    <row r="4543" spans="1:15" outlineLevel="3" x14ac:dyDescent="0.2">
      <c r="B4543" s="10"/>
      <c r="D4543" s="10"/>
      <c r="E4543" s="11"/>
      <c r="N4543" s="13" t="s">
        <v>4450</v>
      </c>
    </row>
    <row r="4544" spans="1:15" outlineLevel="3" x14ac:dyDescent="0.2">
      <c r="B4544" s="10"/>
      <c r="D4544" s="10"/>
      <c r="E4544" s="11"/>
      <c r="O4544" s="5" t="s">
        <v>4451</v>
      </c>
    </row>
    <row r="4545" spans="2:15" outlineLevel="3" x14ac:dyDescent="0.2">
      <c r="B4545" s="10"/>
      <c r="D4545" s="10"/>
      <c r="E4545" s="11"/>
      <c r="O4545" s="5" t="s">
        <v>4452</v>
      </c>
    </row>
    <row r="4546" spans="2:15" outlineLevel="3" x14ac:dyDescent="0.2">
      <c r="B4546" s="10"/>
      <c r="D4546" s="10"/>
      <c r="E4546" s="11"/>
      <c r="O4546" s="5" t="s">
        <v>4453</v>
      </c>
    </row>
    <row r="4547" spans="2:15" outlineLevel="3" x14ac:dyDescent="0.2">
      <c r="B4547" s="10"/>
      <c r="D4547" s="10"/>
      <c r="E4547" s="11"/>
      <c r="O4547" s="5" t="s">
        <v>4454</v>
      </c>
    </row>
    <row r="4548" spans="2:15" outlineLevel="3" x14ac:dyDescent="0.2">
      <c r="B4548" s="10"/>
      <c r="D4548" s="10"/>
      <c r="E4548" s="11"/>
      <c r="O4548" s="5" t="s">
        <v>4455</v>
      </c>
    </row>
    <row r="4549" spans="2:15" outlineLevel="3" x14ac:dyDescent="0.2">
      <c r="B4549" s="10"/>
      <c r="D4549" s="10"/>
      <c r="E4549" s="11"/>
      <c r="M4549" s="5" t="s">
        <v>4456</v>
      </c>
    </row>
    <row r="4550" spans="2:15" outlineLevel="3" x14ac:dyDescent="0.2">
      <c r="B4550" s="10"/>
      <c r="D4550" s="10"/>
      <c r="E4550" s="11"/>
      <c r="N4550" s="13" t="s">
        <v>4456</v>
      </c>
    </row>
    <row r="4551" spans="2:15" outlineLevel="3" x14ac:dyDescent="0.2">
      <c r="B4551" s="10"/>
      <c r="D4551" s="10"/>
      <c r="E4551" s="11"/>
      <c r="O4551" s="5" t="s">
        <v>4457</v>
      </c>
    </row>
    <row r="4552" spans="2:15" outlineLevel="3" x14ac:dyDescent="0.2">
      <c r="B4552" s="10"/>
      <c r="D4552" s="10"/>
      <c r="E4552" s="11"/>
      <c r="O4552" s="5" t="s">
        <v>4458</v>
      </c>
    </row>
    <row r="4553" spans="2:15" outlineLevel="3" x14ac:dyDescent="0.2">
      <c r="B4553" s="10"/>
      <c r="D4553" s="10"/>
      <c r="E4553" s="11"/>
      <c r="M4553" s="5" t="s">
        <v>4459</v>
      </c>
    </row>
    <row r="4554" spans="2:15" outlineLevel="3" x14ac:dyDescent="0.2">
      <c r="B4554" s="10"/>
      <c r="D4554" s="10"/>
      <c r="E4554" s="11"/>
      <c r="N4554" s="13" t="s">
        <v>4459</v>
      </c>
    </row>
    <row r="4555" spans="2:15" outlineLevel="3" x14ac:dyDescent="0.2">
      <c r="B4555" s="10"/>
      <c r="D4555" s="10"/>
      <c r="E4555" s="11"/>
      <c r="O4555" s="5" t="s">
        <v>4460</v>
      </c>
    </row>
    <row r="4556" spans="2:15" outlineLevel="3" x14ac:dyDescent="0.2">
      <c r="B4556" s="10"/>
      <c r="D4556" s="10"/>
      <c r="E4556" s="11"/>
      <c r="O4556" s="5" t="s">
        <v>4461</v>
      </c>
    </row>
    <row r="4557" spans="2:15" outlineLevel="3" x14ac:dyDescent="0.2">
      <c r="B4557" s="10"/>
      <c r="D4557" s="10"/>
      <c r="E4557" s="11"/>
      <c r="O4557" s="5" t="s">
        <v>4462</v>
      </c>
    </row>
    <row r="4558" spans="2:15" outlineLevel="3" x14ac:dyDescent="0.2">
      <c r="B4558" s="10"/>
      <c r="D4558" s="10"/>
      <c r="E4558" s="11"/>
      <c r="O4558" s="5" t="s">
        <v>4463</v>
      </c>
    </row>
    <row r="4559" spans="2:15" outlineLevel="3" x14ac:dyDescent="0.2">
      <c r="B4559" s="10"/>
      <c r="D4559" s="10"/>
      <c r="E4559" s="11"/>
      <c r="O4559" s="5" t="s">
        <v>4464</v>
      </c>
    </row>
    <row r="4560" spans="2:15" outlineLevel="3" x14ac:dyDescent="0.2">
      <c r="B4560" s="10"/>
      <c r="D4560" s="10"/>
      <c r="E4560" s="11"/>
      <c r="O4560" s="5" t="s">
        <v>4465</v>
      </c>
    </row>
    <row r="4561" spans="1:15" outlineLevel="3" x14ac:dyDescent="0.2">
      <c r="B4561" s="10"/>
      <c r="D4561" s="10"/>
      <c r="E4561" s="11"/>
      <c r="M4561" s="5" t="s">
        <v>4466</v>
      </c>
    </row>
    <row r="4562" spans="1:15" outlineLevel="3" x14ac:dyDescent="0.2">
      <c r="B4562" s="10"/>
      <c r="D4562" s="10"/>
      <c r="E4562" s="11"/>
      <c r="N4562" s="13" t="s">
        <v>4466</v>
      </c>
    </row>
    <row r="4563" spans="1:15" outlineLevel="3" x14ac:dyDescent="0.2">
      <c r="B4563" s="10"/>
      <c r="D4563" s="10"/>
      <c r="E4563" s="11"/>
      <c r="O4563" s="5" t="s">
        <v>4467</v>
      </c>
    </row>
    <row r="4564" spans="1:15" outlineLevel="3" x14ac:dyDescent="0.2">
      <c r="B4564" s="10"/>
      <c r="D4564" s="10"/>
      <c r="E4564" s="11"/>
      <c r="M4564" s="5" t="s">
        <v>4468</v>
      </c>
    </row>
    <row r="4565" spans="1:15" outlineLevel="3" x14ac:dyDescent="0.2">
      <c r="B4565" s="10"/>
      <c r="D4565" s="10"/>
      <c r="E4565" s="11"/>
      <c r="N4565" s="13" t="s">
        <v>4468</v>
      </c>
    </row>
    <row r="4566" spans="1:15" outlineLevel="3" x14ac:dyDescent="0.2">
      <c r="B4566" s="10"/>
      <c r="D4566" s="10"/>
      <c r="E4566" s="11"/>
      <c r="M4566" s="5" t="s">
        <v>4469</v>
      </c>
    </row>
    <row r="4567" spans="1:15" outlineLevel="3" x14ac:dyDescent="0.2">
      <c r="B4567" s="10"/>
      <c r="D4567" s="10"/>
      <c r="E4567" s="11"/>
      <c r="N4567" s="13" t="s">
        <v>4469</v>
      </c>
    </row>
    <row r="4568" spans="1:15" outlineLevel="3" x14ac:dyDescent="0.2">
      <c r="B4568" s="10"/>
      <c r="D4568" s="10"/>
      <c r="E4568" s="11"/>
      <c r="O4568" s="5" t="s">
        <v>4470</v>
      </c>
    </row>
    <row r="4569" spans="1:15" outlineLevel="2" x14ac:dyDescent="0.2">
      <c r="A4569" s="5">
        <v>1</v>
      </c>
      <c r="B4569" s="10">
        <v>2</v>
      </c>
      <c r="C4569" s="5">
        <v>5</v>
      </c>
      <c r="D4569" s="10">
        <v>1</v>
      </c>
      <c r="E4569" s="11">
        <v>3</v>
      </c>
      <c r="F4569" s="5">
        <v>6</v>
      </c>
      <c r="K4569" s="5" t="s">
        <v>192</v>
      </c>
    </row>
    <row r="4570" spans="1:15" outlineLevel="2" x14ac:dyDescent="0.2">
      <c r="A4570" s="5">
        <v>1</v>
      </c>
      <c r="B4570" s="10">
        <v>2</v>
      </c>
      <c r="C4570" s="5">
        <v>5</v>
      </c>
      <c r="D4570" s="10">
        <v>1</v>
      </c>
      <c r="E4570" s="11">
        <v>3</v>
      </c>
      <c r="F4570" s="5">
        <v>6</v>
      </c>
      <c r="G4570" s="5">
        <v>1</v>
      </c>
      <c r="L4570" s="5" t="s">
        <v>193</v>
      </c>
    </row>
    <row r="4571" spans="1:15" outlineLevel="3" x14ac:dyDescent="0.2">
      <c r="B4571" s="10"/>
      <c r="D4571" s="10"/>
      <c r="E4571" s="11"/>
      <c r="M4571" s="5" t="s">
        <v>4471</v>
      </c>
    </row>
    <row r="4572" spans="1:15" outlineLevel="3" x14ac:dyDescent="0.2">
      <c r="B4572" s="10"/>
      <c r="D4572" s="10"/>
      <c r="E4572" s="11"/>
      <c r="N4572" s="13" t="s">
        <v>4472</v>
      </c>
    </row>
    <row r="4573" spans="1:15" outlineLevel="3" x14ac:dyDescent="0.2">
      <c r="B4573" s="10"/>
      <c r="D4573" s="10"/>
      <c r="E4573" s="11"/>
      <c r="O4573" s="5" t="s">
        <v>4473</v>
      </c>
    </row>
    <row r="4574" spans="1:15" outlineLevel="3" x14ac:dyDescent="0.2">
      <c r="B4574" s="10"/>
      <c r="D4574" s="10"/>
      <c r="E4574" s="11"/>
      <c r="N4574" s="13" t="s">
        <v>4474</v>
      </c>
    </row>
    <row r="4575" spans="1:15" outlineLevel="3" x14ac:dyDescent="0.2">
      <c r="B4575" s="10"/>
      <c r="D4575" s="10"/>
      <c r="E4575" s="11"/>
      <c r="O4575" s="5" t="s">
        <v>4475</v>
      </c>
    </row>
    <row r="4576" spans="1:15" outlineLevel="3" x14ac:dyDescent="0.2">
      <c r="B4576" s="10"/>
      <c r="D4576" s="10"/>
      <c r="E4576" s="11"/>
      <c r="O4576" s="5" t="s">
        <v>4476</v>
      </c>
    </row>
    <row r="4577" spans="2:15" outlineLevel="3" x14ac:dyDescent="0.2">
      <c r="B4577" s="10"/>
      <c r="D4577" s="10"/>
      <c r="E4577" s="11"/>
      <c r="N4577" s="13" t="s">
        <v>4477</v>
      </c>
    </row>
    <row r="4578" spans="2:15" outlineLevel="3" x14ac:dyDescent="0.2">
      <c r="B4578" s="10"/>
      <c r="D4578" s="10"/>
      <c r="E4578" s="11"/>
      <c r="O4578" s="5" t="s">
        <v>4478</v>
      </c>
    </row>
    <row r="4579" spans="2:15" outlineLevel="3" x14ac:dyDescent="0.2">
      <c r="B4579" s="10"/>
      <c r="D4579" s="10"/>
      <c r="E4579" s="11"/>
      <c r="O4579" s="5" t="s">
        <v>4479</v>
      </c>
    </row>
    <row r="4580" spans="2:15" outlineLevel="3" x14ac:dyDescent="0.2">
      <c r="B4580" s="10"/>
      <c r="D4580" s="10"/>
      <c r="E4580" s="11"/>
      <c r="O4580" s="5" t="s">
        <v>4480</v>
      </c>
    </row>
    <row r="4581" spans="2:15" outlineLevel="3" x14ac:dyDescent="0.2">
      <c r="B4581" s="10"/>
      <c r="D4581" s="10"/>
      <c r="E4581" s="11"/>
      <c r="N4581" s="13" t="s">
        <v>4481</v>
      </c>
    </row>
    <row r="4582" spans="2:15" outlineLevel="3" x14ac:dyDescent="0.2">
      <c r="B4582" s="10"/>
      <c r="D4582" s="10"/>
      <c r="E4582" s="11"/>
      <c r="O4582" s="5" t="s">
        <v>4482</v>
      </c>
    </row>
    <row r="4583" spans="2:15" outlineLevel="3" x14ac:dyDescent="0.2">
      <c r="B4583" s="10"/>
      <c r="D4583" s="10"/>
      <c r="E4583" s="11"/>
      <c r="O4583" s="5" t="s">
        <v>4483</v>
      </c>
    </row>
    <row r="4584" spans="2:15" outlineLevel="3" x14ac:dyDescent="0.2">
      <c r="B4584" s="10"/>
      <c r="D4584" s="10"/>
      <c r="E4584" s="11"/>
      <c r="O4584" s="5" t="s">
        <v>4484</v>
      </c>
    </row>
    <row r="4585" spans="2:15" outlineLevel="3" x14ac:dyDescent="0.2">
      <c r="B4585" s="10"/>
      <c r="D4585" s="10"/>
      <c r="E4585" s="11"/>
      <c r="O4585" s="5" t="s">
        <v>4485</v>
      </c>
    </row>
    <row r="4586" spans="2:15" outlineLevel="3" x14ac:dyDescent="0.2">
      <c r="B4586" s="10"/>
      <c r="D4586" s="10"/>
      <c r="E4586" s="11"/>
      <c r="O4586" s="5" t="s">
        <v>4486</v>
      </c>
    </row>
    <row r="4587" spans="2:15" outlineLevel="3" x14ac:dyDescent="0.2">
      <c r="B4587" s="10"/>
      <c r="D4587" s="10"/>
      <c r="E4587" s="11"/>
      <c r="O4587" s="5" t="s">
        <v>4487</v>
      </c>
    </row>
    <row r="4588" spans="2:15" outlineLevel="3" x14ac:dyDescent="0.2">
      <c r="B4588" s="10"/>
      <c r="D4588" s="10"/>
      <c r="E4588" s="11"/>
      <c r="O4588" s="5" t="s">
        <v>4488</v>
      </c>
    </row>
    <row r="4589" spans="2:15" outlineLevel="3" x14ac:dyDescent="0.2">
      <c r="B4589" s="10"/>
      <c r="D4589" s="10"/>
      <c r="E4589" s="11"/>
      <c r="O4589" s="5" t="s">
        <v>4489</v>
      </c>
    </row>
    <row r="4590" spans="2:15" outlineLevel="3" x14ac:dyDescent="0.2">
      <c r="B4590" s="10"/>
      <c r="D4590" s="10"/>
      <c r="E4590" s="11"/>
      <c r="O4590" s="5" t="s">
        <v>4490</v>
      </c>
    </row>
    <row r="4591" spans="2:15" outlineLevel="3" x14ac:dyDescent="0.2">
      <c r="B4591" s="10"/>
      <c r="D4591" s="10"/>
      <c r="E4591" s="11"/>
      <c r="N4591" s="13" t="s">
        <v>4491</v>
      </c>
    </row>
    <row r="4592" spans="2:15" outlineLevel="3" x14ac:dyDescent="0.2">
      <c r="B4592" s="10"/>
      <c r="D4592" s="10"/>
      <c r="E4592" s="11"/>
      <c r="O4592" s="5" t="s">
        <v>4492</v>
      </c>
    </row>
    <row r="4593" spans="1:15" outlineLevel="3" x14ac:dyDescent="0.2">
      <c r="B4593" s="10"/>
      <c r="D4593" s="10"/>
      <c r="E4593" s="11"/>
      <c r="O4593" s="5" t="s">
        <v>4493</v>
      </c>
    </row>
    <row r="4594" spans="1:15" outlineLevel="3" x14ac:dyDescent="0.2">
      <c r="B4594" s="10"/>
      <c r="D4594" s="10"/>
      <c r="E4594" s="11"/>
      <c r="M4594" s="5" t="s">
        <v>4494</v>
      </c>
    </row>
    <row r="4595" spans="1:15" outlineLevel="3" x14ac:dyDescent="0.2">
      <c r="B4595" s="10"/>
      <c r="D4595" s="10"/>
      <c r="E4595" s="11"/>
      <c r="N4595" s="13" t="s">
        <v>4494</v>
      </c>
    </row>
    <row r="4596" spans="1:15" outlineLevel="3" x14ac:dyDescent="0.2">
      <c r="B4596" s="10"/>
      <c r="D4596" s="10"/>
      <c r="E4596" s="11"/>
      <c r="O4596" s="5" t="s">
        <v>4495</v>
      </c>
    </row>
    <row r="4597" spans="1:15" outlineLevel="2" x14ac:dyDescent="0.2">
      <c r="A4597" s="5">
        <v>1</v>
      </c>
      <c r="B4597" s="10">
        <v>2</v>
      </c>
      <c r="C4597" s="5">
        <v>5</v>
      </c>
      <c r="D4597" s="10">
        <v>1</v>
      </c>
      <c r="E4597" s="11">
        <v>3</v>
      </c>
      <c r="F4597" s="5">
        <v>6</v>
      </c>
      <c r="G4597" s="5">
        <v>2</v>
      </c>
      <c r="L4597" s="5" t="s">
        <v>194</v>
      </c>
    </row>
    <row r="4598" spans="1:15" outlineLevel="3" x14ac:dyDescent="0.2">
      <c r="B4598" s="10"/>
      <c r="D4598" s="10"/>
      <c r="E4598" s="11"/>
      <c r="M4598" s="5" t="s">
        <v>4496</v>
      </c>
    </row>
    <row r="4599" spans="1:15" outlineLevel="3" x14ac:dyDescent="0.2">
      <c r="B4599" s="10"/>
      <c r="D4599" s="10"/>
      <c r="E4599" s="11"/>
      <c r="N4599" s="13" t="s">
        <v>4496</v>
      </c>
    </row>
    <row r="4600" spans="1:15" outlineLevel="3" x14ac:dyDescent="0.2">
      <c r="B4600" s="10"/>
      <c r="D4600" s="10"/>
      <c r="E4600" s="11"/>
      <c r="O4600" s="5" t="s">
        <v>4497</v>
      </c>
    </row>
    <row r="4601" spans="1:15" outlineLevel="3" x14ac:dyDescent="0.2">
      <c r="B4601" s="10"/>
      <c r="D4601" s="10"/>
      <c r="E4601" s="11"/>
      <c r="M4601" s="5" t="s">
        <v>4498</v>
      </c>
    </row>
    <row r="4602" spans="1:15" outlineLevel="3" x14ac:dyDescent="0.2">
      <c r="B4602" s="10"/>
      <c r="D4602" s="10"/>
      <c r="E4602" s="11"/>
      <c r="N4602" s="13" t="s">
        <v>4498</v>
      </c>
    </row>
    <row r="4603" spans="1:15" outlineLevel="3" x14ac:dyDescent="0.2">
      <c r="B4603" s="10"/>
      <c r="D4603" s="10"/>
      <c r="E4603" s="11"/>
      <c r="O4603" s="5" t="s">
        <v>4499</v>
      </c>
    </row>
    <row r="4604" spans="1:15" outlineLevel="3" x14ac:dyDescent="0.2">
      <c r="B4604" s="10"/>
      <c r="D4604" s="10"/>
      <c r="E4604" s="11"/>
      <c r="O4604" s="5" t="s">
        <v>4500</v>
      </c>
    </row>
    <row r="4605" spans="1:15" outlineLevel="3" x14ac:dyDescent="0.2">
      <c r="B4605" s="10"/>
      <c r="D4605" s="10"/>
      <c r="E4605" s="11"/>
      <c r="O4605" s="5" t="s">
        <v>4501</v>
      </c>
    </row>
    <row r="4606" spans="1:15" outlineLevel="3" x14ac:dyDescent="0.2">
      <c r="B4606" s="10"/>
      <c r="D4606" s="10"/>
      <c r="E4606" s="11"/>
      <c r="O4606" s="5" t="s">
        <v>4502</v>
      </c>
    </row>
    <row r="4607" spans="1:15" outlineLevel="3" x14ac:dyDescent="0.2">
      <c r="B4607" s="10"/>
      <c r="D4607" s="10"/>
      <c r="E4607" s="11"/>
      <c r="O4607" s="5" t="s">
        <v>4503</v>
      </c>
    </row>
    <row r="4608" spans="1:15" outlineLevel="3" x14ac:dyDescent="0.2">
      <c r="B4608" s="10"/>
      <c r="D4608" s="10"/>
      <c r="E4608" s="11"/>
      <c r="O4608" s="5" t="s">
        <v>4504</v>
      </c>
    </row>
    <row r="4609" spans="2:15" outlineLevel="3" x14ac:dyDescent="0.2">
      <c r="B4609" s="10"/>
      <c r="D4609" s="10"/>
      <c r="E4609" s="11"/>
      <c r="O4609" s="5" t="s">
        <v>4505</v>
      </c>
    </row>
    <row r="4610" spans="2:15" outlineLevel="3" x14ac:dyDescent="0.2">
      <c r="B4610" s="10"/>
      <c r="D4610" s="10"/>
      <c r="E4610" s="11"/>
      <c r="O4610" s="5" t="s">
        <v>4506</v>
      </c>
    </row>
    <row r="4611" spans="2:15" outlineLevel="3" x14ac:dyDescent="0.2">
      <c r="B4611" s="10"/>
      <c r="D4611" s="10"/>
      <c r="E4611" s="11"/>
      <c r="M4611" s="5" t="s">
        <v>4507</v>
      </c>
    </row>
    <row r="4612" spans="2:15" outlineLevel="3" x14ac:dyDescent="0.2">
      <c r="B4612" s="10"/>
      <c r="D4612" s="10"/>
      <c r="E4612" s="11"/>
      <c r="N4612" s="13" t="s">
        <v>4507</v>
      </c>
    </row>
    <row r="4613" spans="2:15" outlineLevel="3" x14ac:dyDescent="0.2">
      <c r="B4613" s="10"/>
      <c r="D4613" s="10"/>
      <c r="E4613" s="11"/>
      <c r="O4613" s="5" t="s">
        <v>4508</v>
      </c>
    </row>
    <row r="4614" spans="2:15" outlineLevel="3" x14ac:dyDescent="0.2">
      <c r="B4614" s="10"/>
      <c r="D4614" s="10"/>
      <c r="E4614" s="11"/>
      <c r="O4614" s="5" t="s">
        <v>4509</v>
      </c>
    </row>
    <row r="4615" spans="2:15" outlineLevel="3" x14ac:dyDescent="0.2">
      <c r="B4615" s="10"/>
      <c r="D4615" s="10"/>
      <c r="E4615" s="11"/>
      <c r="M4615" s="5" t="s">
        <v>4510</v>
      </c>
    </row>
    <row r="4616" spans="2:15" outlineLevel="3" x14ac:dyDescent="0.2">
      <c r="B4616" s="10"/>
      <c r="D4616" s="10"/>
      <c r="E4616" s="11"/>
      <c r="N4616" s="13" t="s">
        <v>4510</v>
      </c>
    </row>
    <row r="4617" spans="2:15" outlineLevel="3" x14ac:dyDescent="0.2">
      <c r="B4617" s="10"/>
      <c r="D4617" s="10"/>
      <c r="E4617" s="11"/>
      <c r="O4617" s="5" t="s">
        <v>4511</v>
      </c>
    </row>
    <row r="4618" spans="2:15" outlineLevel="3" x14ac:dyDescent="0.2">
      <c r="B4618" s="10"/>
      <c r="D4618" s="10"/>
      <c r="E4618" s="11"/>
      <c r="O4618" s="5" t="s">
        <v>4512</v>
      </c>
    </row>
    <row r="4619" spans="2:15" outlineLevel="3" x14ac:dyDescent="0.2">
      <c r="B4619" s="10"/>
      <c r="D4619" s="10"/>
      <c r="E4619" s="11"/>
      <c r="O4619" s="5" t="s">
        <v>4513</v>
      </c>
    </row>
    <row r="4620" spans="2:15" outlineLevel="3" x14ac:dyDescent="0.2">
      <c r="B4620" s="10"/>
      <c r="D4620" s="10"/>
      <c r="E4620" s="11"/>
      <c r="M4620" s="5" t="s">
        <v>4514</v>
      </c>
    </row>
    <row r="4621" spans="2:15" outlineLevel="3" x14ac:dyDescent="0.2">
      <c r="B4621" s="10"/>
      <c r="D4621" s="10"/>
      <c r="E4621" s="11"/>
      <c r="N4621" s="13" t="s">
        <v>4514</v>
      </c>
    </row>
    <row r="4622" spans="2:15" outlineLevel="3" x14ac:dyDescent="0.2">
      <c r="B4622" s="10"/>
      <c r="D4622" s="10"/>
      <c r="E4622" s="11"/>
      <c r="M4622" s="5" t="s">
        <v>4515</v>
      </c>
    </row>
    <row r="4623" spans="2:15" outlineLevel="3" x14ac:dyDescent="0.2">
      <c r="B4623" s="10"/>
      <c r="D4623" s="10"/>
      <c r="E4623" s="11"/>
      <c r="N4623" s="13" t="s">
        <v>4515</v>
      </c>
    </row>
    <row r="4624" spans="2:15" outlineLevel="3" x14ac:dyDescent="0.2">
      <c r="B4624" s="10"/>
      <c r="D4624" s="10"/>
      <c r="E4624" s="11"/>
      <c r="O4624" s="5" t="s">
        <v>4516</v>
      </c>
    </row>
    <row r="4625" spans="2:15" outlineLevel="3" x14ac:dyDescent="0.2">
      <c r="B4625" s="10"/>
      <c r="D4625" s="10"/>
      <c r="E4625" s="11"/>
      <c r="O4625" s="5" t="s">
        <v>4517</v>
      </c>
    </row>
    <row r="4626" spans="2:15" outlineLevel="3" x14ac:dyDescent="0.2">
      <c r="B4626" s="10"/>
      <c r="D4626" s="10"/>
      <c r="E4626" s="11"/>
      <c r="O4626" s="5" t="s">
        <v>4518</v>
      </c>
    </row>
    <row r="4627" spans="2:15" outlineLevel="3" x14ac:dyDescent="0.2">
      <c r="B4627" s="10"/>
      <c r="D4627" s="10"/>
      <c r="E4627" s="11"/>
      <c r="O4627" s="5" t="s">
        <v>4519</v>
      </c>
    </row>
    <row r="4628" spans="2:15" outlineLevel="3" x14ac:dyDescent="0.2">
      <c r="B4628" s="10"/>
      <c r="D4628" s="10"/>
      <c r="E4628" s="11"/>
      <c r="O4628" s="5" t="s">
        <v>4520</v>
      </c>
    </row>
    <row r="4629" spans="2:15" outlineLevel="3" x14ac:dyDescent="0.2">
      <c r="B4629" s="10"/>
      <c r="D4629" s="10"/>
      <c r="E4629" s="11"/>
      <c r="M4629" s="5" t="s">
        <v>4521</v>
      </c>
    </row>
    <row r="4630" spans="2:15" outlineLevel="3" x14ac:dyDescent="0.2">
      <c r="B4630" s="10"/>
      <c r="D4630" s="10"/>
      <c r="E4630" s="11"/>
      <c r="N4630" s="13" t="s">
        <v>4521</v>
      </c>
    </row>
    <row r="4631" spans="2:15" outlineLevel="3" x14ac:dyDescent="0.2">
      <c r="B4631" s="10"/>
      <c r="D4631" s="10"/>
      <c r="E4631" s="11"/>
      <c r="O4631" s="5" t="s">
        <v>4522</v>
      </c>
    </row>
    <row r="4632" spans="2:15" outlineLevel="3" x14ac:dyDescent="0.2">
      <c r="B4632" s="10"/>
      <c r="D4632" s="10"/>
      <c r="E4632" s="11"/>
      <c r="O4632" s="5" t="s">
        <v>4523</v>
      </c>
    </row>
    <row r="4633" spans="2:15" outlineLevel="3" x14ac:dyDescent="0.2">
      <c r="B4633" s="10"/>
      <c r="D4633" s="10"/>
      <c r="E4633" s="11"/>
      <c r="O4633" s="5" t="s">
        <v>4524</v>
      </c>
    </row>
    <row r="4634" spans="2:15" outlineLevel="3" x14ac:dyDescent="0.2">
      <c r="B4634" s="10"/>
      <c r="D4634" s="10"/>
      <c r="E4634" s="11"/>
      <c r="O4634" s="5" t="s">
        <v>4525</v>
      </c>
    </row>
    <row r="4635" spans="2:15" outlineLevel="3" x14ac:dyDescent="0.2">
      <c r="B4635" s="10"/>
      <c r="D4635" s="10"/>
      <c r="E4635" s="11"/>
      <c r="O4635" s="5" t="s">
        <v>4526</v>
      </c>
    </row>
    <row r="4636" spans="2:15" outlineLevel="3" x14ac:dyDescent="0.2">
      <c r="B4636" s="10"/>
      <c r="D4636" s="10"/>
      <c r="E4636" s="11"/>
      <c r="O4636" s="5" t="s">
        <v>4527</v>
      </c>
    </row>
    <row r="4637" spans="2:15" outlineLevel="3" x14ac:dyDescent="0.2">
      <c r="B4637" s="10"/>
      <c r="D4637" s="10"/>
      <c r="E4637" s="11"/>
      <c r="O4637" s="5" t="s">
        <v>4528</v>
      </c>
    </row>
    <row r="4638" spans="2:15" outlineLevel="3" x14ac:dyDescent="0.2">
      <c r="B4638" s="10"/>
      <c r="D4638" s="10"/>
      <c r="E4638" s="11"/>
      <c r="O4638" s="5" t="s">
        <v>4529</v>
      </c>
    </row>
    <row r="4639" spans="2:15" outlineLevel="3" x14ac:dyDescent="0.2">
      <c r="B4639" s="10"/>
      <c r="D4639" s="10"/>
      <c r="E4639" s="11"/>
      <c r="O4639" s="5" t="s">
        <v>4530</v>
      </c>
    </row>
    <row r="4640" spans="2:15" outlineLevel="3" x14ac:dyDescent="0.2">
      <c r="B4640" s="10"/>
      <c r="D4640" s="10"/>
      <c r="E4640" s="11"/>
      <c r="O4640" s="5" t="s">
        <v>4531</v>
      </c>
    </row>
    <row r="4641" spans="2:15" outlineLevel="3" x14ac:dyDescent="0.2">
      <c r="B4641" s="10"/>
      <c r="D4641" s="10"/>
      <c r="E4641" s="11"/>
      <c r="O4641" s="5" t="s">
        <v>4532</v>
      </c>
    </row>
    <row r="4642" spans="2:15" outlineLevel="3" x14ac:dyDescent="0.2">
      <c r="B4642" s="10"/>
      <c r="D4642" s="10"/>
      <c r="E4642" s="11"/>
      <c r="O4642" s="5" t="s">
        <v>4533</v>
      </c>
    </row>
    <row r="4643" spans="2:15" outlineLevel="3" x14ac:dyDescent="0.2">
      <c r="B4643" s="10"/>
      <c r="D4643" s="10"/>
      <c r="E4643" s="11"/>
      <c r="O4643" s="5" t="s">
        <v>4534</v>
      </c>
    </row>
    <row r="4644" spans="2:15" outlineLevel="3" x14ac:dyDescent="0.2">
      <c r="B4644" s="10"/>
      <c r="D4644" s="10"/>
      <c r="E4644" s="11"/>
      <c r="O4644" s="5" t="s">
        <v>4535</v>
      </c>
    </row>
    <row r="4645" spans="2:15" outlineLevel="3" x14ac:dyDescent="0.2">
      <c r="B4645" s="10"/>
      <c r="D4645" s="10"/>
      <c r="E4645" s="11"/>
      <c r="O4645" s="5" t="s">
        <v>4536</v>
      </c>
    </row>
    <row r="4646" spans="2:15" outlineLevel="3" x14ac:dyDescent="0.2">
      <c r="B4646" s="10"/>
      <c r="D4646" s="10"/>
      <c r="E4646" s="11"/>
      <c r="O4646" s="5" t="s">
        <v>4537</v>
      </c>
    </row>
    <row r="4647" spans="2:15" outlineLevel="3" x14ac:dyDescent="0.2">
      <c r="B4647" s="10"/>
      <c r="D4647" s="10"/>
      <c r="E4647" s="11"/>
      <c r="O4647" s="5" t="s">
        <v>4538</v>
      </c>
    </row>
    <row r="4648" spans="2:15" outlineLevel="3" x14ac:dyDescent="0.2">
      <c r="B4648" s="10"/>
      <c r="D4648" s="10"/>
      <c r="E4648" s="11"/>
      <c r="O4648" s="5" t="s">
        <v>4539</v>
      </c>
    </row>
    <row r="4649" spans="2:15" outlineLevel="3" x14ac:dyDescent="0.2">
      <c r="B4649" s="10"/>
      <c r="D4649" s="10"/>
      <c r="E4649" s="11"/>
      <c r="O4649" s="5" t="s">
        <v>4540</v>
      </c>
    </row>
    <row r="4650" spans="2:15" outlineLevel="3" x14ac:dyDescent="0.2">
      <c r="B4650" s="10"/>
      <c r="D4650" s="10"/>
      <c r="E4650" s="11"/>
      <c r="O4650" s="5" t="s">
        <v>4541</v>
      </c>
    </row>
    <row r="4651" spans="2:15" outlineLevel="3" x14ac:dyDescent="0.2">
      <c r="B4651" s="10"/>
      <c r="D4651" s="10"/>
      <c r="E4651" s="11"/>
      <c r="O4651" s="5" t="s">
        <v>4542</v>
      </c>
    </row>
    <row r="4652" spans="2:15" outlineLevel="3" x14ac:dyDescent="0.2">
      <c r="B4652" s="10"/>
      <c r="D4652" s="10"/>
      <c r="E4652" s="11"/>
      <c r="O4652" s="5" t="s">
        <v>4543</v>
      </c>
    </row>
    <row r="4653" spans="2:15" outlineLevel="3" x14ac:dyDescent="0.2">
      <c r="B4653" s="10"/>
      <c r="D4653" s="10"/>
      <c r="E4653" s="11"/>
      <c r="O4653" s="5" t="s">
        <v>4544</v>
      </c>
    </row>
    <row r="4654" spans="2:15" outlineLevel="3" x14ac:dyDescent="0.2">
      <c r="B4654" s="10"/>
      <c r="D4654" s="10"/>
      <c r="E4654" s="11"/>
      <c r="O4654" s="5" t="s">
        <v>4545</v>
      </c>
    </row>
    <row r="4655" spans="2:15" outlineLevel="3" x14ac:dyDescent="0.2">
      <c r="B4655" s="10"/>
      <c r="D4655" s="10"/>
      <c r="E4655" s="11"/>
      <c r="O4655" s="5" t="s">
        <v>4546</v>
      </c>
    </row>
    <row r="4656" spans="2:15" outlineLevel="3" x14ac:dyDescent="0.2">
      <c r="B4656" s="10"/>
      <c r="D4656" s="10"/>
      <c r="E4656" s="11"/>
      <c r="O4656" s="5" t="s">
        <v>4547</v>
      </c>
    </row>
    <row r="4657" spans="1:15" outlineLevel="3" x14ac:dyDescent="0.2">
      <c r="B4657" s="10"/>
      <c r="D4657" s="10"/>
      <c r="E4657" s="11"/>
      <c r="O4657" s="5" t="s">
        <v>4548</v>
      </c>
    </row>
    <row r="4658" spans="1:15" outlineLevel="3" x14ac:dyDescent="0.2">
      <c r="B4658" s="10"/>
      <c r="D4658" s="10"/>
      <c r="E4658" s="11"/>
      <c r="O4658" s="5" t="s">
        <v>4549</v>
      </c>
    </row>
    <row r="4659" spans="1:15" outlineLevel="3" x14ac:dyDescent="0.2">
      <c r="B4659" s="10"/>
      <c r="D4659" s="10"/>
      <c r="E4659" s="11"/>
      <c r="O4659" s="5" t="s">
        <v>4550</v>
      </c>
    </row>
    <row r="4660" spans="1:15" outlineLevel="3" x14ac:dyDescent="0.2">
      <c r="B4660" s="10"/>
      <c r="D4660" s="10"/>
      <c r="E4660" s="11"/>
      <c r="O4660" s="5" t="s">
        <v>4551</v>
      </c>
    </row>
    <row r="4661" spans="1:15" outlineLevel="3" x14ac:dyDescent="0.2">
      <c r="B4661" s="10"/>
      <c r="D4661" s="10"/>
      <c r="E4661" s="11"/>
      <c r="O4661" s="5" t="s">
        <v>4552</v>
      </c>
    </row>
    <row r="4662" spans="1:15" outlineLevel="3" x14ac:dyDescent="0.2">
      <c r="B4662" s="10"/>
      <c r="D4662" s="10"/>
      <c r="E4662" s="11"/>
      <c r="O4662" s="5" t="s">
        <v>4553</v>
      </c>
    </row>
    <row r="4663" spans="1:15" outlineLevel="3" x14ac:dyDescent="0.2">
      <c r="B4663" s="10"/>
      <c r="D4663" s="10"/>
      <c r="E4663" s="11"/>
      <c r="O4663" s="5" t="s">
        <v>4554</v>
      </c>
    </row>
    <row r="4664" spans="1:15" outlineLevel="3" x14ac:dyDescent="0.2">
      <c r="B4664" s="10"/>
      <c r="D4664" s="10"/>
      <c r="E4664" s="11"/>
      <c r="O4664" s="5" t="s">
        <v>4555</v>
      </c>
    </row>
    <row r="4665" spans="1:15" outlineLevel="2" x14ac:dyDescent="0.2">
      <c r="A4665" s="5">
        <v>1</v>
      </c>
      <c r="B4665" s="10">
        <v>2</v>
      </c>
      <c r="C4665" s="5">
        <v>5</v>
      </c>
      <c r="D4665" s="10">
        <v>1</v>
      </c>
      <c r="E4665" s="11">
        <v>3</v>
      </c>
      <c r="F4665" s="5">
        <v>6</v>
      </c>
      <c r="G4665" s="5">
        <v>3</v>
      </c>
      <c r="L4665" s="5" t="s">
        <v>195</v>
      </c>
    </row>
    <row r="4666" spans="1:15" outlineLevel="3" x14ac:dyDescent="0.2">
      <c r="B4666" s="10"/>
      <c r="D4666" s="10"/>
      <c r="E4666" s="11"/>
      <c r="M4666" s="5" t="s">
        <v>4556</v>
      </c>
    </row>
    <row r="4667" spans="1:15" outlineLevel="3" x14ac:dyDescent="0.2">
      <c r="B4667" s="10"/>
      <c r="D4667" s="10"/>
      <c r="E4667" s="11"/>
      <c r="N4667" s="13" t="s">
        <v>4556</v>
      </c>
    </row>
    <row r="4668" spans="1:15" outlineLevel="3" x14ac:dyDescent="0.2">
      <c r="B4668" s="10"/>
      <c r="D4668" s="10"/>
      <c r="E4668" s="11"/>
      <c r="O4668" s="5" t="s">
        <v>4557</v>
      </c>
    </row>
    <row r="4669" spans="1:15" outlineLevel="3" x14ac:dyDescent="0.2">
      <c r="B4669" s="10"/>
      <c r="D4669" s="10"/>
      <c r="E4669" s="11"/>
      <c r="O4669" s="5" t="s">
        <v>4558</v>
      </c>
    </row>
    <row r="4670" spans="1:15" outlineLevel="3" x14ac:dyDescent="0.2">
      <c r="B4670" s="10"/>
      <c r="D4670" s="10"/>
      <c r="E4670" s="11"/>
      <c r="O4670" s="5" t="s">
        <v>4559</v>
      </c>
    </row>
    <row r="4671" spans="1:15" outlineLevel="3" x14ac:dyDescent="0.2">
      <c r="B4671" s="10"/>
      <c r="D4671" s="10"/>
      <c r="E4671" s="11"/>
      <c r="O4671" s="5" t="s">
        <v>4560</v>
      </c>
    </row>
    <row r="4672" spans="1:15" outlineLevel="3" x14ac:dyDescent="0.2">
      <c r="B4672" s="10"/>
      <c r="D4672" s="10"/>
      <c r="E4672" s="11"/>
      <c r="M4672" s="5" t="s">
        <v>4561</v>
      </c>
    </row>
    <row r="4673" spans="2:15" outlineLevel="3" x14ac:dyDescent="0.2">
      <c r="B4673" s="10"/>
      <c r="D4673" s="10"/>
      <c r="E4673" s="11"/>
      <c r="N4673" s="13" t="s">
        <v>4561</v>
      </c>
    </row>
    <row r="4674" spans="2:15" outlineLevel="3" x14ac:dyDescent="0.2">
      <c r="B4674" s="10"/>
      <c r="D4674" s="10"/>
      <c r="E4674" s="11"/>
      <c r="O4674" s="5" t="s">
        <v>4562</v>
      </c>
    </row>
    <row r="4675" spans="2:15" outlineLevel="3" x14ac:dyDescent="0.2">
      <c r="B4675" s="10"/>
      <c r="D4675" s="10"/>
      <c r="E4675" s="11"/>
      <c r="O4675" s="5" t="s">
        <v>4563</v>
      </c>
    </row>
    <row r="4676" spans="2:15" outlineLevel="3" x14ac:dyDescent="0.2">
      <c r="B4676" s="10"/>
      <c r="D4676" s="10"/>
      <c r="E4676" s="11"/>
      <c r="O4676" s="5" t="s">
        <v>4564</v>
      </c>
    </row>
    <row r="4677" spans="2:15" outlineLevel="3" x14ac:dyDescent="0.2">
      <c r="B4677" s="10"/>
      <c r="D4677" s="10"/>
      <c r="E4677" s="11"/>
      <c r="O4677" s="5" t="s">
        <v>4565</v>
      </c>
    </row>
    <row r="4678" spans="2:15" outlineLevel="3" x14ac:dyDescent="0.2">
      <c r="B4678" s="10"/>
      <c r="D4678" s="10"/>
      <c r="E4678" s="11"/>
      <c r="O4678" s="5" t="s">
        <v>4566</v>
      </c>
    </row>
    <row r="4679" spans="2:15" outlineLevel="3" x14ac:dyDescent="0.2">
      <c r="B4679" s="10"/>
      <c r="D4679" s="10"/>
      <c r="E4679" s="11"/>
      <c r="O4679" s="5" t="s">
        <v>4567</v>
      </c>
    </row>
    <row r="4680" spans="2:15" outlineLevel="3" x14ac:dyDescent="0.2">
      <c r="B4680" s="10"/>
      <c r="D4680" s="10"/>
      <c r="E4680" s="11"/>
      <c r="O4680" s="5" t="s">
        <v>4568</v>
      </c>
    </row>
    <row r="4681" spans="2:15" outlineLevel="3" x14ac:dyDescent="0.2">
      <c r="B4681" s="10"/>
      <c r="D4681" s="10"/>
      <c r="E4681" s="11"/>
      <c r="O4681" s="5" t="s">
        <v>4569</v>
      </c>
    </row>
    <row r="4682" spans="2:15" outlineLevel="3" x14ac:dyDescent="0.2">
      <c r="B4682" s="10"/>
      <c r="D4682" s="10"/>
      <c r="E4682" s="11"/>
      <c r="O4682" s="5" t="s">
        <v>4570</v>
      </c>
    </row>
    <row r="4683" spans="2:15" outlineLevel="3" x14ac:dyDescent="0.2">
      <c r="B4683" s="10"/>
      <c r="D4683" s="10"/>
      <c r="E4683" s="11"/>
      <c r="O4683" s="5" t="s">
        <v>4571</v>
      </c>
    </row>
    <row r="4684" spans="2:15" outlineLevel="3" x14ac:dyDescent="0.2">
      <c r="B4684" s="10"/>
      <c r="D4684" s="10"/>
      <c r="E4684" s="11"/>
      <c r="O4684" s="5" t="s">
        <v>4572</v>
      </c>
    </row>
    <row r="4685" spans="2:15" outlineLevel="3" x14ac:dyDescent="0.2">
      <c r="B4685" s="10"/>
      <c r="D4685" s="10"/>
      <c r="E4685" s="11"/>
      <c r="O4685" s="5" t="s">
        <v>4573</v>
      </c>
    </row>
    <row r="4686" spans="2:15" outlineLevel="3" x14ac:dyDescent="0.2">
      <c r="B4686" s="10"/>
      <c r="D4686" s="10"/>
      <c r="E4686" s="11"/>
      <c r="O4686" s="5" t="s">
        <v>4574</v>
      </c>
    </row>
    <row r="4687" spans="2:15" outlineLevel="3" x14ac:dyDescent="0.2">
      <c r="B4687" s="10"/>
      <c r="D4687" s="10"/>
      <c r="E4687" s="11"/>
      <c r="O4687" s="5" t="s">
        <v>4575</v>
      </c>
    </row>
    <row r="4688" spans="2:15" outlineLevel="3" x14ac:dyDescent="0.2">
      <c r="B4688" s="10"/>
      <c r="D4688" s="10"/>
      <c r="E4688" s="11"/>
      <c r="O4688" s="5" t="s">
        <v>4576</v>
      </c>
    </row>
    <row r="4689" spans="2:15" outlineLevel="3" x14ac:dyDescent="0.2">
      <c r="B4689" s="10"/>
      <c r="D4689" s="10"/>
      <c r="E4689" s="11"/>
      <c r="O4689" s="5" t="s">
        <v>4577</v>
      </c>
    </row>
    <row r="4690" spans="2:15" outlineLevel="3" x14ac:dyDescent="0.2">
      <c r="B4690" s="10"/>
      <c r="D4690" s="10"/>
      <c r="E4690" s="11"/>
      <c r="O4690" s="5" t="s">
        <v>4578</v>
      </c>
    </row>
    <row r="4691" spans="2:15" outlineLevel="3" x14ac:dyDescent="0.2">
      <c r="B4691" s="10"/>
      <c r="D4691" s="10"/>
      <c r="E4691" s="11"/>
      <c r="M4691" s="5" t="s">
        <v>4579</v>
      </c>
    </row>
    <row r="4692" spans="2:15" outlineLevel="3" x14ac:dyDescent="0.2">
      <c r="B4692" s="10"/>
      <c r="D4692" s="10"/>
      <c r="E4692" s="11"/>
      <c r="N4692" s="13" t="s">
        <v>4579</v>
      </c>
    </row>
    <row r="4693" spans="2:15" outlineLevel="3" x14ac:dyDescent="0.2">
      <c r="B4693" s="10"/>
      <c r="D4693" s="10"/>
      <c r="E4693" s="11"/>
      <c r="O4693" s="5" t="s">
        <v>4580</v>
      </c>
    </row>
    <row r="4694" spans="2:15" outlineLevel="3" x14ac:dyDescent="0.2">
      <c r="B4694" s="10"/>
      <c r="D4694" s="10"/>
      <c r="E4694" s="11"/>
      <c r="O4694" s="5" t="s">
        <v>4581</v>
      </c>
    </row>
    <row r="4695" spans="2:15" outlineLevel="3" x14ac:dyDescent="0.2">
      <c r="B4695" s="10"/>
      <c r="D4695" s="10"/>
      <c r="E4695" s="11"/>
      <c r="O4695" s="5" t="s">
        <v>4582</v>
      </c>
    </row>
    <row r="4696" spans="2:15" outlineLevel="3" x14ac:dyDescent="0.2">
      <c r="B4696" s="10"/>
      <c r="D4696" s="10"/>
      <c r="E4696" s="11"/>
      <c r="O4696" s="5" t="s">
        <v>4583</v>
      </c>
    </row>
    <row r="4697" spans="2:15" outlineLevel="3" x14ac:dyDescent="0.2">
      <c r="B4697" s="10"/>
      <c r="D4697" s="10"/>
      <c r="E4697" s="11"/>
      <c r="O4697" s="5" t="s">
        <v>4584</v>
      </c>
    </row>
    <row r="4698" spans="2:15" outlineLevel="3" x14ac:dyDescent="0.2">
      <c r="B4698" s="10"/>
      <c r="D4698" s="10"/>
      <c r="E4698" s="11"/>
      <c r="O4698" s="5" t="s">
        <v>4585</v>
      </c>
    </row>
    <row r="4699" spans="2:15" outlineLevel="3" x14ac:dyDescent="0.2">
      <c r="B4699" s="10"/>
      <c r="D4699" s="10"/>
      <c r="E4699" s="11"/>
      <c r="O4699" s="5" t="s">
        <v>4586</v>
      </c>
    </row>
    <row r="4700" spans="2:15" outlineLevel="3" x14ac:dyDescent="0.2">
      <c r="B4700" s="10"/>
      <c r="D4700" s="10"/>
      <c r="E4700" s="11"/>
      <c r="O4700" s="5" t="s">
        <v>4587</v>
      </c>
    </row>
    <row r="4701" spans="2:15" outlineLevel="3" x14ac:dyDescent="0.2">
      <c r="B4701" s="10"/>
      <c r="D4701" s="10"/>
      <c r="E4701" s="11"/>
      <c r="O4701" s="5" t="s">
        <v>4588</v>
      </c>
    </row>
    <row r="4702" spans="2:15" outlineLevel="3" x14ac:dyDescent="0.2">
      <c r="B4702" s="10"/>
      <c r="D4702" s="10"/>
      <c r="E4702" s="11"/>
      <c r="O4702" s="5" t="s">
        <v>4589</v>
      </c>
    </row>
    <row r="4703" spans="2:15" outlineLevel="3" x14ac:dyDescent="0.2">
      <c r="B4703" s="10"/>
      <c r="D4703" s="10"/>
      <c r="E4703" s="11"/>
      <c r="O4703" s="5" t="s">
        <v>4590</v>
      </c>
    </row>
    <row r="4704" spans="2:15" outlineLevel="3" x14ac:dyDescent="0.2">
      <c r="B4704" s="10"/>
      <c r="D4704" s="10"/>
      <c r="E4704" s="11"/>
      <c r="O4704" s="5" t="s">
        <v>4591</v>
      </c>
    </row>
    <row r="4705" spans="2:15" outlineLevel="3" x14ac:dyDescent="0.2">
      <c r="B4705" s="10"/>
      <c r="D4705" s="10"/>
      <c r="E4705" s="11"/>
      <c r="O4705" s="5" t="s">
        <v>4592</v>
      </c>
    </row>
    <row r="4706" spans="2:15" outlineLevel="3" x14ac:dyDescent="0.2">
      <c r="B4706" s="10"/>
      <c r="D4706" s="10"/>
      <c r="E4706" s="11"/>
      <c r="O4706" s="5" t="s">
        <v>4593</v>
      </c>
    </row>
    <row r="4707" spans="2:15" outlineLevel="3" x14ac:dyDescent="0.2">
      <c r="B4707" s="10"/>
      <c r="D4707" s="10"/>
      <c r="E4707" s="11"/>
      <c r="O4707" s="5" t="s">
        <v>4594</v>
      </c>
    </row>
    <row r="4708" spans="2:15" outlineLevel="3" x14ac:dyDescent="0.2">
      <c r="B4708" s="10"/>
      <c r="D4708" s="10"/>
      <c r="E4708" s="11"/>
      <c r="O4708" s="5" t="s">
        <v>4595</v>
      </c>
    </row>
    <row r="4709" spans="2:15" outlineLevel="3" x14ac:dyDescent="0.2">
      <c r="B4709" s="10"/>
      <c r="D4709" s="10"/>
      <c r="E4709" s="11"/>
      <c r="O4709" s="5" t="s">
        <v>4596</v>
      </c>
    </row>
    <row r="4710" spans="2:15" outlineLevel="3" x14ac:dyDescent="0.2">
      <c r="B4710" s="10"/>
      <c r="D4710" s="10"/>
      <c r="E4710" s="11"/>
      <c r="O4710" s="5" t="s">
        <v>4597</v>
      </c>
    </row>
    <row r="4711" spans="2:15" outlineLevel="3" x14ac:dyDescent="0.2">
      <c r="B4711" s="10"/>
      <c r="D4711" s="10"/>
      <c r="E4711" s="11"/>
      <c r="O4711" s="5" t="s">
        <v>4598</v>
      </c>
    </row>
    <row r="4712" spans="2:15" outlineLevel="3" x14ac:dyDescent="0.2">
      <c r="B4712" s="10"/>
      <c r="D4712" s="10"/>
      <c r="E4712" s="11"/>
      <c r="O4712" s="5" t="s">
        <v>4599</v>
      </c>
    </row>
    <row r="4713" spans="2:15" outlineLevel="3" x14ac:dyDescent="0.2">
      <c r="B4713" s="10"/>
      <c r="D4713" s="10"/>
      <c r="E4713" s="11"/>
      <c r="O4713" s="5" t="s">
        <v>4600</v>
      </c>
    </row>
    <row r="4714" spans="2:15" outlineLevel="3" x14ac:dyDescent="0.2">
      <c r="B4714" s="10"/>
      <c r="D4714" s="10"/>
      <c r="E4714" s="11"/>
      <c r="O4714" s="5" t="s">
        <v>4601</v>
      </c>
    </row>
    <row r="4715" spans="2:15" outlineLevel="3" x14ac:dyDescent="0.2">
      <c r="B4715" s="10"/>
      <c r="D4715" s="10"/>
      <c r="E4715" s="11"/>
      <c r="O4715" s="5" t="s">
        <v>4602</v>
      </c>
    </row>
    <row r="4716" spans="2:15" outlineLevel="3" x14ac:dyDescent="0.2">
      <c r="B4716" s="10"/>
      <c r="D4716" s="10"/>
      <c r="E4716" s="11"/>
      <c r="O4716" s="5" t="s">
        <v>4603</v>
      </c>
    </row>
    <row r="4717" spans="2:15" outlineLevel="3" x14ac:dyDescent="0.2">
      <c r="B4717" s="10"/>
      <c r="D4717" s="10"/>
      <c r="E4717" s="11"/>
      <c r="O4717" s="5" t="s">
        <v>4604</v>
      </c>
    </row>
    <row r="4718" spans="2:15" outlineLevel="3" x14ac:dyDescent="0.2">
      <c r="B4718" s="10"/>
      <c r="D4718" s="10"/>
      <c r="E4718" s="11"/>
      <c r="O4718" s="5" t="s">
        <v>4605</v>
      </c>
    </row>
    <row r="4719" spans="2:15" outlineLevel="3" x14ac:dyDescent="0.2">
      <c r="B4719" s="10"/>
      <c r="D4719" s="10"/>
      <c r="E4719" s="11"/>
      <c r="O4719" s="5" t="s">
        <v>4606</v>
      </c>
    </row>
    <row r="4720" spans="2:15" outlineLevel="3" x14ac:dyDescent="0.2">
      <c r="B4720" s="10"/>
      <c r="D4720" s="10"/>
      <c r="E4720" s="11"/>
      <c r="O4720" s="5" t="s">
        <v>4607</v>
      </c>
    </row>
    <row r="4721" spans="1:15" outlineLevel="3" x14ac:dyDescent="0.2">
      <c r="B4721" s="10"/>
      <c r="D4721" s="10"/>
      <c r="E4721" s="11"/>
      <c r="O4721" s="5" t="s">
        <v>4608</v>
      </c>
    </row>
    <row r="4722" spans="1:15" outlineLevel="3" x14ac:dyDescent="0.2">
      <c r="B4722" s="10"/>
      <c r="D4722" s="10"/>
      <c r="E4722" s="11"/>
      <c r="O4722" s="5" t="s">
        <v>4609</v>
      </c>
    </row>
    <row r="4723" spans="1:15" outlineLevel="3" x14ac:dyDescent="0.2">
      <c r="B4723" s="10"/>
      <c r="D4723" s="10"/>
      <c r="E4723" s="11"/>
      <c r="M4723" s="5" t="s">
        <v>4610</v>
      </c>
    </row>
    <row r="4724" spans="1:15" outlineLevel="3" x14ac:dyDescent="0.2">
      <c r="B4724" s="10"/>
      <c r="D4724" s="10"/>
      <c r="E4724" s="11"/>
      <c r="N4724" s="13" t="s">
        <v>4610</v>
      </c>
    </row>
    <row r="4725" spans="1:15" outlineLevel="3" x14ac:dyDescent="0.2">
      <c r="B4725" s="10"/>
      <c r="D4725" s="10"/>
      <c r="E4725" s="11"/>
      <c r="O4725" s="5" t="s">
        <v>4611</v>
      </c>
    </row>
    <row r="4726" spans="1:15" outlineLevel="3" x14ac:dyDescent="0.2">
      <c r="B4726" s="10"/>
      <c r="D4726" s="10"/>
      <c r="E4726" s="11"/>
      <c r="O4726" s="5" t="s">
        <v>4612</v>
      </c>
    </row>
    <row r="4727" spans="1:15" outlineLevel="3" x14ac:dyDescent="0.2">
      <c r="B4727" s="10"/>
      <c r="D4727" s="10"/>
      <c r="E4727" s="11"/>
      <c r="O4727" s="5" t="s">
        <v>4613</v>
      </c>
    </row>
    <row r="4728" spans="1:15" outlineLevel="3" x14ac:dyDescent="0.2">
      <c r="B4728" s="10"/>
      <c r="D4728" s="10"/>
      <c r="E4728" s="11"/>
      <c r="O4728" s="5" t="s">
        <v>4614</v>
      </c>
    </row>
    <row r="4729" spans="1:15" outlineLevel="3" x14ac:dyDescent="0.2">
      <c r="B4729" s="10"/>
      <c r="D4729" s="10"/>
      <c r="E4729" s="11"/>
      <c r="O4729" s="5" t="s">
        <v>4615</v>
      </c>
    </row>
    <row r="4730" spans="1:15" outlineLevel="2" x14ac:dyDescent="0.2">
      <c r="A4730" s="5">
        <v>1</v>
      </c>
      <c r="B4730" s="10">
        <v>2</v>
      </c>
      <c r="C4730" s="5">
        <v>5</v>
      </c>
      <c r="D4730" s="10">
        <v>1</v>
      </c>
      <c r="E4730" s="11">
        <v>3</v>
      </c>
      <c r="F4730" s="5">
        <v>6</v>
      </c>
      <c r="G4730" s="5">
        <v>4</v>
      </c>
      <c r="L4730" s="5" t="s">
        <v>196</v>
      </c>
    </row>
    <row r="4731" spans="1:15" outlineLevel="3" x14ac:dyDescent="0.2">
      <c r="B4731" s="10"/>
      <c r="D4731" s="10"/>
      <c r="E4731" s="11"/>
      <c r="M4731" s="5" t="s">
        <v>4616</v>
      </c>
    </row>
    <row r="4732" spans="1:15" outlineLevel="3" x14ac:dyDescent="0.2">
      <c r="B4732" s="10"/>
      <c r="D4732" s="10"/>
      <c r="E4732" s="11"/>
      <c r="N4732" s="13" t="s">
        <v>4616</v>
      </c>
    </row>
    <row r="4733" spans="1:15" outlineLevel="3" x14ac:dyDescent="0.2">
      <c r="B4733" s="10"/>
      <c r="D4733" s="10"/>
      <c r="E4733" s="11"/>
      <c r="O4733" s="5" t="s">
        <v>4617</v>
      </c>
    </row>
    <row r="4734" spans="1:15" outlineLevel="3" x14ac:dyDescent="0.2">
      <c r="B4734" s="10"/>
      <c r="D4734" s="10"/>
      <c r="E4734" s="11"/>
      <c r="O4734" s="5" t="s">
        <v>4618</v>
      </c>
    </row>
    <row r="4735" spans="1:15" outlineLevel="3" x14ac:dyDescent="0.2">
      <c r="B4735" s="10"/>
      <c r="D4735" s="10"/>
      <c r="E4735" s="11"/>
      <c r="O4735" s="5" t="s">
        <v>4619</v>
      </c>
    </row>
    <row r="4736" spans="1:15" outlineLevel="3" x14ac:dyDescent="0.2">
      <c r="B4736" s="10"/>
      <c r="D4736" s="10"/>
      <c r="E4736" s="11"/>
      <c r="O4736" s="5" t="s">
        <v>4620</v>
      </c>
    </row>
    <row r="4737" spans="2:15" outlineLevel="3" x14ac:dyDescent="0.2">
      <c r="B4737" s="10"/>
      <c r="D4737" s="10"/>
      <c r="E4737" s="11"/>
      <c r="O4737" s="5" t="s">
        <v>4621</v>
      </c>
    </row>
    <row r="4738" spans="2:15" outlineLevel="3" x14ac:dyDescent="0.2">
      <c r="B4738" s="10"/>
      <c r="D4738" s="10"/>
      <c r="E4738" s="11"/>
      <c r="O4738" s="5" t="s">
        <v>4622</v>
      </c>
    </row>
    <row r="4739" spans="2:15" outlineLevel="3" x14ac:dyDescent="0.2">
      <c r="B4739" s="10"/>
      <c r="D4739" s="10"/>
      <c r="E4739" s="11"/>
      <c r="O4739" s="5" t="s">
        <v>4623</v>
      </c>
    </row>
    <row r="4740" spans="2:15" outlineLevel="3" x14ac:dyDescent="0.2">
      <c r="B4740" s="10"/>
      <c r="D4740" s="10"/>
      <c r="E4740" s="11"/>
      <c r="O4740" s="5" t="s">
        <v>4623</v>
      </c>
    </row>
    <row r="4741" spans="2:15" outlineLevel="3" x14ac:dyDescent="0.2">
      <c r="B4741" s="10"/>
      <c r="D4741" s="10"/>
      <c r="E4741" s="11"/>
      <c r="O4741" s="5" t="s">
        <v>4624</v>
      </c>
    </row>
    <row r="4742" spans="2:15" outlineLevel="3" x14ac:dyDescent="0.2">
      <c r="B4742" s="10"/>
      <c r="D4742" s="10"/>
      <c r="E4742" s="11"/>
      <c r="M4742" s="5" t="s">
        <v>4625</v>
      </c>
    </row>
    <row r="4743" spans="2:15" outlineLevel="3" x14ac:dyDescent="0.2">
      <c r="B4743" s="10"/>
      <c r="D4743" s="10"/>
      <c r="E4743" s="11"/>
      <c r="N4743" s="13" t="s">
        <v>4625</v>
      </c>
    </row>
    <row r="4744" spans="2:15" outlineLevel="3" x14ac:dyDescent="0.2">
      <c r="B4744" s="10"/>
      <c r="D4744" s="10"/>
      <c r="E4744" s="11"/>
      <c r="O4744" s="5" t="s">
        <v>4626</v>
      </c>
    </row>
    <row r="4745" spans="2:15" outlineLevel="3" x14ac:dyDescent="0.2">
      <c r="B4745" s="10"/>
      <c r="D4745" s="10"/>
      <c r="E4745" s="11"/>
      <c r="O4745" s="5" t="s">
        <v>4627</v>
      </c>
    </row>
    <row r="4746" spans="2:15" outlineLevel="3" x14ac:dyDescent="0.2">
      <c r="B4746" s="10"/>
      <c r="D4746" s="10"/>
      <c r="E4746" s="11"/>
      <c r="O4746" s="5" t="s">
        <v>4628</v>
      </c>
    </row>
    <row r="4747" spans="2:15" outlineLevel="3" x14ac:dyDescent="0.2">
      <c r="B4747" s="10"/>
      <c r="D4747" s="10"/>
      <c r="E4747" s="11"/>
      <c r="O4747" s="5" t="s">
        <v>4629</v>
      </c>
    </row>
    <row r="4748" spans="2:15" outlineLevel="3" x14ac:dyDescent="0.2">
      <c r="B4748" s="10"/>
      <c r="D4748" s="10"/>
      <c r="E4748" s="11"/>
      <c r="O4748" s="5" t="s">
        <v>4630</v>
      </c>
    </row>
    <row r="4749" spans="2:15" outlineLevel="3" x14ac:dyDescent="0.2">
      <c r="B4749" s="10"/>
      <c r="D4749" s="10"/>
      <c r="E4749" s="11"/>
      <c r="O4749" s="5" t="s">
        <v>4631</v>
      </c>
    </row>
    <row r="4750" spans="2:15" outlineLevel="3" x14ac:dyDescent="0.2">
      <c r="B4750" s="10"/>
      <c r="D4750" s="10"/>
      <c r="E4750" s="11"/>
      <c r="O4750" s="5" t="s">
        <v>4632</v>
      </c>
    </row>
    <row r="4751" spans="2:15" outlineLevel="3" x14ac:dyDescent="0.2">
      <c r="B4751" s="10"/>
      <c r="D4751" s="10"/>
      <c r="E4751" s="11"/>
      <c r="O4751" s="5" t="s">
        <v>4633</v>
      </c>
    </row>
    <row r="4752" spans="2:15" outlineLevel="3" x14ac:dyDescent="0.2">
      <c r="B4752" s="10"/>
      <c r="D4752" s="10"/>
      <c r="E4752" s="11"/>
      <c r="O4752" s="5" t="s">
        <v>4634</v>
      </c>
    </row>
    <row r="4753" spans="2:15" outlineLevel="3" x14ac:dyDescent="0.2">
      <c r="B4753" s="10"/>
      <c r="D4753" s="10"/>
      <c r="E4753" s="11"/>
      <c r="O4753" s="5" t="s">
        <v>4635</v>
      </c>
    </row>
    <row r="4754" spans="2:15" outlineLevel="3" x14ac:dyDescent="0.2">
      <c r="B4754" s="10"/>
      <c r="D4754" s="10"/>
      <c r="E4754" s="11"/>
      <c r="O4754" s="5" t="s">
        <v>4636</v>
      </c>
    </row>
    <row r="4755" spans="2:15" outlineLevel="3" x14ac:dyDescent="0.2">
      <c r="B4755" s="10"/>
      <c r="D4755" s="10"/>
      <c r="E4755" s="11"/>
      <c r="O4755" s="5" t="s">
        <v>4637</v>
      </c>
    </row>
    <row r="4756" spans="2:15" outlineLevel="3" x14ac:dyDescent="0.2">
      <c r="B4756" s="10"/>
      <c r="D4756" s="10"/>
      <c r="E4756" s="11"/>
      <c r="O4756" s="5" t="s">
        <v>4638</v>
      </c>
    </row>
    <row r="4757" spans="2:15" outlineLevel="3" x14ac:dyDescent="0.2">
      <c r="B4757" s="10"/>
      <c r="D4757" s="10"/>
      <c r="E4757" s="11"/>
      <c r="O4757" s="5" t="s">
        <v>4639</v>
      </c>
    </row>
    <row r="4758" spans="2:15" outlineLevel="3" x14ac:dyDescent="0.2">
      <c r="B4758" s="10"/>
      <c r="D4758" s="10"/>
      <c r="E4758" s="11"/>
      <c r="O4758" s="5" t="s">
        <v>4640</v>
      </c>
    </row>
    <row r="4759" spans="2:15" outlineLevel="3" x14ac:dyDescent="0.2">
      <c r="B4759" s="10"/>
      <c r="D4759" s="10"/>
      <c r="E4759" s="11"/>
      <c r="O4759" s="5" t="s">
        <v>4641</v>
      </c>
    </row>
    <row r="4760" spans="2:15" outlineLevel="3" x14ac:dyDescent="0.2">
      <c r="B4760" s="10"/>
      <c r="D4760" s="10"/>
      <c r="E4760" s="11"/>
      <c r="O4760" s="5" t="s">
        <v>4642</v>
      </c>
    </row>
    <row r="4761" spans="2:15" outlineLevel="3" x14ac:dyDescent="0.2">
      <c r="B4761" s="10"/>
      <c r="D4761" s="10"/>
      <c r="E4761" s="11"/>
      <c r="O4761" s="5" t="s">
        <v>4643</v>
      </c>
    </row>
    <row r="4762" spans="2:15" outlineLevel="3" x14ac:dyDescent="0.2">
      <c r="B4762" s="10"/>
      <c r="D4762" s="10"/>
      <c r="E4762" s="11"/>
      <c r="O4762" s="5" t="s">
        <v>4644</v>
      </c>
    </row>
    <row r="4763" spans="2:15" outlineLevel="3" x14ac:dyDescent="0.2">
      <c r="B4763" s="10"/>
      <c r="D4763" s="10"/>
      <c r="E4763" s="11"/>
      <c r="O4763" s="5" t="s">
        <v>4645</v>
      </c>
    </row>
    <row r="4764" spans="2:15" outlineLevel="3" x14ac:dyDescent="0.2">
      <c r="B4764" s="10"/>
      <c r="D4764" s="10"/>
      <c r="E4764" s="11"/>
      <c r="O4764" s="5" t="s">
        <v>4646</v>
      </c>
    </row>
    <row r="4765" spans="2:15" outlineLevel="3" x14ac:dyDescent="0.2">
      <c r="B4765" s="10"/>
      <c r="D4765" s="10"/>
      <c r="E4765" s="11"/>
      <c r="O4765" s="5" t="s">
        <v>4647</v>
      </c>
    </row>
    <row r="4766" spans="2:15" outlineLevel="3" x14ac:dyDescent="0.2">
      <c r="B4766" s="10"/>
      <c r="D4766" s="10"/>
      <c r="E4766" s="11"/>
      <c r="O4766" s="5" t="s">
        <v>4648</v>
      </c>
    </row>
    <row r="4767" spans="2:15" outlineLevel="3" x14ac:dyDescent="0.2">
      <c r="B4767" s="10"/>
      <c r="D4767" s="10"/>
      <c r="E4767" s="11"/>
      <c r="O4767" s="5" t="s">
        <v>4649</v>
      </c>
    </row>
    <row r="4768" spans="2:15" outlineLevel="3" x14ac:dyDescent="0.2">
      <c r="B4768" s="10"/>
      <c r="D4768" s="10"/>
      <c r="E4768" s="11"/>
      <c r="O4768" s="5" t="s">
        <v>4650</v>
      </c>
    </row>
    <row r="4769" spans="1:15" outlineLevel="3" x14ac:dyDescent="0.2">
      <c r="B4769" s="10"/>
      <c r="D4769" s="10"/>
      <c r="E4769" s="11"/>
      <c r="O4769" s="5" t="s">
        <v>4651</v>
      </c>
    </row>
    <row r="4770" spans="1:15" outlineLevel="3" x14ac:dyDescent="0.2">
      <c r="B4770" s="10"/>
      <c r="D4770" s="10"/>
      <c r="E4770" s="11"/>
      <c r="O4770" s="5" t="s">
        <v>4652</v>
      </c>
    </row>
    <row r="4771" spans="1:15" outlineLevel="3" x14ac:dyDescent="0.2">
      <c r="B4771" s="10"/>
      <c r="D4771" s="10"/>
      <c r="E4771" s="11"/>
      <c r="O4771" s="5" t="s">
        <v>4653</v>
      </c>
    </row>
    <row r="4772" spans="1:15" outlineLevel="3" x14ac:dyDescent="0.2">
      <c r="B4772" s="10"/>
      <c r="D4772" s="10"/>
      <c r="E4772" s="11"/>
      <c r="O4772" s="5" t="s">
        <v>4654</v>
      </c>
    </row>
    <row r="4773" spans="1:15" outlineLevel="3" x14ac:dyDescent="0.2">
      <c r="B4773" s="10"/>
      <c r="D4773" s="10"/>
      <c r="E4773" s="11"/>
      <c r="O4773" s="5" t="s">
        <v>4655</v>
      </c>
    </row>
    <row r="4774" spans="1:15" outlineLevel="3" x14ac:dyDescent="0.2">
      <c r="B4774" s="10"/>
      <c r="D4774" s="10"/>
      <c r="E4774" s="11"/>
      <c r="O4774" s="5" t="s">
        <v>4656</v>
      </c>
    </row>
    <row r="4775" spans="1:15" outlineLevel="3" x14ac:dyDescent="0.2">
      <c r="B4775" s="10"/>
      <c r="D4775" s="10"/>
      <c r="E4775" s="11"/>
      <c r="O4775" s="5" t="s">
        <v>4657</v>
      </c>
    </row>
    <row r="4776" spans="1:15" outlineLevel="3" x14ac:dyDescent="0.2">
      <c r="B4776" s="10"/>
      <c r="D4776" s="10"/>
      <c r="E4776" s="11"/>
      <c r="O4776" s="5" t="s">
        <v>4658</v>
      </c>
    </row>
    <row r="4777" spans="1:15" outlineLevel="3" x14ac:dyDescent="0.2">
      <c r="B4777" s="10"/>
      <c r="D4777" s="10"/>
      <c r="E4777" s="11"/>
      <c r="O4777" s="5" t="s">
        <v>4659</v>
      </c>
    </row>
    <row r="4778" spans="1:15" outlineLevel="3" x14ac:dyDescent="0.2">
      <c r="B4778" s="10"/>
      <c r="D4778" s="10"/>
      <c r="E4778" s="11"/>
      <c r="O4778" s="5" t="s">
        <v>4660</v>
      </c>
    </row>
    <row r="4779" spans="1:15" outlineLevel="2" x14ac:dyDescent="0.2">
      <c r="A4779" s="5">
        <v>1</v>
      </c>
      <c r="B4779" s="10">
        <v>2</v>
      </c>
      <c r="C4779" s="5">
        <v>5</v>
      </c>
      <c r="D4779" s="10">
        <v>1</v>
      </c>
      <c r="E4779" s="11">
        <v>3</v>
      </c>
      <c r="F4779" s="5">
        <v>6</v>
      </c>
      <c r="G4779" s="5">
        <v>9</v>
      </c>
      <c r="L4779" s="5" t="s">
        <v>4661</v>
      </c>
    </row>
    <row r="4780" spans="1:15" outlineLevel="3" x14ac:dyDescent="0.2">
      <c r="B4780" s="10"/>
      <c r="D4780" s="10"/>
      <c r="E4780" s="11"/>
      <c r="M4780" s="5" t="s">
        <v>4662</v>
      </c>
    </row>
    <row r="4781" spans="1:15" outlineLevel="3" x14ac:dyDescent="0.2">
      <c r="B4781" s="10"/>
      <c r="D4781" s="10"/>
      <c r="E4781" s="11"/>
      <c r="N4781" s="13" t="s">
        <v>4662</v>
      </c>
    </row>
    <row r="4782" spans="1:15" outlineLevel="3" x14ac:dyDescent="0.2">
      <c r="B4782" s="10"/>
      <c r="D4782" s="10"/>
      <c r="E4782" s="11"/>
      <c r="O4782" s="5" t="s">
        <v>4663</v>
      </c>
    </row>
    <row r="4783" spans="1:15" outlineLevel="3" x14ac:dyDescent="0.2">
      <c r="B4783" s="10"/>
      <c r="D4783" s="10"/>
      <c r="E4783" s="11"/>
      <c r="O4783" s="5" t="s">
        <v>4664</v>
      </c>
    </row>
    <row r="4784" spans="1:15" outlineLevel="3" x14ac:dyDescent="0.2">
      <c r="B4784" s="10"/>
      <c r="D4784" s="10"/>
      <c r="E4784" s="11"/>
      <c r="O4784" s="5" t="s">
        <v>4665</v>
      </c>
    </row>
    <row r="4785" spans="2:15" outlineLevel="3" x14ac:dyDescent="0.2">
      <c r="B4785" s="10"/>
      <c r="D4785" s="10"/>
      <c r="E4785" s="11"/>
      <c r="M4785" s="5" t="s">
        <v>4666</v>
      </c>
    </row>
    <row r="4786" spans="2:15" outlineLevel="3" x14ac:dyDescent="0.2">
      <c r="B4786" s="10"/>
      <c r="D4786" s="10"/>
      <c r="E4786" s="11"/>
      <c r="N4786" s="13" t="s">
        <v>4666</v>
      </c>
    </row>
    <row r="4787" spans="2:15" outlineLevel="3" x14ac:dyDescent="0.2">
      <c r="B4787" s="10"/>
      <c r="D4787" s="10"/>
      <c r="E4787" s="11"/>
      <c r="O4787" s="5" t="s">
        <v>4667</v>
      </c>
    </row>
    <row r="4788" spans="2:15" outlineLevel="3" x14ac:dyDescent="0.2">
      <c r="B4788" s="10"/>
      <c r="D4788" s="10"/>
      <c r="E4788" s="11"/>
      <c r="O4788" s="5" t="s">
        <v>4668</v>
      </c>
    </row>
    <row r="4789" spans="2:15" outlineLevel="3" x14ac:dyDescent="0.2">
      <c r="B4789" s="10"/>
      <c r="D4789" s="10"/>
      <c r="E4789" s="11"/>
      <c r="O4789" s="5" t="s">
        <v>4669</v>
      </c>
    </row>
    <row r="4790" spans="2:15" outlineLevel="3" x14ac:dyDescent="0.2">
      <c r="B4790" s="10"/>
      <c r="D4790" s="10"/>
      <c r="E4790" s="11"/>
      <c r="O4790" s="5" t="s">
        <v>4670</v>
      </c>
    </row>
    <row r="4791" spans="2:15" outlineLevel="3" x14ac:dyDescent="0.2">
      <c r="B4791" s="10"/>
      <c r="D4791" s="10"/>
      <c r="E4791" s="11"/>
      <c r="O4791" s="5" t="s">
        <v>4671</v>
      </c>
    </row>
    <row r="4792" spans="2:15" outlineLevel="3" x14ac:dyDescent="0.2">
      <c r="B4792" s="10"/>
      <c r="D4792" s="10"/>
      <c r="E4792" s="11"/>
      <c r="O4792" s="5" t="s">
        <v>4672</v>
      </c>
    </row>
    <row r="4793" spans="2:15" outlineLevel="3" x14ac:dyDescent="0.2">
      <c r="B4793" s="10"/>
      <c r="D4793" s="10"/>
      <c r="E4793" s="11"/>
      <c r="O4793" s="5" t="s">
        <v>4673</v>
      </c>
    </row>
    <row r="4794" spans="2:15" outlineLevel="3" x14ac:dyDescent="0.2">
      <c r="B4794" s="10"/>
      <c r="D4794" s="10"/>
      <c r="E4794" s="11"/>
      <c r="O4794" s="5" t="s">
        <v>4674</v>
      </c>
    </row>
    <row r="4795" spans="2:15" outlineLevel="3" x14ac:dyDescent="0.2">
      <c r="B4795" s="10"/>
      <c r="D4795" s="10"/>
      <c r="E4795" s="11"/>
      <c r="O4795" s="5" t="s">
        <v>4675</v>
      </c>
    </row>
    <row r="4796" spans="2:15" outlineLevel="3" x14ac:dyDescent="0.2">
      <c r="B4796" s="10"/>
      <c r="D4796" s="10"/>
      <c r="E4796" s="11"/>
      <c r="M4796" s="5" t="s">
        <v>4676</v>
      </c>
    </row>
    <row r="4797" spans="2:15" outlineLevel="3" x14ac:dyDescent="0.2">
      <c r="B4797" s="10"/>
      <c r="D4797" s="10"/>
      <c r="E4797" s="11"/>
      <c r="N4797" s="13" t="s">
        <v>4676</v>
      </c>
    </row>
    <row r="4798" spans="2:15" outlineLevel="3" x14ac:dyDescent="0.2">
      <c r="B4798" s="10"/>
      <c r="D4798" s="10"/>
      <c r="E4798" s="11"/>
      <c r="O4798" s="5" t="s">
        <v>4677</v>
      </c>
    </row>
    <row r="4799" spans="2:15" outlineLevel="3" x14ac:dyDescent="0.2">
      <c r="B4799" s="10"/>
      <c r="D4799" s="10"/>
      <c r="E4799" s="11"/>
      <c r="O4799" s="5" t="s">
        <v>4678</v>
      </c>
    </row>
    <row r="4800" spans="2:15" outlineLevel="3" x14ac:dyDescent="0.2">
      <c r="B4800" s="10"/>
      <c r="D4800" s="10"/>
      <c r="E4800" s="11"/>
      <c r="O4800" s="5" t="s">
        <v>4679</v>
      </c>
    </row>
    <row r="4801" spans="2:15" outlineLevel="3" x14ac:dyDescent="0.2">
      <c r="B4801" s="10"/>
      <c r="D4801" s="10"/>
      <c r="E4801" s="11"/>
      <c r="O4801" s="5" t="s">
        <v>4680</v>
      </c>
    </row>
    <row r="4802" spans="2:15" outlineLevel="3" x14ac:dyDescent="0.2">
      <c r="B4802" s="10"/>
      <c r="D4802" s="10"/>
      <c r="E4802" s="11"/>
      <c r="O4802" s="5" t="s">
        <v>4681</v>
      </c>
    </row>
    <row r="4803" spans="2:15" outlineLevel="3" x14ac:dyDescent="0.2">
      <c r="B4803" s="10"/>
      <c r="D4803" s="10"/>
      <c r="E4803" s="11"/>
      <c r="O4803" s="5" t="s">
        <v>4682</v>
      </c>
    </row>
    <row r="4804" spans="2:15" outlineLevel="3" x14ac:dyDescent="0.2">
      <c r="B4804" s="10"/>
      <c r="D4804" s="10"/>
      <c r="E4804" s="11"/>
      <c r="O4804" s="5" t="s">
        <v>4683</v>
      </c>
    </row>
    <row r="4805" spans="2:15" outlineLevel="3" x14ac:dyDescent="0.2">
      <c r="B4805" s="10"/>
      <c r="D4805" s="10"/>
      <c r="E4805" s="11"/>
      <c r="O4805" s="5" t="s">
        <v>4684</v>
      </c>
    </row>
    <row r="4806" spans="2:15" outlineLevel="3" x14ac:dyDescent="0.2">
      <c r="B4806" s="10"/>
      <c r="D4806" s="10"/>
      <c r="E4806" s="11"/>
      <c r="M4806" s="5" t="s">
        <v>4685</v>
      </c>
    </row>
    <row r="4807" spans="2:15" outlineLevel="3" x14ac:dyDescent="0.2">
      <c r="B4807" s="10"/>
      <c r="D4807" s="10"/>
      <c r="E4807" s="11"/>
      <c r="N4807" s="13" t="s">
        <v>4685</v>
      </c>
    </row>
    <row r="4808" spans="2:15" outlineLevel="3" x14ac:dyDescent="0.2">
      <c r="B4808" s="10"/>
      <c r="D4808" s="10"/>
      <c r="E4808" s="11"/>
      <c r="O4808" s="5" t="s">
        <v>4686</v>
      </c>
    </row>
    <row r="4809" spans="2:15" outlineLevel="3" x14ac:dyDescent="0.2">
      <c r="B4809" s="10"/>
      <c r="D4809" s="10"/>
      <c r="E4809" s="11"/>
      <c r="O4809" s="5" t="s">
        <v>4687</v>
      </c>
    </row>
    <row r="4810" spans="2:15" outlineLevel="3" x14ac:dyDescent="0.2">
      <c r="B4810" s="10"/>
      <c r="D4810" s="10"/>
      <c r="E4810" s="11"/>
      <c r="O4810" s="5" t="s">
        <v>4688</v>
      </c>
    </row>
    <row r="4811" spans="2:15" outlineLevel="3" x14ac:dyDescent="0.2">
      <c r="B4811" s="10"/>
      <c r="D4811" s="10"/>
      <c r="E4811" s="11"/>
      <c r="O4811" s="5" t="s">
        <v>4689</v>
      </c>
    </row>
    <row r="4812" spans="2:15" outlineLevel="3" x14ac:dyDescent="0.2">
      <c r="B4812" s="10"/>
      <c r="D4812" s="10"/>
      <c r="E4812" s="11"/>
      <c r="O4812" s="5" t="s">
        <v>4690</v>
      </c>
    </row>
    <row r="4813" spans="2:15" outlineLevel="3" x14ac:dyDescent="0.2">
      <c r="B4813" s="10"/>
      <c r="D4813" s="10"/>
      <c r="E4813" s="11"/>
      <c r="O4813" s="5" t="s">
        <v>4691</v>
      </c>
    </row>
    <row r="4814" spans="2:15" outlineLevel="3" x14ac:dyDescent="0.2">
      <c r="B4814" s="10"/>
      <c r="D4814" s="10"/>
      <c r="E4814" s="11"/>
      <c r="O4814" s="5" t="s">
        <v>4692</v>
      </c>
    </row>
    <row r="4815" spans="2:15" outlineLevel="3" x14ac:dyDescent="0.2">
      <c r="B4815" s="10"/>
      <c r="D4815" s="10"/>
      <c r="E4815" s="11"/>
      <c r="O4815" s="5" t="s">
        <v>4693</v>
      </c>
    </row>
    <row r="4816" spans="2:15" outlineLevel="3" x14ac:dyDescent="0.2">
      <c r="B4816" s="10"/>
      <c r="D4816" s="10"/>
      <c r="E4816" s="11"/>
      <c r="O4816" s="5" t="s">
        <v>4694</v>
      </c>
    </row>
    <row r="4817" spans="2:15" outlineLevel="3" x14ac:dyDescent="0.2">
      <c r="B4817" s="10"/>
      <c r="D4817" s="10"/>
      <c r="E4817" s="11"/>
      <c r="O4817" s="5" t="s">
        <v>4695</v>
      </c>
    </row>
    <row r="4818" spans="2:15" outlineLevel="3" x14ac:dyDescent="0.2">
      <c r="B4818" s="10"/>
      <c r="D4818" s="10"/>
      <c r="E4818" s="11"/>
      <c r="O4818" s="5" t="s">
        <v>4696</v>
      </c>
    </row>
    <row r="4819" spans="2:15" outlineLevel="3" x14ac:dyDescent="0.2">
      <c r="B4819" s="10"/>
      <c r="D4819" s="10"/>
      <c r="E4819" s="11"/>
      <c r="O4819" s="5" t="s">
        <v>4697</v>
      </c>
    </row>
    <row r="4820" spans="2:15" outlineLevel="3" x14ac:dyDescent="0.2">
      <c r="B4820" s="10"/>
      <c r="D4820" s="10"/>
      <c r="E4820" s="11"/>
      <c r="O4820" s="5" t="s">
        <v>4698</v>
      </c>
    </row>
    <row r="4821" spans="2:15" outlineLevel="3" x14ac:dyDescent="0.2">
      <c r="B4821" s="10"/>
      <c r="D4821" s="10"/>
      <c r="E4821" s="11"/>
      <c r="O4821" s="5" t="s">
        <v>4699</v>
      </c>
    </row>
    <row r="4822" spans="2:15" outlineLevel="3" x14ac:dyDescent="0.2">
      <c r="B4822" s="10"/>
      <c r="D4822" s="10"/>
      <c r="E4822" s="11"/>
      <c r="O4822" s="5" t="s">
        <v>4700</v>
      </c>
    </row>
    <row r="4823" spans="2:15" outlineLevel="3" x14ac:dyDescent="0.2">
      <c r="B4823" s="10"/>
      <c r="D4823" s="10"/>
      <c r="E4823" s="11"/>
      <c r="O4823" s="5" t="s">
        <v>4701</v>
      </c>
    </row>
    <row r="4824" spans="2:15" outlineLevel="3" x14ac:dyDescent="0.2">
      <c r="B4824" s="10"/>
      <c r="D4824" s="10"/>
      <c r="E4824" s="11"/>
      <c r="O4824" s="5" t="s">
        <v>4702</v>
      </c>
    </row>
    <row r="4825" spans="2:15" outlineLevel="3" x14ac:dyDescent="0.2">
      <c r="B4825" s="10"/>
      <c r="D4825" s="10"/>
      <c r="E4825" s="11"/>
      <c r="O4825" s="5" t="s">
        <v>4703</v>
      </c>
    </row>
    <row r="4826" spans="2:15" outlineLevel="3" x14ac:dyDescent="0.2">
      <c r="B4826" s="10"/>
      <c r="D4826" s="10"/>
      <c r="E4826" s="11"/>
      <c r="M4826" s="5" t="s">
        <v>4704</v>
      </c>
    </row>
    <row r="4827" spans="2:15" outlineLevel="3" x14ac:dyDescent="0.2">
      <c r="B4827" s="10"/>
      <c r="D4827" s="10"/>
      <c r="E4827" s="11"/>
      <c r="N4827" s="13" t="s">
        <v>4704</v>
      </c>
    </row>
    <row r="4828" spans="2:15" outlineLevel="3" x14ac:dyDescent="0.2">
      <c r="B4828" s="10"/>
      <c r="D4828" s="10"/>
      <c r="E4828" s="11"/>
      <c r="O4828" s="5" t="s">
        <v>4705</v>
      </c>
    </row>
    <row r="4829" spans="2:15" outlineLevel="3" x14ac:dyDescent="0.2">
      <c r="B4829" s="10"/>
      <c r="D4829" s="10"/>
      <c r="E4829" s="11"/>
      <c r="O4829" s="5" t="s">
        <v>4706</v>
      </c>
    </row>
    <row r="4830" spans="2:15" outlineLevel="3" x14ac:dyDescent="0.2">
      <c r="B4830" s="10"/>
      <c r="D4830" s="10"/>
      <c r="E4830" s="11"/>
      <c r="O4830" s="5" t="s">
        <v>4707</v>
      </c>
    </row>
    <row r="4831" spans="2:15" outlineLevel="3" x14ac:dyDescent="0.2">
      <c r="B4831" s="10"/>
      <c r="D4831" s="10"/>
      <c r="E4831" s="11"/>
      <c r="O4831" s="5" t="s">
        <v>4708</v>
      </c>
    </row>
    <row r="4832" spans="2:15" outlineLevel="3" x14ac:dyDescent="0.2">
      <c r="B4832" s="10"/>
      <c r="D4832" s="10"/>
      <c r="E4832" s="11"/>
      <c r="O4832" s="5" t="s">
        <v>4709</v>
      </c>
    </row>
    <row r="4833" spans="2:15" outlineLevel="3" x14ac:dyDescent="0.2">
      <c r="B4833" s="10"/>
      <c r="D4833" s="10"/>
      <c r="E4833" s="11"/>
      <c r="O4833" s="5" t="s">
        <v>4710</v>
      </c>
    </row>
    <row r="4834" spans="2:15" outlineLevel="3" x14ac:dyDescent="0.2">
      <c r="B4834" s="10"/>
      <c r="D4834" s="10"/>
      <c r="E4834" s="11"/>
      <c r="O4834" s="5" t="s">
        <v>4711</v>
      </c>
    </row>
    <row r="4835" spans="2:15" outlineLevel="3" x14ac:dyDescent="0.2">
      <c r="B4835" s="10"/>
      <c r="D4835" s="10"/>
      <c r="E4835" s="11"/>
      <c r="O4835" s="5" t="s">
        <v>4712</v>
      </c>
    </row>
    <row r="4836" spans="2:15" outlineLevel="3" x14ac:dyDescent="0.2">
      <c r="B4836" s="10"/>
      <c r="D4836" s="10"/>
      <c r="E4836" s="11"/>
      <c r="O4836" s="5" t="s">
        <v>4713</v>
      </c>
    </row>
    <row r="4837" spans="2:15" outlineLevel="3" x14ac:dyDescent="0.2">
      <c r="B4837" s="10"/>
      <c r="D4837" s="10"/>
      <c r="E4837" s="11"/>
      <c r="O4837" s="5" t="s">
        <v>4714</v>
      </c>
    </row>
    <row r="4838" spans="2:15" outlineLevel="3" x14ac:dyDescent="0.2">
      <c r="B4838" s="10"/>
      <c r="D4838" s="10"/>
      <c r="E4838" s="11"/>
      <c r="O4838" s="5" t="s">
        <v>4715</v>
      </c>
    </row>
    <row r="4839" spans="2:15" outlineLevel="3" x14ac:dyDescent="0.2">
      <c r="B4839" s="10"/>
      <c r="D4839" s="10"/>
      <c r="E4839" s="11"/>
      <c r="O4839" s="5" t="s">
        <v>4716</v>
      </c>
    </row>
    <row r="4840" spans="2:15" outlineLevel="3" x14ac:dyDescent="0.2">
      <c r="B4840" s="10"/>
      <c r="D4840" s="10"/>
      <c r="E4840" s="11"/>
      <c r="O4840" s="5" t="s">
        <v>4717</v>
      </c>
    </row>
    <row r="4841" spans="2:15" outlineLevel="3" x14ac:dyDescent="0.2">
      <c r="B4841" s="10"/>
      <c r="D4841" s="10"/>
      <c r="E4841" s="11"/>
      <c r="O4841" s="5" t="s">
        <v>4718</v>
      </c>
    </row>
    <row r="4842" spans="2:15" outlineLevel="3" x14ac:dyDescent="0.2">
      <c r="B4842" s="10"/>
      <c r="D4842" s="10"/>
      <c r="E4842" s="11"/>
      <c r="O4842" s="5" t="s">
        <v>4719</v>
      </c>
    </row>
    <row r="4843" spans="2:15" outlineLevel="3" x14ac:dyDescent="0.2">
      <c r="B4843" s="10"/>
      <c r="D4843" s="10"/>
      <c r="E4843" s="11"/>
      <c r="O4843" s="5" t="s">
        <v>4720</v>
      </c>
    </row>
    <row r="4844" spans="2:15" outlineLevel="3" x14ac:dyDescent="0.2">
      <c r="B4844" s="10"/>
      <c r="D4844" s="10"/>
      <c r="E4844" s="11"/>
      <c r="M4844" s="5" t="s">
        <v>4721</v>
      </c>
    </row>
    <row r="4845" spans="2:15" outlineLevel="3" x14ac:dyDescent="0.2">
      <c r="B4845" s="10"/>
      <c r="D4845" s="10"/>
      <c r="E4845" s="11"/>
      <c r="N4845" s="13" t="s">
        <v>4721</v>
      </c>
    </row>
    <row r="4846" spans="2:15" outlineLevel="3" x14ac:dyDescent="0.2">
      <c r="B4846" s="10"/>
      <c r="D4846" s="10"/>
      <c r="E4846" s="11"/>
      <c r="O4846" s="5" t="s">
        <v>4722</v>
      </c>
    </row>
    <row r="4847" spans="2:15" outlineLevel="3" x14ac:dyDescent="0.2">
      <c r="B4847" s="10"/>
      <c r="D4847" s="10"/>
      <c r="E4847" s="11"/>
      <c r="O4847" s="5" t="s">
        <v>4723</v>
      </c>
    </row>
    <row r="4848" spans="2:15" outlineLevel="3" x14ac:dyDescent="0.2">
      <c r="B4848" s="10"/>
      <c r="D4848" s="10"/>
      <c r="E4848" s="11"/>
      <c r="M4848" s="5" t="s">
        <v>4724</v>
      </c>
    </row>
    <row r="4849" spans="2:15" outlineLevel="3" x14ac:dyDescent="0.2">
      <c r="B4849" s="10"/>
      <c r="D4849" s="10"/>
      <c r="E4849" s="11"/>
      <c r="N4849" s="13" t="s">
        <v>4725</v>
      </c>
    </row>
    <row r="4850" spans="2:15" outlineLevel="3" x14ac:dyDescent="0.2">
      <c r="B4850" s="10"/>
      <c r="D4850" s="10"/>
      <c r="E4850" s="11"/>
      <c r="O4850" s="5" t="s">
        <v>4726</v>
      </c>
    </row>
    <row r="4851" spans="2:15" outlineLevel="3" x14ac:dyDescent="0.2">
      <c r="B4851" s="10"/>
      <c r="D4851" s="10"/>
      <c r="E4851" s="11"/>
      <c r="O4851" s="5" t="s">
        <v>4727</v>
      </c>
    </row>
    <row r="4852" spans="2:15" outlineLevel="3" x14ac:dyDescent="0.2">
      <c r="B4852" s="10"/>
      <c r="D4852" s="10"/>
      <c r="E4852" s="11"/>
      <c r="N4852" s="13" t="s">
        <v>4728</v>
      </c>
    </row>
    <row r="4853" spans="2:15" outlineLevel="3" x14ac:dyDescent="0.2">
      <c r="B4853" s="10"/>
      <c r="D4853" s="10"/>
      <c r="E4853" s="11"/>
      <c r="O4853" s="5" t="s">
        <v>4729</v>
      </c>
    </row>
    <row r="4854" spans="2:15" outlineLevel="3" x14ac:dyDescent="0.2">
      <c r="B4854" s="10"/>
      <c r="D4854" s="10"/>
      <c r="E4854" s="11"/>
      <c r="O4854" s="5" t="s">
        <v>4730</v>
      </c>
    </row>
    <row r="4855" spans="2:15" outlineLevel="3" x14ac:dyDescent="0.2">
      <c r="B4855" s="10"/>
      <c r="D4855" s="10"/>
      <c r="E4855" s="11"/>
      <c r="M4855" s="5" t="s">
        <v>4731</v>
      </c>
    </row>
    <row r="4856" spans="2:15" outlineLevel="3" x14ac:dyDescent="0.2">
      <c r="B4856" s="10"/>
      <c r="D4856" s="10"/>
      <c r="E4856" s="11"/>
      <c r="N4856" s="13" t="s">
        <v>4731</v>
      </c>
    </row>
    <row r="4857" spans="2:15" outlineLevel="3" x14ac:dyDescent="0.2">
      <c r="B4857" s="10"/>
      <c r="D4857" s="10"/>
      <c r="E4857" s="11"/>
      <c r="M4857" s="5" t="s">
        <v>4732</v>
      </c>
    </row>
    <row r="4858" spans="2:15" outlineLevel="3" x14ac:dyDescent="0.2">
      <c r="B4858" s="10"/>
      <c r="D4858" s="10"/>
      <c r="E4858" s="11"/>
      <c r="N4858" s="13" t="s">
        <v>4732</v>
      </c>
    </row>
    <row r="4859" spans="2:15" outlineLevel="3" x14ac:dyDescent="0.2">
      <c r="B4859" s="10"/>
      <c r="D4859" s="10"/>
      <c r="E4859" s="11"/>
      <c r="O4859" s="5" t="s">
        <v>4733</v>
      </c>
    </row>
    <row r="4860" spans="2:15" outlineLevel="3" x14ac:dyDescent="0.2">
      <c r="B4860" s="10"/>
      <c r="D4860" s="10"/>
      <c r="E4860" s="11"/>
      <c r="O4860" s="5" t="s">
        <v>4734</v>
      </c>
    </row>
    <row r="4861" spans="2:15" outlineLevel="3" x14ac:dyDescent="0.2">
      <c r="B4861" s="10"/>
      <c r="D4861" s="10"/>
      <c r="E4861" s="11"/>
      <c r="O4861" s="5" t="s">
        <v>4735</v>
      </c>
    </row>
    <row r="4862" spans="2:15" outlineLevel="3" x14ac:dyDescent="0.2">
      <c r="B4862" s="10"/>
      <c r="D4862" s="10"/>
      <c r="E4862" s="11"/>
      <c r="O4862" s="5" t="s">
        <v>4736</v>
      </c>
    </row>
    <row r="4863" spans="2:15" outlineLevel="3" x14ac:dyDescent="0.2">
      <c r="B4863" s="10"/>
      <c r="D4863" s="10"/>
      <c r="E4863" s="11"/>
      <c r="O4863" s="5" t="s">
        <v>4737</v>
      </c>
    </row>
    <row r="4864" spans="2:15" outlineLevel="3" x14ac:dyDescent="0.2">
      <c r="B4864" s="10"/>
      <c r="D4864" s="10"/>
      <c r="E4864" s="11"/>
      <c r="O4864" s="5" t="s">
        <v>4738</v>
      </c>
    </row>
    <row r="4865" spans="2:15" outlineLevel="3" x14ac:dyDescent="0.2">
      <c r="B4865" s="10"/>
      <c r="D4865" s="10"/>
      <c r="E4865" s="11"/>
      <c r="O4865" s="5" t="s">
        <v>4739</v>
      </c>
    </row>
    <row r="4866" spans="2:15" outlineLevel="3" x14ac:dyDescent="0.2">
      <c r="B4866" s="10"/>
      <c r="D4866" s="10"/>
      <c r="E4866" s="11"/>
      <c r="O4866" s="5" t="s">
        <v>4740</v>
      </c>
    </row>
    <row r="4867" spans="2:15" outlineLevel="3" x14ac:dyDescent="0.2">
      <c r="B4867" s="10"/>
      <c r="D4867" s="10"/>
      <c r="E4867" s="11"/>
      <c r="O4867" s="5" t="s">
        <v>4741</v>
      </c>
    </row>
    <row r="4868" spans="2:15" outlineLevel="3" x14ac:dyDescent="0.2">
      <c r="B4868" s="10"/>
      <c r="D4868" s="10"/>
      <c r="E4868" s="11"/>
      <c r="O4868" s="5" t="s">
        <v>4742</v>
      </c>
    </row>
    <row r="4869" spans="2:15" outlineLevel="3" x14ac:dyDescent="0.2">
      <c r="B4869" s="10"/>
      <c r="D4869" s="10"/>
      <c r="E4869" s="11"/>
      <c r="O4869" s="5" t="s">
        <v>4743</v>
      </c>
    </row>
    <row r="4870" spans="2:15" outlineLevel="3" x14ac:dyDescent="0.2">
      <c r="B4870" s="10"/>
      <c r="D4870" s="10"/>
      <c r="E4870" s="11"/>
      <c r="O4870" s="5" t="s">
        <v>4744</v>
      </c>
    </row>
    <row r="4871" spans="2:15" outlineLevel="3" x14ac:dyDescent="0.2">
      <c r="B4871" s="10"/>
      <c r="D4871" s="10"/>
      <c r="E4871" s="11"/>
      <c r="O4871" s="5" t="s">
        <v>4745</v>
      </c>
    </row>
    <row r="4872" spans="2:15" outlineLevel="3" x14ac:dyDescent="0.2">
      <c r="B4872" s="10"/>
      <c r="D4872" s="10"/>
      <c r="E4872" s="11"/>
      <c r="O4872" s="5" t="s">
        <v>4746</v>
      </c>
    </row>
    <row r="4873" spans="2:15" outlineLevel="3" x14ac:dyDescent="0.2">
      <c r="B4873" s="10"/>
      <c r="D4873" s="10"/>
      <c r="E4873" s="11"/>
      <c r="O4873" s="5" t="s">
        <v>4747</v>
      </c>
    </row>
    <row r="4874" spans="2:15" outlineLevel="3" x14ac:dyDescent="0.2">
      <c r="B4874" s="10"/>
      <c r="D4874" s="10"/>
      <c r="E4874" s="11"/>
      <c r="O4874" s="5" t="s">
        <v>4748</v>
      </c>
    </row>
    <row r="4875" spans="2:15" outlineLevel="3" x14ac:dyDescent="0.2">
      <c r="B4875" s="10"/>
      <c r="D4875" s="10"/>
      <c r="E4875" s="11"/>
      <c r="O4875" s="5" t="s">
        <v>4749</v>
      </c>
    </row>
    <row r="4876" spans="2:15" outlineLevel="3" x14ac:dyDescent="0.2">
      <c r="B4876" s="10"/>
      <c r="D4876" s="10"/>
      <c r="E4876" s="11"/>
      <c r="O4876" s="5" t="s">
        <v>4750</v>
      </c>
    </row>
    <row r="4877" spans="2:15" outlineLevel="3" x14ac:dyDescent="0.2">
      <c r="B4877" s="10"/>
      <c r="D4877" s="10"/>
      <c r="E4877" s="11"/>
      <c r="O4877" s="5" t="s">
        <v>4751</v>
      </c>
    </row>
    <row r="4878" spans="2:15" outlineLevel="3" x14ac:dyDescent="0.2">
      <c r="B4878" s="10"/>
      <c r="D4878" s="10"/>
      <c r="E4878" s="11"/>
      <c r="O4878" s="5" t="s">
        <v>4752</v>
      </c>
    </row>
    <row r="4879" spans="2:15" outlineLevel="3" x14ac:dyDescent="0.2">
      <c r="B4879" s="10"/>
      <c r="D4879" s="10"/>
      <c r="E4879" s="11"/>
      <c r="O4879" s="5" t="s">
        <v>4753</v>
      </c>
    </row>
    <row r="4880" spans="2:15" outlineLevel="3" x14ac:dyDescent="0.2">
      <c r="B4880" s="10"/>
      <c r="D4880" s="10"/>
      <c r="E4880" s="11"/>
      <c r="O4880" s="5" t="s">
        <v>4754</v>
      </c>
    </row>
    <row r="4881" spans="2:15" outlineLevel="3" x14ac:dyDescent="0.2">
      <c r="B4881" s="10"/>
      <c r="D4881" s="10"/>
      <c r="E4881" s="11"/>
      <c r="O4881" s="5" t="s">
        <v>4755</v>
      </c>
    </row>
    <row r="4882" spans="2:15" outlineLevel="3" x14ac:dyDescent="0.2">
      <c r="B4882" s="10"/>
      <c r="D4882" s="10"/>
      <c r="E4882" s="11"/>
      <c r="O4882" s="5" t="s">
        <v>4756</v>
      </c>
    </row>
    <row r="4883" spans="2:15" outlineLevel="3" x14ac:dyDescent="0.2">
      <c r="B4883" s="10"/>
      <c r="D4883" s="10"/>
      <c r="E4883" s="11"/>
      <c r="O4883" s="5" t="s">
        <v>4757</v>
      </c>
    </row>
    <row r="4884" spans="2:15" outlineLevel="3" x14ac:dyDescent="0.2">
      <c r="B4884" s="10"/>
      <c r="D4884" s="10"/>
      <c r="E4884" s="11"/>
      <c r="O4884" s="5" t="s">
        <v>4758</v>
      </c>
    </row>
    <row r="4885" spans="2:15" outlineLevel="3" x14ac:dyDescent="0.2">
      <c r="B4885" s="10"/>
      <c r="D4885" s="10"/>
      <c r="E4885" s="11"/>
      <c r="O4885" s="5" t="s">
        <v>4759</v>
      </c>
    </row>
    <row r="4886" spans="2:15" outlineLevel="3" x14ac:dyDescent="0.2">
      <c r="B4886" s="10"/>
      <c r="D4886" s="10"/>
      <c r="E4886" s="11"/>
      <c r="O4886" s="5" t="s">
        <v>4760</v>
      </c>
    </row>
    <row r="4887" spans="2:15" outlineLevel="3" x14ac:dyDescent="0.2">
      <c r="B4887" s="10"/>
      <c r="D4887" s="10"/>
      <c r="E4887" s="11"/>
      <c r="O4887" s="5" t="s">
        <v>4761</v>
      </c>
    </row>
    <row r="4888" spans="2:15" outlineLevel="3" x14ac:dyDescent="0.2">
      <c r="B4888" s="10"/>
      <c r="D4888" s="10"/>
      <c r="E4888" s="11"/>
      <c r="O4888" s="5" t="s">
        <v>4762</v>
      </c>
    </row>
    <row r="4889" spans="2:15" outlineLevel="3" x14ac:dyDescent="0.2">
      <c r="B4889" s="10"/>
      <c r="D4889" s="10"/>
      <c r="E4889" s="11"/>
      <c r="O4889" s="5" t="s">
        <v>4763</v>
      </c>
    </row>
    <row r="4890" spans="2:15" outlineLevel="3" x14ac:dyDescent="0.2">
      <c r="B4890" s="10"/>
      <c r="D4890" s="10"/>
      <c r="E4890" s="11"/>
      <c r="O4890" s="5" t="s">
        <v>4764</v>
      </c>
    </row>
    <row r="4891" spans="2:15" outlineLevel="3" x14ac:dyDescent="0.2">
      <c r="B4891" s="10"/>
      <c r="D4891" s="10"/>
      <c r="E4891" s="11"/>
      <c r="O4891" s="5" t="s">
        <v>4765</v>
      </c>
    </row>
    <row r="4892" spans="2:15" outlineLevel="3" x14ac:dyDescent="0.2">
      <c r="B4892" s="10"/>
      <c r="D4892" s="10"/>
      <c r="E4892" s="11"/>
      <c r="O4892" s="5" t="s">
        <v>4766</v>
      </c>
    </row>
    <row r="4893" spans="2:15" outlineLevel="3" x14ac:dyDescent="0.2">
      <c r="B4893" s="10"/>
      <c r="D4893" s="10"/>
      <c r="E4893" s="11"/>
      <c r="O4893" s="5" t="s">
        <v>4767</v>
      </c>
    </row>
    <row r="4894" spans="2:15" outlineLevel="3" x14ac:dyDescent="0.2">
      <c r="B4894" s="10"/>
      <c r="D4894" s="10"/>
      <c r="E4894" s="11"/>
      <c r="O4894" s="5" t="s">
        <v>4768</v>
      </c>
    </row>
    <row r="4895" spans="2:15" outlineLevel="3" x14ac:dyDescent="0.2">
      <c r="B4895" s="10"/>
      <c r="D4895" s="10"/>
      <c r="E4895" s="11"/>
      <c r="O4895" s="5" t="s">
        <v>4769</v>
      </c>
    </row>
    <row r="4896" spans="2:15" outlineLevel="3" x14ac:dyDescent="0.2">
      <c r="B4896" s="10"/>
      <c r="D4896" s="10"/>
      <c r="E4896" s="11"/>
      <c r="O4896" s="5" t="s">
        <v>4770</v>
      </c>
    </row>
    <row r="4897" spans="2:15" outlineLevel="3" x14ac:dyDescent="0.2">
      <c r="B4897" s="10"/>
      <c r="D4897" s="10"/>
      <c r="E4897" s="11"/>
      <c r="O4897" s="5" t="s">
        <v>4771</v>
      </c>
    </row>
    <row r="4898" spans="2:15" outlineLevel="3" x14ac:dyDescent="0.2">
      <c r="B4898" s="10"/>
      <c r="D4898" s="10"/>
      <c r="E4898" s="11"/>
      <c r="O4898" s="5" t="s">
        <v>4772</v>
      </c>
    </row>
    <row r="4899" spans="2:15" outlineLevel="3" x14ac:dyDescent="0.2">
      <c r="B4899" s="10"/>
      <c r="D4899" s="10"/>
      <c r="E4899" s="11"/>
      <c r="O4899" s="5" t="s">
        <v>4773</v>
      </c>
    </row>
    <row r="4900" spans="2:15" outlineLevel="3" x14ac:dyDescent="0.2">
      <c r="B4900" s="10"/>
      <c r="D4900" s="10"/>
      <c r="E4900" s="11"/>
      <c r="O4900" s="5" t="s">
        <v>4774</v>
      </c>
    </row>
    <row r="4901" spans="2:15" outlineLevel="3" x14ac:dyDescent="0.2">
      <c r="B4901" s="10"/>
      <c r="D4901" s="10"/>
      <c r="E4901" s="11"/>
      <c r="O4901" s="5" t="s">
        <v>4775</v>
      </c>
    </row>
    <row r="4902" spans="2:15" outlineLevel="3" x14ac:dyDescent="0.2">
      <c r="B4902" s="10"/>
      <c r="D4902" s="10"/>
      <c r="E4902" s="11"/>
      <c r="O4902" s="5" t="s">
        <v>4776</v>
      </c>
    </row>
    <row r="4903" spans="2:15" outlineLevel="3" x14ac:dyDescent="0.2">
      <c r="B4903" s="10"/>
      <c r="D4903" s="10"/>
      <c r="E4903" s="11"/>
      <c r="O4903" s="5" t="s">
        <v>4777</v>
      </c>
    </row>
    <row r="4904" spans="2:15" outlineLevel="3" x14ac:dyDescent="0.2">
      <c r="B4904" s="10"/>
      <c r="D4904" s="10"/>
      <c r="E4904" s="11"/>
      <c r="O4904" s="5" t="s">
        <v>4778</v>
      </c>
    </row>
    <row r="4905" spans="2:15" outlineLevel="3" x14ac:dyDescent="0.2">
      <c r="B4905" s="10"/>
      <c r="D4905" s="10"/>
      <c r="E4905" s="11"/>
      <c r="O4905" s="5" t="s">
        <v>4779</v>
      </c>
    </row>
    <row r="4906" spans="2:15" outlineLevel="3" x14ac:dyDescent="0.2">
      <c r="B4906" s="10"/>
      <c r="D4906" s="10"/>
      <c r="E4906" s="11"/>
      <c r="O4906" s="5" t="s">
        <v>4780</v>
      </c>
    </row>
    <row r="4907" spans="2:15" outlineLevel="3" x14ac:dyDescent="0.2">
      <c r="B4907" s="10"/>
      <c r="D4907" s="10"/>
      <c r="E4907" s="11"/>
      <c r="O4907" s="5" t="s">
        <v>4781</v>
      </c>
    </row>
    <row r="4908" spans="2:15" outlineLevel="3" x14ac:dyDescent="0.2">
      <c r="B4908" s="10"/>
      <c r="D4908" s="10"/>
      <c r="E4908" s="11"/>
      <c r="O4908" s="5" t="s">
        <v>4782</v>
      </c>
    </row>
    <row r="4909" spans="2:15" outlineLevel="3" x14ac:dyDescent="0.2">
      <c r="B4909" s="10"/>
      <c r="D4909" s="10"/>
      <c r="E4909" s="11"/>
      <c r="O4909" s="5" t="s">
        <v>4783</v>
      </c>
    </row>
    <row r="4910" spans="2:15" outlineLevel="3" x14ac:dyDescent="0.2">
      <c r="B4910" s="10"/>
      <c r="D4910" s="10"/>
      <c r="E4910" s="11"/>
      <c r="O4910" s="5" t="s">
        <v>4784</v>
      </c>
    </row>
    <row r="4911" spans="2:15" outlineLevel="3" x14ac:dyDescent="0.2">
      <c r="B4911" s="10"/>
      <c r="D4911" s="10"/>
      <c r="E4911" s="11"/>
      <c r="O4911" s="5" t="s">
        <v>4785</v>
      </c>
    </row>
    <row r="4912" spans="2:15" outlineLevel="3" x14ac:dyDescent="0.2">
      <c r="B4912" s="10"/>
      <c r="D4912" s="10"/>
      <c r="E4912" s="11"/>
      <c r="O4912" s="5" t="s">
        <v>3276</v>
      </c>
    </row>
    <row r="4913" spans="2:15" outlineLevel="3" x14ac:dyDescent="0.2">
      <c r="B4913" s="10"/>
      <c r="D4913" s="10"/>
      <c r="E4913" s="11"/>
      <c r="O4913" s="5" t="s">
        <v>4786</v>
      </c>
    </row>
    <row r="4914" spans="2:15" outlineLevel="3" x14ac:dyDescent="0.2">
      <c r="B4914" s="10"/>
      <c r="D4914" s="10"/>
      <c r="E4914" s="11"/>
      <c r="O4914" s="5" t="s">
        <v>4787</v>
      </c>
    </row>
    <row r="4915" spans="2:15" outlineLevel="3" x14ac:dyDescent="0.2">
      <c r="B4915" s="10"/>
      <c r="D4915" s="10"/>
      <c r="E4915" s="11"/>
      <c r="O4915" s="5" t="s">
        <v>4788</v>
      </c>
    </row>
    <row r="4916" spans="2:15" outlineLevel="3" x14ac:dyDescent="0.2">
      <c r="B4916" s="10"/>
      <c r="D4916" s="10"/>
      <c r="E4916" s="11"/>
      <c r="O4916" s="5" t="s">
        <v>4789</v>
      </c>
    </row>
    <row r="4917" spans="2:15" outlineLevel="3" x14ac:dyDescent="0.2">
      <c r="B4917" s="10"/>
      <c r="D4917" s="10"/>
      <c r="E4917" s="11"/>
      <c r="O4917" s="5" t="s">
        <v>4790</v>
      </c>
    </row>
    <row r="4918" spans="2:15" outlineLevel="3" x14ac:dyDescent="0.2">
      <c r="B4918" s="10"/>
      <c r="D4918" s="10"/>
      <c r="E4918" s="11"/>
      <c r="O4918" s="5" t="s">
        <v>4791</v>
      </c>
    </row>
    <row r="4919" spans="2:15" outlineLevel="3" x14ac:dyDescent="0.2">
      <c r="B4919" s="10"/>
      <c r="D4919" s="10"/>
      <c r="E4919" s="11"/>
      <c r="O4919" s="5" t="s">
        <v>4792</v>
      </c>
    </row>
    <row r="4920" spans="2:15" outlineLevel="3" x14ac:dyDescent="0.2">
      <c r="B4920" s="10"/>
      <c r="D4920" s="10"/>
      <c r="E4920" s="11"/>
      <c r="O4920" s="5" t="s">
        <v>4793</v>
      </c>
    </row>
    <row r="4921" spans="2:15" outlineLevel="3" x14ac:dyDescent="0.2">
      <c r="B4921" s="10"/>
      <c r="D4921" s="10"/>
      <c r="E4921" s="11"/>
      <c r="O4921" s="5" t="s">
        <v>4794</v>
      </c>
    </row>
    <row r="4922" spans="2:15" outlineLevel="3" x14ac:dyDescent="0.2">
      <c r="B4922" s="10"/>
      <c r="D4922" s="10"/>
      <c r="E4922" s="11"/>
      <c r="O4922" s="5" t="s">
        <v>4795</v>
      </c>
    </row>
    <row r="4923" spans="2:15" outlineLevel="3" x14ac:dyDescent="0.2">
      <c r="B4923" s="10"/>
      <c r="D4923" s="10"/>
      <c r="E4923" s="11"/>
      <c r="O4923" s="5" t="s">
        <v>4796</v>
      </c>
    </row>
    <row r="4924" spans="2:15" outlineLevel="3" x14ac:dyDescent="0.2">
      <c r="B4924" s="10"/>
      <c r="D4924" s="10"/>
      <c r="E4924" s="11"/>
      <c r="O4924" s="5" t="s">
        <v>4797</v>
      </c>
    </row>
    <row r="4925" spans="2:15" outlineLevel="3" x14ac:dyDescent="0.2">
      <c r="B4925" s="10"/>
      <c r="D4925" s="10"/>
      <c r="E4925" s="11"/>
      <c r="O4925" s="5" t="s">
        <v>4798</v>
      </c>
    </row>
    <row r="4926" spans="2:15" outlineLevel="3" x14ac:dyDescent="0.2">
      <c r="B4926" s="10"/>
      <c r="D4926" s="10"/>
      <c r="E4926" s="11"/>
      <c r="O4926" s="5" t="s">
        <v>4799</v>
      </c>
    </row>
    <row r="4927" spans="2:15" outlineLevel="3" x14ac:dyDescent="0.2">
      <c r="B4927" s="10"/>
      <c r="D4927" s="10"/>
      <c r="E4927" s="11"/>
      <c r="O4927" s="5" t="s">
        <v>4800</v>
      </c>
    </row>
    <row r="4928" spans="2:15" outlineLevel="3" x14ac:dyDescent="0.2">
      <c r="B4928" s="10"/>
      <c r="D4928" s="10"/>
      <c r="E4928" s="11"/>
      <c r="O4928" s="5" t="s">
        <v>4801</v>
      </c>
    </row>
    <row r="4929" spans="1:15" outlineLevel="3" x14ac:dyDescent="0.2">
      <c r="B4929" s="10"/>
      <c r="D4929" s="10"/>
      <c r="E4929" s="11"/>
      <c r="O4929" s="5" t="s">
        <v>4802</v>
      </c>
    </row>
    <row r="4930" spans="1:15" outlineLevel="3" x14ac:dyDescent="0.2">
      <c r="B4930" s="10"/>
      <c r="D4930" s="10"/>
      <c r="E4930" s="11"/>
      <c r="O4930" s="5" t="s">
        <v>4803</v>
      </c>
    </row>
    <row r="4931" spans="1:15" outlineLevel="3" x14ac:dyDescent="0.2">
      <c r="B4931" s="10"/>
      <c r="D4931" s="10"/>
      <c r="E4931" s="11"/>
      <c r="O4931" s="5" t="s">
        <v>4803</v>
      </c>
    </row>
    <row r="4932" spans="1:15" outlineLevel="3" x14ac:dyDescent="0.2">
      <c r="B4932" s="10"/>
      <c r="D4932" s="10"/>
      <c r="E4932" s="11"/>
      <c r="O4932" s="5" t="s">
        <v>4804</v>
      </c>
    </row>
    <row r="4933" spans="1:15" outlineLevel="3" x14ac:dyDescent="0.2">
      <c r="B4933" s="10"/>
      <c r="D4933" s="10"/>
      <c r="E4933" s="11"/>
      <c r="O4933" s="5" t="s">
        <v>4805</v>
      </c>
    </row>
    <row r="4934" spans="1:15" outlineLevel="3" x14ac:dyDescent="0.2">
      <c r="B4934" s="10"/>
      <c r="D4934" s="10"/>
      <c r="E4934" s="11"/>
      <c r="O4934" s="5" t="s">
        <v>4806</v>
      </c>
    </row>
    <row r="4935" spans="1:15" outlineLevel="3" x14ac:dyDescent="0.2">
      <c r="B4935" s="10"/>
      <c r="D4935" s="10"/>
      <c r="E4935" s="11"/>
      <c r="O4935" s="5" t="s">
        <v>4807</v>
      </c>
    </row>
    <row r="4936" spans="1:15" outlineLevel="3" x14ac:dyDescent="0.2">
      <c r="B4936" s="10"/>
      <c r="D4936" s="10"/>
      <c r="E4936" s="11"/>
      <c r="O4936" s="5" t="s">
        <v>4808</v>
      </c>
    </row>
    <row r="4937" spans="1:15" outlineLevel="2" x14ac:dyDescent="0.2">
      <c r="A4937" s="5">
        <v>1</v>
      </c>
      <c r="B4937" s="10">
        <v>2</v>
      </c>
      <c r="C4937" s="5">
        <v>5</v>
      </c>
      <c r="D4937" s="10">
        <v>1</v>
      </c>
      <c r="E4937" s="11">
        <v>3</v>
      </c>
      <c r="F4937" s="5">
        <v>7</v>
      </c>
      <c r="K4937" s="5" t="s">
        <v>198</v>
      </c>
    </row>
    <row r="4938" spans="1:15" outlineLevel="2" x14ac:dyDescent="0.2">
      <c r="A4938" s="5">
        <v>1</v>
      </c>
      <c r="B4938" s="10">
        <v>2</v>
      </c>
      <c r="C4938" s="5">
        <v>5</v>
      </c>
      <c r="D4938" s="10">
        <v>1</v>
      </c>
      <c r="E4938" s="11">
        <v>3</v>
      </c>
      <c r="F4938" s="5">
        <v>7</v>
      </c>
      <c r="G4938" s="5">
        <v>1</v>
      </c>
      <c r="L4938" s="5" t="s">
        <v>199</v>
      </c>
    </row>
    <row r="4939" spans="1:15" outlineLevel="3" x14ac:dyDescent="0.2">
      <c r="B4939" s="10"/>
      <c r="D4939" s="10"/>
      <c r="E4939" s="11"/>
      <c r="M4939" s="5" t="s">
        <v>4809</v>
      </c>
    </row>
    <row r="4940" spans="1:15" outlineLevel="3" x14ac:dyDescent="0.2">
      <c r="B4940" s="10"/>
      <c r="D4940" s="10"/>
      <c r="E4940" s="11"/>
      <c r="N4940" s="13" t="s">
        <v>4810</v>
      </c>
    </row>
    <row r="4941" spans="1:15" outlineLevel="3" x14ac:dyDescent="0.2">
      <c r="B4941" s="10"/>
      <c r="D4941" s="10"/>
      <c r="E4941" s="11"/>
      <c r="O4941" s="5" t="s">
        <v>4811</v>
      </c>
    </row>
    <row r="4942" spans="1:15" outlineLevel="3" x14ac:dyDescent="0.2">
      <c r="B4942" s="10"/>
      <c r="D4942" s="10"/>
      <c r="E4942" s="11"/>
      <c r="O4942" s="5" t="s">
        <v>4812</v>
      </c>
    </row>
    <row r="4943" spans="1:15" outlineLevel="3" x14ac:dyDescent="0.2">
      <c r="B4943" s="10"/>
      <c r="D4943" s="10"/>
      <c r="E4943" s="11"/>
      <c r="O4943" s="5" t="s">
        <v>4813</v>
      </c>
    </row>
    <row r="4944" spans="1:15" outlineLevel="3" x14ac:dyDescent="0.2">
      <c r="B4944" s="10"/>
      <c r="D4944" s="10"/>
      <c r="E4944" s="11"/>
      <c r="O4944" s="5" t="s">
        <v>4814</v>
      </c>
    </row>
    <row r="4945" spans="2:15" outlineLevel="3" x14ac:dyDescent="0.2">
      <c r="B4945" s="10"/>
      <c r="D4945" s="10"/>
      <c r="E4945" s="11"/>
      <c r="N4945" s="13" t="s">
        <v>4815</v>
      </c>
    </row>
    <row r="4946" spans="2:15" outlineLevel="3" x14ac:dyDescent="0.2">
      <c r="B4946" s="10"/>
      <c r="D4946" s="10"/>
      <c r="E4946" s="11"/>
      <c r="O4946" s="5" t="s">
        <v>4816</v>
      </c>
    </row>
    <row r="4947" spans="2:15" outlineLevel="3" x14ac:dyDescent="0.2">
      <c r="B4947" s="10"/>
      <c r="D4947" s="10"/>
      <c r="E4947" s="11"/>
      <c r="N4947" s="13" t="s">
        <v>4817</v>
      </c>
    </row>
    <row r="4948" spans="2:15" outlineLevel="3" x14ac:dyDescent="0.2">
      <c r="B4948" s="10"/>
      <c r="D4948" s="10"/>
      <c r="E4948" s="11"/>
      <c r="O4948" s="5" t="s">
        <v>4818</v>
      </c>
    </row>
    <row r="4949" spans="2:15" outlineLevel="3" x14ac:dyDescent="0.2">
      <c r="B4949" s="10"/>
      <c r="D4949" s="10"/>
      <c r="E4949" s="11"/>
      <c r="N4949" s="13" t="s">
        <v>4819</v>
      </c>
    </row>
    <row r="4950" spans="2:15" outlineLevel="3" x14ac:dyDescent="0.2">
      <c r="B4950" s="10"/>
      <c r="D4950" s="10"/>
      <c r="E4950" s="11"/>
      <c r="O4950" s="5" t="s">
        <v>4820</v>
      </c>
    </row>
    <row r="4951" spans="2:15" outlineLevel="3" x14ac:dyDescent="0.2">
      <c r="B4951" s="10"/>
      <c r="D4951" s="10"/>
      <c r="E4951" s="11"/>
      <c r="O4951" s="5" t="s">
        <v>4821</v>
      </c>
    </row>
    <row r="4952" spans="2:15" outlineLevel="3" x14ac:dyDescent="0.2">
      <c r="B4952" s="10"/>
      <c r="D4952" s="10"/>
      <c r="E4952" s="11"/>
      <c r="N4952" s="13" t="s">
        <v>4822</v>
      </c>
    </row>
    <row r="4953" spans="2:15" outlineLevel="3" x14ac:dyDescent="0.2">
      <c r="B4953" s="10"/>
      <c r="D4953" s="10"/>
      <c r="E4953" s="11"/>
      <c r="O4953" s="5" t="s">
        <v>4823</v>
      </c>
    </row>
    <row r="4954" spans="2:15" outlineLevel="3" x14ac:dyDescent="0.2">
      <c r="B4954" s="10"/>
      <c r="D4954" s="10"/>
      <c r="E4954" s="11"/>
      <c r="O4954" s="5" t="s">
        <v>4824</v>
      </c>
    </row>
    <row r="4955" spans="2:15" outlineLevel="3" x14ac:dyDescent="0.2">
      <c r="B4955" s="10"/>
      <c r="D4955" s="10"/>
      <c r="E4955" s="11"/>
      <c r="O4955" s="5" t="s">
        <v>4825</v>
      </c>
    </row>
    <row r="4956" spans="2:15" outlineLevel="3" x14ac:dyDescent="0.2">
      <c r="B4956" s="10"/>
      <c r="D4956" s="10"/>
      <c r="E4956" s="11"/>
      <c r="O4956" s="5" t="s">
        <v>4826</v>
      </c>
    </row>
    <row r="4957" spans="2:15" outlineLevel="3" x14ac:dyDescent="0.2">
      <c r="B4957" s="10"/>
      <c r="D4957" s="10"/>
      <c r="E4957" s="11"/>
      <c r="N4957" s="13" t="s">
        <v>4827</v>
      </c>
    </row>
    <row r="4958" spans="2:15" outlineLevel="3" x14ac:dyDescent="0.2">
      <c r="B4958" s="10"/>
      <c r="D4958" s="10"/>
      <c r="E4958" s="11"/>
      <c r="O4958" s="5" t="s">
        <v>4828</v>
      </c>
    </row>
    <row r="4959" spans="2:15" outlineLevel="3" x14ac:dyDescent="0.2">
      <c r="B4959" s="10"/>
      <c r="D4959" s="10"/>
      <c r="E4959" s="11"/>
      <c r="O4959" s="5" t="s">
        <v>4829</v>
      </c>
    </row>
    <row r="4960" spans="2:15" outlineLevel="3" x14ac:dyDescent="0.2">
      <c r="B4960" s="10"/>
      <c r="D4960" s="10"/>
      <c r="E4960" s="11"/>
      <c r="O4960" s="5" t="s">
        <v>4830</v>
      </c>
    </row>
    <row r="4961" spans="2:15" outlineLevel="3" x14ac:dyDescent="0.2">
      <c r="B4961" s="10"/>
      <c r="D4961" s="10"/>
      <c r="E4961" s="11"/>
      <c r="O4961" s="5" t="s">
        <v>4828</v>
      </c>
    </row>
    <row r="4962" spans="2:15" outlineLevel="3" x14ac:dyDescent="0.2">
      <c r="B4962" s="10"/>
      <c r="D4962" s="10"/>
      <c r="E4962" s="11"/>
      <c r="N4962" s="13" t="s">
        <v>4831</v>
      </c>
    </row>
    <row r="4963" spans="2:15" outlineLevel="3" x14ac:dyDescent="0.2">
      <c r="B4963" s="10"/>
      <c r="D4963" s="10"/>
      <c r="E4963" s="11"/>
      <c r="O4963" s="5" t="s">
        <v>4832</v>
      </c>
    </row>
    <row r="4964" spans="2:15" outlineLevel="3" x14ac:dyDescent="0.2">
      <c r="B4964" s="10"/>
      <c r="D4964" s="10"/>
      <c r="E4964" s="11"/>
      <c r="M4964" s="5" t="s">
        <v>4833</v>
      </c>
    </row>
    <row r="4965" spans="2:15" outlineLevel="3" x14ac:dyDescent="0.2">
      <c r="B4965" s="10"/>
      <c r="D4965" s="10"/>
      <c r="E4965" s="11"/>
      <c r="N4965" s="13" t="s">
        <v>4834</v>
      </c>
    </row>
    <row r="4966" spans="2:15" outlineLevel="3" x14ac:dyDescent="0.2">
      <c r="B4966" s="10"/>
      <c r="D4966" s="10"/>
      <c r="E4966" s="11"/>
      <c r="O4966" s="5" t="s">
        <v>4835</v>
      </c>
    </row>
    <row r="4967" spans="2:15" outlineLevel="3" x14ac:dyDescent="0.2">
      <c r="B4967" s="10"/>
      <c r="D4967" s="10"/>
      <c r="E4967" s="11"/>
      <c r="O4967" s="5" t="s">
        <v>4836</v>
      </c>
    </row>
    <row r="4968" spans="2:15" outlineLevel="3" x14ac:dyDescent="0.2">
      <c r="B4968" s="10"/>
      <c r="D4968" s="10"/>
      <c r="E4968" s="11"/>
      <c r="O4968" s="5" t="s">
        <v>4837</v>
      </c>
    </row>
    <row r="4969" spans="2:15" outlineLevel="3" x14ac:dyDescent="0.2">
      <c r="B4969" s="10"/>
      <c r="D4969" s="10"/>
      <c r="E4969" s="11"/>
      <c r="N4969" s="13" t="s">
        <v>4838</v>
      </c>
    </row>
    <row r="4970" spans="2:15" outlineLevel="3" x14ac:dyDescent="0.2">
      <c r="B4970" s="10"/>
      <c r="D4970" s="10"/>
      <c r="E4970" s="11"/>
      <c r="O4970" s="5" t="s">
        <v>4839</v>
      </c>
    </row>
    <row r="4971" spans="2:15" outlineLevel="3" x14ac:dyDescent="0.2">
      <c r="B4971" s="10"/>
      <c r="D4971" s="10"/>
      <c r="E4971" s="11"/>
      <c r="O4971" s="5" t="s">
        <v>4840</v>
      </c>
    </row>
    <row r="4972" spans="2:15" outlineLevel="3" x14ac:dyDescent="0.2">
      <c r="B4972" s="10"/>
      <c r="D4972" s="10"/>
      <c r="E4972" s="11"/>
      <c r="O4972" s="5" t="s">
        <v>4841</v>
      </c>
    </row>
    <row r="4973" spans="2:15" outlineLevel="3" x14ac:dyDescent="0.2">
      <c r="B4973" s="10"/>
      <c r="D4973" s="10"/>
      <c r="E4973" s="11"/>
      <c r="O4973" s="5" t="s">
        <v>4842</v>
      </c>
    </row>
    <row r="4974" spans="2:15" outlineLevel="3" x14ac:dyDescent="0.2">
      <c r="B4974" s="10"/>
      <c r="D4974" s="10"/>
      <c r="E4974" s="11"/>
      <c r="O4974" s="5" t="s">
        <v>4843</v>
      </c>
    </row>
    <row r="4975" spans="2:15" outlineLevel="3" x14ac:dyDescent="0.2">
      <c r="B4975" s="10"/>
      <c r="D4975" s="10"/>
      <c r="E4975" s="11"/>
      <c r="O4975" s="5" t="s">
        <v>4844</v>
      </c>
    </row>
    <row r="4976" spans="2:15" outlineLevel="3" x14ac:dyDescent="0.2">
      <c r="B4976" s="10"/>
      <c r="D4976" s="10"/>
      <c r="E4976" s="11"/>
      <c r="O4976" s="5" t="s">
        <v>4845</v>
      </c>
    </row>
    <row r="4977" spans="2:15" outlineLevel="3" x14ac:dyDescent="0.2">
      <c r="B4977" s="10"/>
      <c r="D4977" s="10"/>
      <c r="E4977" s="11"/>
      <c r="N4977" s="13" t="s">
        <v>4846</v>
      </c>
    </row>
    <row r="4978" spans="2:15" outlineLevel="3" x14ac:dyDescent="0.2">
      <c r="B4978" s="10"/>
      <c r="D4978" s="10"/>
      <c r="E4978" s="11"/>
      <c r="O4978" s="5" t="s">
        <v>4847</v>
      </c>
    </row>
    <row r="4979" spans="2:15" outlineLevel="3" x14ac:dyDescent="0.2">
      <c r="B4979" s="10"/>
      <c r="D4979" s="10"/>
      <c r="E4979" s="11"/>
      <c r="O4979" s="5" t="s">
        <v>4848</v>
      </c>
    </row>
    <row r="4980" spans="2:15" outlineLevel="3" x14ac:dyDescent="0.2">
      <c r="B4980" s="10"/>
      <c r="D4980" s="10"/>
      <c r="E4980" s="11"/>
      <c r="O4980" s="5" t="s">
        <v>4849</v>
      </c>
    </row>
    <row r="4981" spans="2:15" outlineLevel="3" x14ac:dyDescent="0.2">
      <c r="B4981" s="10"/>
      <c r="D4981" s="10"/>
      <c r="E4981" s="11"/>
      <c r="O4981" s="5" t="s">
        <v>4850</v>
      </c>
    </row>
    <row r="4982" spans="2:15" outlineLevel="3" x14ac:dyDescent="0.2">
      <c r="B4982" s="10"/>
      <c r="D4982" s="10"/>
      <c r="E4982" s="11"/>
      <c r="O4982" s="5" t="s">
        <v>4851</v>
      </c>
    </row>
    <row r="4983" spans="2:15" outlineLevel="3" x14ac:dyDescent="0.2">
      <c r="B4983" s="10"/>
      <c r="D4983" s="10"/>
      <c r="E4983" s="11"/>
      <c r="O4983" s="5" t="s">
        <v>4852</v>
      </c>
    </row>
    <row r="4984" spans="2:15" outlineLevel="3" x14ac:dyDescent="0.2">
      <c r="B4984" s="10"/>
      <c r="D4984" s="10"/>
      <c r="E4984" s="11"/>
      <c r="O4984" s="5" t="s">
        <v>4853</v>
      </c>
    </row>
    <row r="4985" spans="2:15" outlineLevel="3" x14ac:dyDescent="0.2">
      <c r="B4985" s="10"/>
      <c r="D4985" s="10"/>
      <c r="E4985" s="11"/>
      <c r="O4985" s="5" t="s">
        <v>4854</v>
      </c>
    </row>
    <row r="4986" spans="2:15" outlineLevel="3" x14ac:dyDescent="0.2">
      <c r="B4986" s="10"/>
      <c r="D4986" s="10"/>
      <c r="E4986" s="11"/>
      <c r="O4986" s="5" t="s">
        <v>4855</v>
      </c>
    </row>
    <row r="4987" spans="2:15" outlineLevel="3" x14ac:dyDescent="0.2">
      <c r="B4987" s="10"/>
      <c r="D4987" s="10"/>
      <c r="E4987" s="11"/>
      <c r="O4987" s="5" t="s">
        <v>4856</v>
      </c>
    </row>
    <row r="4988" spans="2:15" outlineLevel="3" x14ac:dyDescent="0.2">
      <c r="B4988" s="10"/>
      <c r="D4988" s="10"/>
      <c r="E4988" s="11"/>
      <c r="O4988" s="5" t="s">
        <v>4857</v>
      </c>
    </row>
    <row r="4989" spans="2:15" outlineLevel="3" x14ac:dyDescent="0.2">
      <c r="B4989" s="10"/>
      <c r="D4989" s="10"/>
      <c r="E4989" s="11"/>
      <c r="O4989" s="5" t="s">
        <v>4858</v>
      </c>
    </row>
    <row r="4990" spans="2:15" outlineLevel="3" x14ac:dyDescent="0.2">
      <c r="B4990" s="10"/>
      <c r="D4990" s="10"/>
      <c r="E4990" s="11"/>
      <c r="O4990" s="5" t="s">
        <v>4859</v>
      </c>
    </row>
    <row r="4991" spans="2:15" outlineLevel="3" x14ac:dyDescent="0.2">
      <c r="B4991" s="10"/>
      <c r="D4991" s="10"/>
      <c r="E4991" s="11"/>
      <c r="O4991" s="5" t="s">
        <v>4860</v>
      </c>
    </row>
    <row r="4992" spans="2:15" outlineLevel="3" x14ac:dyDescent="0.2">
      <c r="B4992" s="10"/>
      <c r="D4992" s="10"/>
      <c r="E4992" s="11"/>
      <c r="O4992" s="5" t="s">
        <v>4861</v>
      </c>
    </row>
    <row r="4993" spans="2:15" outlineLevel="3" x14ac:dyDescent="0.2">
      <c r="B4993" s="10"/>
      <c r="D4993" s="10"/>
      <c r="E4993" s="11"/>
      <c r="O4993" s="5" t="s">
        <v>4862</v>
      </c>
    </row>
    <row r="4994" spans="2:15" outlineLevel="3" x14ac:dyDescent="0.2">
      <c r="B4994" s="10"/>
      <c r="D4994" s="10"/>
      <c r="E4994" s="11"/>
      <c r="M4994" s="5" t="s">
        <v>4863</v>
      </c>
    </row>
    <row r="4995" spans="2:15" outlineLevel="3" x14ac:dyDescent="0.2">
      <c r="B4995" s="10"/>
      <c r="D4995" s="10"/>
      <c r="E4995" s="11"/>
      <c r="N4995" s="13" t="s">
        <v>4864</v>
      </c>
    </row>
    <row r="4996" spans="2:15" outlineLevel="3" x14ac:dyDescent="0.2">
      <c r="B4996" s="10"/>
      <c r="D4996" s="10"/>
      <c r="E4996" s="11"/>
      <c r="O4996" s="5" t="s">
        <v>4865</v>
      </c>
    </row>
    <row r="4997" spans="2:15" outlineLevel="3" x14ac:dyDescent="0.2">
      <c r="B4997" s="10"/>
      <c r="D4997" s="10"/>
      <c r="E4997" s="11"/>
      <c r="O4997" s="5" t="s">
        <v>4866</v>
      </c>
    </row>
    <row r="4998" spans="2:15" outlineLevel="3" x14ac:dyDescent="0.2">
      <c r="B4998" s="10"/>
      <c r="D4998" s="10"/>
      <c r="E4998" s="11"/>
      <c r="O4998" s="5" t="s">
        <v>4867</v>
      </c>
    </row>
    <row r="4999" spans="2:15" outlineLevel="3" x14ac:dyDescent="0.2">
      <c r="B4999" s="10"/>
      <c r="D4999" s="10"/>
      <c r="E4999" s="11"/>
      <c r="O4999" s="5" t="s">
        <v>4868</v>
      </c>
    </row>
    <row r="5000" spans="2:15" outlineLevel="3" x14ac:dyDescent="0.2">
      <c r="B5000" s="10"/>
      <c r="D5000" s="10"/>
      <c r="E5000" s="11"/>
      <c r="O5000" s="5" t="s">
        <v>4869</v>
      </c>
    </row>
    <row r="5001" spans="2:15" outlineLevel="3" x14ac:dyDescent="0.2">
      <c r="B5001" s="10"/>
      <c r="D5001" s="10"/>
      <c r="E5001" s="11"/>
      <c r="O5001" s="5" t="s">
        <v>4870</v>
      </c>
    </row>
    <row r="5002" spans="2:15" outlineLevel="3" x14ac:dyDescent="0.2">
      <c r="B5002" s="10"/>
      <c r="D5002" s="10"/>
      <c r="E5002" s="11"/>
      <c r="O5002" s="5" t="s">
        <v>4871</v>
      </c>
    </row>
    <row r="5003" spans="2:15" outlineLevel="3" x14ac:dyDescent="0.2">
      <c r="B5003" s="10"/>
      <c r="D5003" s="10"/>
      <c r="E5003" s="11"/>
      <c r="N5003" s="13" t="s">
        <v>4872</v>
      </c>
    </row>
    <row r="5004" spans="2:15" outlineLevel="3" x14ac:dyDescent="0.2">
      <c r="B5004" s="10"/>
      <c r="D5004" s="10"/>
      <c r="E5004" s="11"/>
      <c r="O5004" s="5" t="s">
        <v>4873</v>
      </c>
    </row>
    <row r="5005" spans="2:15" outlineLevel="3" x14ac:dyDescent="0.2">
      <c r="B5005" s="10"/>
      <c r="D5005" s="10"/>
      <c r="E5005" s="11"/>
      <c r="O5005" s="5" t="s">
        <v>4874</v>
      </c>
    </row>
    <row r="5006" spans="2:15" outlineLevel="3" x14ac:dyDescent="0.2">
      <c r="B5006" s="10"/>
      <c r="D5006" s="10"/>
      <c r="E5006" s="11"/>
      <c r="O5006" s="5" t="s">
        <v>4875</v>
      </c>
    </row>
    <row r="5007" spans="2:15" outlineLevel="3" x14ac:dyDescent="0.2">
      <c r="B5007" s="10"/>
      <c r="D5007" s="10"/>
      <c r="E5007" s="11"/>
      <c r="O5007" s="5" t="s">
        <v>4876</v>
      </c>
    </row>
    <row r="5008" spans="2:15" outlineLevel="3" x14ac:dyDescent="0.2">
      <c r="B5008" s="10"/>
      <c r="D5008" s="10"/>
      <c r="E5008" s="11"/>
      <c r="N5008" s="13" t="s">
        <v>4877</v>
      </c>
    </row>
    <row r="5009" spans="2:15" outlineLevel="3" x14ac:dyDescent="0.2">
      <c r="B5009" s="10"/>
      <c r="D5009" s="10"/>
      <c r="E5009" s="11"/>
      <c r="O5009" s="5" t="s">
        <v>4878</v>
      </c>
    </row>
    <row r="5010" spans="2:15" outlineLevel="3" x14ac:dyDescent="0.2">
      <c r="B5010" s="10"/>
      <c r="D5010" s="10"/>
      <c r="E5010" s="11"/>
      <c r="O5010" s="5" t="s">
        <v>4879</v>
      </c>
    </row>
    <row r="5011" spans="2:15" outlineLevel="3" x14ac:dyDescent="0.2">
      <c r="B5011" s="10"/>
      <c r="D5011" s="10"/>
      <c r="E5011" s="11"/>
      <c r="O5011" s="5" t="s">
        <v>4880</v>
      </c>
    </row>
    <row r="5012" spans="2:15" outlineLevel="3" x14ac:dyDescent="0.2">
      <c r="B5012" s="10"/>
      <c r="D5012" s="10"/>
      <c r="E5012" s="11"/>
      <c r="O5012" s="5" t="s">
        <v>4881</v>
      </c>
    </row>
    <row r="5013" spans="2:15" outlineLevel="3" x14ac:dyDescent="0.2">
      <c r="B5013" s="10"/>
      <c r="D5013" s="10"/>
      <c r="E5013" s="11"/>
      <c r="O5013" s="5" t="s">
        <v>4882</v>
      </c>
    </row>
    <row r="5014" spans="2:15" outlineLevel="3" x14ac:dyDescent="0.2">
      <c r="B5014" s="10"/>
      <c r="D5014" s="10"/>
      <c r="E5014" s="11"/>
      <c r="O5014" s="5" t="s">
        <v>4883</v>
      </c>
    </row>
    <row r="5015" spans="2:15" outlineLevel="3" x14ac:dyDescent="0.2">
      <c r="B5015" s="10"/>
      <c r="D5015" s="10"/>
      <c r="E5015" s="11"/>
      <c r="O5015" s="5" t="s">
        <v>4884</v>
      </c>
    </row>
    <row r="5016" spans="2:15" outlineLevel="3" x14ac:dyDescent="0.2">
      <c r="B5016" s="10"/>
      <c r="D5016" s="10"/>
      <c r="E5016" s="11"/>
      <c r="O5016" s="5" t="s">
        <v>4885</v>
      </c>
    </row>
    <row r="5017" spans="2:15" outlineLevel="3" x14ac:dyDescent="0.2">
      <c r="B5017" s="10"/>
      <c r="D5017" s="10"/>
      <c r="E5017" s="11"/>
      <c r="O5017" s="5" t="s">
        <v>4886</v>
      </c>
    </row>
    <row r="5018" spans="2:15" outlineLevel="3" x14ac:dyDescent="0.2">
      <c r="B5018" s="10"/>
      <c r="D5018" s="10"/>
      <c r="E5018" s="11"/>
      <c r="O5018" s="5" t="s">
        <v>4887</v>
      </c>
    </row>
    <row r="5019" spans="2:15" outlineLevel="3" x14ac:dyDescent="0.2">
      <c r="B5019" s="10"/>
      <c r="D5019" s="10"/>
      <c r="E5019" s="11"/>
      <c r="O5019" s="5" t="s">
        <v>4888</v>
      </c>
    </row>
    <row r="5020" spans="2:15" outlineLevel="3" x14ac:dyDescent="0.2">
      <c r="B5020" s="10"/>
      <c r="D5020" s="10"/>
      <c r="E5020" s="11"/>
      <c r="O5020" s="5" t="s">
        <v>4889</v>
      </c>
    </row>
    <row r="5021" spans="2:15" outlineLevel="3" x14ac:dyDescent="0.2">
      <c r="B5021" s="10"/>
      <c r="D5021" s="10"/>
      <c r="E5021" s="11"/>
      <c r="N5021" s="13" t="s">
        <v>4890</v>
      </c>
    </row>
    <row r="5022" spans="2:15" outlineLevel="3" x14ac:dyDescent="0.2">
      <c r="B5022" s="10"/>
      <c r="D5022" s="10"/>
      <c r="E5022" s="11"/>
      <c r="O5022" s="5" t="s">
        <v>4891</v>
      </c>
    </row>
    <row r="5023" spans="2:15" outlineLevel="3" x14ac:dyDescent="0.2">
      <c r="B5023" s="10"/>
      <c r="D5023" s="10"/>
      <c r="E5023" s="11"/>
      <c r="O5023" s="5" t="s">
        <v>4892</v>
      </c>
    </row>
    <row r="5024" spans="2:15" outlineLevel="3" x14ac:dyDescent="0.2">
      <c r="B5024" s="10"/>
      <c r="D5024" s="10"/>
      <c r="E5024" s="11"/>
      <c r="O5024" s="5" t="s">
        <v>4893</v>
      </c>
    </row>
    <row r="5025" spans="2:15" outlineLevel="3" x14ac:dyDescent="0.2">
      <c r="B5025" s="10"/>
      <c r="D5025" s="10"/>
      <c r="E5025" s="11"/>
      <c r="N5025" s="13" t="s">
        <v>4894</v>
      </c>
    </row>
    <row r="5026" spans="2:15" outlineLevel="3" x14ac:dyDescent="0.2">
      <c r="B5026" s="10"/>
      <c r="D5026" s="10"/>
      <c r="E5026" s="11"/>
      <c r="O5026" s="5" t="s">
        <v>4895</v>
      </c>
    </row>
    <row r="5027" spans="2:15" outlineLevel="3" x14ac:dyDescent="0.2">
      <c r="B5027" s="10"/>
      <c r="D5027" s="10"/>
      <c r="E5027" s="11"/>
      <c r="O5027" s="5" t="s">
        <v>4896</v>
      </c>
    </row>
    <row r="5028" spans="2:15" outlineLevel="3" x14ac:dyDescent="0.2">
      <c r="B5028" s="10"/>
      <c r="D5028" s="10"/>
      <c r="E5028" s="11"/>
      <c r="O5028" s="5" t="s">
        <v>4897</v>
      </c>
    </row>
    <row r="5029" spans="2:15" outlineLevel="3" x14ac:dyDescent="0.2">
      <c r="B5029" s="10"/>
      <c r="D5029" s="10"/>
      <c r="E5029" s="11"/>
      <c r="N5029" s="13" t="s">
        <v>4898</v>
      </c>
    </row>
    <row r="5030" spans="2:15" outlineLevel="3" x14ac:dyDescent="0.2">
      <c r="B5030" s="10"/>
      <c r="D5030" s="10"/>
      <c r="E5030" s="11"/>
      <c r="O5030" s="5" t="s">
        <v>4899</v>
      </c>
    </row>
    <row r="5031" spans="2:15" outlineLevel="3" x14ac:dyDescent="0.2">
      <c r="B5031" s="10"/>
      <c r="D5031" s="10"/>
      <c r="E5031" s="11"/>
      <c r="O5031" s="5" t="s">
        <v>4900</v>
      </c>
    </row>
    <row r="5032" spans="2:15" outlineLevel="3" x14ac:dyDescent="0.2">
      <c r="B5032" s="10"/>
      <c r="D5032" s="10"/>
      <c r="E5032" s="11"/>
      <c r="O5032" s="5" t="s">
        <v>4901</v>
      </c>
    </row>
    <row r="5033" spans="2:15" outlineLevel="3" x14ac:dyDescent="0.2">
      <c r="B5033" s="10"/>
      <c r="D5033" s="10"/>
      <c r="E5033" s="11"/>
      <c r="O5033" s="5" t="s">
        <v>4902</v>
      </c>
    </row>
    <row r="5034" spans="2:15" outlineLevel="3" x14ac:dyDescent="0.2">
      <c r="B5034" s="10"/>
      <c r="D5034" s="10"/>
      <c r="E5034" s="11"/>
      <c r="O5034" s="5" t="s">
        <v>4903</v>
      </c>
    </row>
    <row r="5035" spans="2:15" outlineLevel="3" x14ac:dyDescent="0.2">
      <c r="B5035" s="10"/>
      <c r="D5035" s="10"/>
      <c r="E5035" s="11"/>
      <c r="N5035" s="13" t="s">
        <v>4904</v>
      </c>
    </row>
    <row r="5036" spans="2:15" outlineLevel="3" x14ac:dyDescent="0.2">
      <c r="B5036" s="10"/>
      <c r="D5036" s="10"/>
      <c r="E5036" s="11"/>
      <c r="O5036" s="5" t="s">
        <v>4905</v>
      </c>
    </row>
    <row r="5037" spans="2:15" outlineLevel="3" x14ac:dyDescent="0.2">
      <c r="B5037" s="10"/>
      <c r="D5037" s="10"/>
      <c r="E5037" s="11"/>
      <c r="N5037" s="13" t="s">
        <v>4906</v>
      </c>
    </row>
    <row r="5038" spans="2:15" outlineLevel="3" x14ac:dyDescent="0.2">
      <c r="B5038" s="10"/>
      <c r="D5038" s="10"/>
      <c r="E5038" s="11"/>
      <c r="O5038" s="5" t="s">
        <v>4907</v>
      </c>
    </row>
    <row r="5039" spans="2:15" outlineLevel="3" x14ac:dyDescent="0.2">
      <c r="B5039" s="10"/>
      <c r="D5039" s="10"/>
      <c r="E5039" s="11"/>
      <c r="O5039" s="5" t="s">
        <v>4908</v>
      </c>
    </row>
    <row r="5040" spans="2:15" outlineLevel="3" x14ac:dyDescent="0.2">
      <c r="B5040" s="10"/>
      <c r="D5040" s="10"/>
      <c r="E5040" s="11"/>
      <c r="O5040" s="5" t="s">
        <v>4909</v>
      </c>
    </row>
    <row r="5041" spans="1:15" outlineLevel="3" x14ac:dyDescent="0.2">
      <c r="B5041" s="10"/>
      <c r="D5041" s="10"/>
      <c r="E5041" s="11"/>
      <c r="O5041" s="5" t="s">
        <v>4910</v>
      </c>
    </row>
    <row r="5042" spans="1:15" outlineLevel="3" x14ac:dyDescent="0.2">
      <c r="B5042" s="10"/>
      <c r="D5042" s="10"/>
      <c r="E5042" s="11"/>
      <c r="O5042" s="5" t="s">
        <v>4911</v>
      </c>
    </row>
    <row r="5043" spans="1:15" outlineLevel="3" x14ac:dyDescent="0.2">
      <c r="B5043" s="10"/>
      <c r="D5043" s="10"/>
      <c r="E5043" s="11"/>
      <c r="O5043" s="5" t="s">
        <v>4912</v>
      </c>
    </row>
    <row r="5044" spans="1:15" outlineLevel="3" x14ac:dyDescent="0.2">
      <c r="B5044" s="10"/>
      <c r="D5044" s="10"/>
      <c r="E5044" s="11"/>
      <c r="O5044" s="5" t="s">
        <v>4913</v>
      </c>
    </row>
    <row r="5045" spans="1:15" outlineLevel="2" x14ac:dyDescent="0.2">
      <c r="A5045" s="5">
        <v>1</v>
      </c>
      <c r="B5045" s="10">
        <v>2</v>
      </c>
      <c r="C5045" s="5">
        <v>5</v>
      </c>
      <c r="D5045" s="10">
        <v>1</v>
      </c>
      <c r="E5045" s="11">
        <v>3</v>
      </c>
      <c r="F5045" s="5">
        <v>7</v>
      </c>
      <c r="G5045" s="5">
        <v>2</v>
      </c>
      <c r="L5045" s="5" t="s">
        <v>200</v>
      </c>
    </row>
    <row r="5046" spans="1:15" outlineLevel="3" x14ac:dyDescent="0.2">
      <c r="B5046" s="10"/>
      <c r="D5046" s="10"/>
      <c r="E5046" s="11"/>
      <c r="M5046" s="5" t="s">
        <v>4914</v>
      </c>
    </row>
    <row r="5047" spans="1:15" outlineLevel="3" x14ac:dyDescent="0.2">
      <c r="B5047" s="10"/>
      <c r="D5047" s="10"/>
      <c r="E5047" s="11"/>
      <c r="N5047" s="13" t="s">
        <v>4914</v>
      </c>
    </row>
    <row r="5048" spans="1:15" outlineLevel="3" x14ac:dyDescent="0.2">
      <c r="B5048" s="10"/>
      <c r="D5048" s="10"/>
      <c r="E5048" s="11"/>
      <c r="O5048" s="5" t="s">
        <v>4915</v>
      </c>
    </row>
    <row r="5049" spans="1:15" outlineLevel="3" x14ac:dyDescent="0.2">
      <c r="B5049" s="10"/>
      <c r="D5049" s="10"/>
      <c r="E5049" s="11"/>
      <c r="O5049" s="5" t="s">
        <v>4916</v>
      </c>
    </row>
    <row r="5050" spans="1:15" outlineLevel="3" x14ac:dyDescent="0.2">
      <c r="B5050" s="10"/>
      <c r="D5050" s="10"/>
      <c r="E5050" s="11"/>
      <c r="O5050" s="5" t="s">
        <v>4917</v>
      </c>
    </row>
    <row r="5051" spans="1:15" outlineLevel="3" x14ac:dyDescent="0.2">
      <c r="B5051" s="10"/>
      <c r="D5051" s="10"/>
      <c r="E5051" s="11"/>
      <c r="O5051" s="5" t="s">
        <v>4918</v>
      </c>
    </row>
    <row r="5052" spans="1:15" outlineLevel="3" x14ac:dyDescent="0.2">
      <c r="B5052" s="10"/>
      <c r="D5052" s="10"/>
      <c r="E5052" s="11"/>
      <c r="O5052" s="5" t="s">
        <v>4919</v>
      </c>
    </row>
    <row r="5053" spans="1:15" outlineLevel="3" x14ac:dyDescent="0.2">
      <c r="B5053" s="10"/>
      <c r="D5053" s="10"/>
      <c r="E5053" s="11"/>
      <c r="O5053" s="5" t="s">
        <v>4920</v>
      </c>
    </row>
    <row r="5054" spans="1:15" outlineLevel="3" x14ac:dyDescent="0.2">
      <c r="B5054" s="10"/>
      <c r="D5054" s="10"/>
      <c r="E5054" s="11"/>
      <c r="M5054" s="5" t="s">
        <v>4921</v>
      </c>
    </row>
    <row r="5055" spans="1:15" outlineLevel="3" x14ac:dyDescent="0.2">
      <c r="B5055" s="10"/>
      <c r="D5055" s="10"/>
      <c r="E5055" s="11"/>
      <c r="N5055" s="13" t="s">
        <v>4922</v>
      </c>
    </row>
    <row r="5056" spans="1:15" outlineLevel="3" x14ac:dyDescent="0.2">
      <c r="B5056" s="10"/>
      <c r="D5056" s="10"/>
      <c r="E5056" s="11"/>
      <c r="O5056" s="5" t="s">
        <v>4923</v>
      </c>
    </row>
    <row r="5057" spans="2:15" outlineLevel="3" x14ac:dyDescent="0.2">
      <c r="B5057" s="10"/>
      <c r="D5057" s="10"/>
      <c r="E5057" s="11"/>
      <c r="O5057" s="5" t="s">
        <v>4924</v>
      </c>
    </row>
    <row r="5058" spans="2:15" outlineLevel="3" x14ac:dyDescent="0.2">
      <c r="B5058" s="10"/>
      <c r="D5058" s="10"/>
      <c r="E5058" s="11"/>
      <c r="O5058" s="5" t="s">
        <v>4925</v>
      </c>
    </row>
    <row r="5059" spans="2:15" outlineLevel="3" x14ac:dyDescent="0.2">
      <c r="B5059" s="10"/>
      <c r="D5059" s="10"/>
      <c r="E5059" s="11"/>
      <c r="O5059" s="5" t="s">
        <v>4926</v>
      </c>
    </row>
    <row r="5060" spans="2:15" outlineLevel="3" x14ac:dyDescent="0.2">
      <c r="B5060" s="10"/>
      <c r="D5060" s="10"/>
      <c r="E5060" s="11"/>
      <c r="O5060" s="5" t="s">
        <v>4927</v>
      </c>
    </row>
    <row r="5061" spans="2:15" outlineLevel="3" x14ac:dyDescent="0.2">
      <c r="B5061" s="10"/>
      <c r="D5061" s="10"/>
      <c r="E5061" s="11"/>
      <c r="O5061" s="5" t="s">
        <v>4928</v>
      </c>
    </row>
    <row r="5062" spans="2:15" outlineLevel="3" x14ac:dyDescent="0.2">
      <c r="B5062" s="10"/>
      <c r="D5062" s="10"/>
      <c r="E5062" s="11"/>
      <c r="O5062" s="5" t="s">
        <v>4929</v>
      </c>
    </row>
    <row r="5063" spans="2:15" outlineLevel="3" x14ac:dyDescent="0.2">
      <c r="B5063" s="10"/>
      <c r="D5063" s="10"/>
      <c r="E5063" s="11"/>
      <c r="O5063" s="5" t="s">
        <v>4930</v>
      </c>
    </row>
    <row r="5064" spans="2:15" outlineLevel="3" x14ac:dyDescent="0.2">
      <c r="B5064" s="10"/>
      <c r="D5064" s="10"/>
      <c r="E5064" s="11"/>
      <c r="O5064" s="5" t="s">
        <v>4931</v>
      </c>
    </row>
    <row r="5065" spans="2:15" outlineLevel="3" x14ac:dyDescent="0.2">
      <c r="B5065" s="10"/>
      <c r="D5065" s="10"/>
      <c r="E5065" s="11"/>
      <c r="O5065" s="5" t="s">
        <v>4932</v>
      </c>
    </row>
    <row r="5066" spans="2:15" outlineLevel="3" x14ac:dyDescent="0.2">
      <c r="B5066" s="10"/>
      <c r="D5066" s="10"/>
      <c r="E5066" s="11"/>
      <c r="N5066" s="13" t="s">
        <v>4933</v>
      </c>
    </row>
    <row r="5067" spans="2:15" outlineLevel="3" x14ac:dyDescent="0.2">
      <c r="B5067" s="10"/>
      <c r="D5067" s="10"/>
      <c r="E5067" s="11"/>
      <c r="O5067" s="5" t="s">
        <v>4934</v>
      </c>
    </row>
    <row r="5068" spans="2:15" outlineLevel="3" x14ac:dyDescent="0.2">
      <c r="B5068" s="10"/>
      <c r="D5068" s="10"/>
      <c r="E5068" s="11"/>
      <c r="O5068" s="5" t="s">
        <v>4935</v>
      </c>
    </row>
    <row r="5069" spans="2:15" outlineLevel="3" x14ac:dyDescent="0.2">
      <c r="B5069" s="10"/>
      <c r="D5069" s="10"/>
      <c r="E5069" s="11"/>
      <c r="O5069" s="5" t="s">
        <v>4936</v>
      </c>
    </row>
    <row r="5070" spans="2:15" outlineLevel="3" x14ac:dyDescent="0.2">
      <c r="B5070" s="10"/>
      <c r="D5070" s="10"/>
      <c r="E5070" s="11"/>
      <c r="O5070" s="5" t="s">
        <v>4937</v>
      </c>
    </row>
    <row r="5071" spans="2:15" outlineLevel="3" x14ac:dyDescent="0.2">
      <c r="B5071" s="10"/>
      <c r="D5071" s="10"/>
      <c r="E5071" s="11"/>
      <c r="O5071" s="5" t="s">
        <v>4938</v>
      </c>
    </row>
    <row r="5072" spans="2:15" outlineLevel="3" x14ac:dyDescent="0.2">
      <c r="B5072" s="10"/>
      <c r="D5072" s="10"/>
      <c r="E5072" s="11"/>
      <c r="O5072" s="5" t="s">
        <v>4939</v>
      </c>
    </row>
    <row r="5073" spans="1:15" outlineLevel="3" x14ac:dyDescent="0.2">
      <c r="B5073" s="10"/>
      <c r="D5073" s="10"/>
      <c r="E5073" s="11"/>
      <c r="O5073" s="5" t="s">
        <v>4940</v>
      </c>
    </row>
    <row r="5074" spans="1:15" outlineLevel="3" x14ac:dyDescent="0.2">
      <c r="B5074" s="10"/>
      <c r="D5074" s="10"/>
      <c r="E5074" s="11"/>
      <c r="O5074" s="5" t="s">
        <v>4941</v>
      </c>
    </row>
    <row r="5075" spans="1:15" outlineLevel="3" x14ac:dyDescent="0.2">
      <c r="B5075" s="10"/>
      <c r="D5075" s="10"/>
      <c r="E5075" s="11"/>
      <c r="M5075" s="5" t="s">
        <v>4942</v>
      </c>
    </row>
    <row r="5076" spans="1:15" outlineLevel="3" x14ac:dyDescent="0.2">
      <c r="B5076" s="10"/>
      <c r="D5076" s="10"/>
      <c r="E5076" s="11"/>
      <c r="N5076" s="13" t="s">
        <v>4943</v>
      </c>
    </row>
    <row r="5077" spans="1:15" outlineLevel="3" x14ac:dyDescent="0.2">
      <c r="B5077" s="10"/>
      <c r="D5077" s="10"/>
      <c r="E5077" s="11"/>
      <c r="O5077" s="5" t="s">
        <v>4944</v>
      </c>
    </row>
    <row r="5078" spans="1:15" outlineLevel="3" x14ac:dyDescent="0.2">
      <c r="B5078" s="10"/>
      <c r="D5078" s="10"/>
      <c r="E5078" s="11"/>
      <c r="N5078" s="13" t="s">
        <v>4945</v>
      </c>
    </row>
    <row r="5079" spans="1:15" outlineLevel="3" x14ac:dyDescent="0.2">
      <c r="B5079" s="10"/>
      <c r="D5079" s="10"/>
      <c r="E5079" s="11"/>
      <c r="O5079" s="5" t="s">
        <v>4946</v>
      </c>
    </row>
    <row r="5080" spans="1:15" outlineLevel="3" x14ac:dyDescent="0.2">
      <c r="B5080" s="10"/>
      <c r="D5080" s="10"/>
      <c r="E5080" s="11"/>
      <c r="O5080" s="5" t="s">
        <v>4947</v>
      </c>
    </row>
    <row r="5081" spans="1:15" outlineLevel="3" x14ac:dyDescent="0.2">
      <c r="B5081" s="10"/>
      <c r="D5081" s="10"/>
      <c r="E5081" s="11"/>
      <c r="O5081" s="5" t="s">
        <v>4948</v>
      </c>
    </row>
    <row r="5082" spans="1:15" outlineLevel="3" x14ac:dyDescent="0.2">
      <c r="B5082" s="10"/>
      <c r="D5082" s="10"/>
      <c r="E5082" s="11"/>
      <c r="N5082" s="13" t="s">
        <v>4949</v>
      </c>
    </row>
    <row r="5083" spans="1:15" outlineLevel="3" x14ac:dyDescent="0.2">
      <c r="B5083" s="10"/>
      <c r="D5083" s="10"/>
      <c r="E5083" s="11"/>
      <c r="O5083" s="5" t="s">
        <v>4950</v>
      </c>
    </row>
    <row r="5084" spans="1:15" outlineLevel="3" x14ac:dyDescent="0.2">
      <c r="B5084" s="10"/>
      <c r="D5084" s="10"/>
      <c r="E5084" s="11"/>
      <c r="O5084" s="5" t="s">
        <v>4951</v>
      </c>
    </row>
    <row r="5085" spans="1:15" outlineLevel="3" x14ac:dyDescent="0.2">
      <c r="B5085" s="10"/>
      <c r="D5085" s="10"/>
      <c r="E5085" s="11"/>
      <c r="O5085" s="5" t="s">
        <v>4952</v>
      </c>
    </row>
    <row r="5086" spans="1:15" outlineLevel="2" x14ac:dyDescent="0.2">
      <c r="A5086" s="5">
        <v>1</v>
      </c>
      <c r="B5086" s="10">
        <v>2</v>
      </c>
      <c r="C5086" s="5">
        <v>5</v>
      </c>
      <c r="D5086" s="10">
        <v>1</v>
      </c>
      <c r="E5086" s="11">
        <v>3</v>
      </c>
      <c r="F5086" s="5">
        <v>7</v>
      </c>
      <c r="G5086" s="5">
        <v>3</v>
      </c>
      <c r="L5086" s="5" t="s">
        <v>201</v>
      </c>
    </row>
    <row r="5087" spans="1:15" outlineLevel="3" x14ac:dyDescent="0.2">
      <c r="B5087" s="10"/>
      <c r="D5087" s="10"/>
      <c r="E5087" s="11"/>
      <c r="M5087" s="5" t="s">
        <v>4953</v>
      </c>
    </row>
    <row r="5088" spans="1:15" outlineLevel="3" x14ac:dyDescent="0.2">
      <c r="B5088" s="10"/>
      <c r="D5088" s="10"/>
      <c r="E5088" s="11"/>
      <c r="N5088" s="13" t="s">
        <v>4953</v>
      </c>
    </row>
    <row r="5089" spans="2:15" outlineLevel="3" x14ac:dyDescent="0.2">
      <c r="B5089" s="10"/>
      <c r="D5089" s="10"/>
      <c r="E5089" s="11"/>
      <c r="O5089" s="5" t="s">
        <v>4954</v>
      </c>
    </row>
    <row r="5090" spans="2:15" outlineLevel="3" x14ac:dyDescent="0.2">
      <c r="B5090" s="10"/>
      <c r="D5090" s="10"/>
      <c r="E5090" s="11"/>
      <c r="M5090" s="5" t="s">
        <v>4955</v>
      </c>
    </row>
    <row r="5091" spans="2:15" outlineLevel="3" x14ac:dyDescent="0.2">
      <c r="B5091" s="10"/>
      <c r="D5091" s="10"/>
      <c r="E5091" s="11"/>
      <c r="N5091" s="13" t="s">
        <v>4955</v>
      </c>
    </row>
    <row r="5092" spans="2:15" outlineLevel="3" x14ac:dyDescent="0.2">
      <c r="B5092" s="10"/>
      <c r="D5092" s="10"/>
      <c r="E5092" s="11"/>
      <c r="O5092" s="5" t="s">
        <v>4956</v>
      </c>
    </row>
    <row r="5093" spans="2:15" outlineLevel="3" x14ac:dyDescent="0.2">
      <c r="B5093" s="10"/>
      <c r="D5093" s="10"/>
      <c r="E5093" s="11"/>
      <c r="O5093" s="5" t="s">
        <v>4957</v>
      </c>
    </row>
    <row r="5094" spans="2:15" outlineLevel="3" x14ac:dyDescent="0.2">
      <c r="B5094" s="10"/>
      <c r="D5094" s="10"/>
      <c r="E5094" s="11"/>
      <c r="O5094" s="5" t="s">
        <v>4958</v>
      </c>
    </row>
    <row r="5095" spans="2:15" outlineLevel="3" x14ac:dyDescent="0.2">
      <c r="B5095" s="10"/>
      <c r="D5095" s="10"/>
      <c r="E5095" s="11"/>
      <c r="M5095" s="5" t="s">
        <v>4959</v>
      </c>
    </row>
    <row r="5096" spans="2:15" outlineLevel="3" x14ac:dyDescent="0.2">
      <c r="B5096" s="10"/>
      <c r="D5096" s="10"/>
      <c r="E5096" s="11"/>
      <c r="N5096" s="13" t="s">
        <v>4959</v>
      </c>
    </row>
    <row r="5097" spans="2:15" outlineLevel="3" x14ac:dyDescent="0.2">
      <c r="B5097" s="10"/>
      <c r="D5097" s="10"/>
      <c r="E5097" s="11"/>
      <c r="O5097" s="5" t="s">
        <v>4960</v>
      </c>
    </row>
    <row r="5098" spans="2:15" outlineLevel="3" x14ac:dyDescent="0.2">
      <c r="B5098" s="10"/>
      <c r="D5098" s="10"/>
      <c r="E5098" s="11"/>
      <c r="O5098" s="5" t="s">
        <v>4961</v>
      </c>
    </row>
    <row r="5099" spans="2:15" outlineLevel="3" x14ac:dyDescent="0.2">
      <c r="B5099" s="10"/>
      <c r="D5099" s="10"/>
      <c r="E5099" s="11"/>
      <c r="M5099" s="5" t="s">
        <v>4962</v>
      </c>
    </row>
    <row r="5100" spans="2:15" outlineLevel="3" x14ac:dyDescent="0.2">
      <c r="B5100" s="10"/>
      <c r="D5100" s="10"/>
      <c r="E5100" s="11"/>
      <c r="N5100" s="13" t="s">
        <v>4962</v>
      </c>
    </row>
    <row r="5101" spans="2:15" outlineLevel="3" x14ac:dyDescent="0.2">
      <c r="B5101" s="10"/>
      <c r="D5101" s="10"/>
      <c r="E5101" s="11"/>
      <c r="O5101" s="5" t="s">
        <v>4963</v>
      </c>
    </row>
    <row r="5102" spans="2:15" outlineLevel="3" x14ac:dyDescent="0.2">
      <c r="B5102" s="10"/>
      <c r="D5102" s="10"/>
      <c r="E5102" s="11"/>
      <c r="O5102" s="5" t="s">
        <v>4964</v>
      </c>
    </row>
    <row r="5103" spans="2:15" outlineLevel="3" x14ac:dyDescent="0.2">
      <c r="B5103" s="10"/>
      <c r="D5103" s="10"/>
      <c r="E5103" s="11"/>
      <c r="O5103" s="5" t="s">
        <v>4965</v>
      </c>
    </row>
    <row r="5104" spans="2:15" outlineLevel="3" x14ac:dyDescent="0.2">
      <c r="B5104" s="10"/>
      <c r="D5104" s="10"/>
      <c r="E5104" s="11"/>
      <c r="M5104" s="5" t="s">
        <v>4966</v>
      </c>
    </row>
    <row r="5105" spans="2:15" outlineLevel="3" x14ac:dyDescent="0.2">
      <c r="B5105" s="10"/>
      <c r="D5105" s="10"/>
      <c r="E5105" s="11"/>
      <c r="N5105" s="13" t="s">
        <v>4966</v>
      </c>
    </row>
    <row r="5106" spans="2:15" outlineLevel="3" x14ac:dyDescent="0.2">
      <c r="B5106" s="10"/>
      <c r="D5106" s="10"/>
      <c r="E5106" s="11"/>
      <c r="O5106" s="5" t="s">
        <v>4967</v>
      </c>
    </row>
    <row r="5107" spans="2:15" outlineLevel="3" x14ac:dyDescent="0.2">
      <c r="B5107" s="10"/>
      <c r="D5107" s="10"/>
      <c r="E5107" s="11"/>
      <c r="O5107" s="5" t="s">
        <v>4968</v>
      </c>
    </row>
    <row r="5108" spans="2:15" outlineLevel="3" x14ac:dyDescent="0.2">
      <c r="B5108" s="10"/>
      <c r="D5108" s="10"/>
      <c r="E5108" s="11"/>
      <c r="O5108" s="5" t="s">
        <v>4969</v>
      </c>
    </row>
    <row r="5109" spans="2:15" outlineLevel="3" x14ac:dyDescent="0.2">
      <c r="B5109" s="10"/>
      <c r="D5109" s="10"/>
      <c r="E5109" s="11"/>
      <c r="O5109" s="5" t="s">
        <v>4970</v>
      </c>
    </row>
    <row r="5110" spans="2:15" outlineLevel="3" x14ac:dyDescent="0.2">
      <c r="B5110" s="10"/>
      <c r="D5110" s="10"/>
      <c r="E5110" s="11"/>
      <c r="O5110" s="5" t="s">
        <v>4971</v>
      </c>
    </row>
    <row r="5111" spans="2:15" outlineLevel="3" x14ac:dyDescent="0.2">
      <c r="B5111" s="10"/>
      <c r="D5111" s="10"/>
      <c r="E5111" s="11"/>
      <c r="O5111" s="5" t="s">
        <v>4972</v>
      </c>
    </row>
    <row r="5112" spans="2:15" outlineLevel="3" x14ac:dyDescent="0.2">
      <c r="B5112" s="10"/>
      <c r="D5112" s="10"/>
      <c r="E5112" s="11"/>
      <c r="M5112" s="5" t="s">
        <v>4973</v>
      </c>
    </row>
    <row r="5113" spans="2:15" outlineLevel="3" x14ac:dyDescent="0.2">
      <c r="B5113" s="10"/>
      <c r="D5113" s="10"/>
      <c r="E5113" s="11"/>
      <c r="N5113" s="13" t="s">
        <v>4973</v>
      </c>
    </row>
    <row r="5114" spans="2:15" outlineLevel="3" x14ac:dyDescent="0.2">
      <c r="B5114" s="10"/>
      <c r="D5114" s="10"/>
      <c r="E5114" s="11"/>
      <c r="O5114" s="5" t="s">
        <v>4974</v>
      </c>
    </row>
    <row r="5115" spans="2:15" outlineLevel="3" x14ac:dyDescent="0.2">
      <c r="B5115" s="10"/>
      <c r="D5115" s="10"/>
      <c r="E5115" s="11"/>
      <c r="O5115" s="5" t="s">
        <v>4975</v>
      </c>
    </row>
    <row r="5116" spans="2:15" outlineLevel="3" x14ac:dyDescent="0.2">
      <c r="B5116" s="10"/>
      <c r="D5116" s="10"/>
      <c r="E5116" s="11"/>
      <c r="O5116" s="5" t="s">
        <v>4976</v>
      </c>
    </row>
    <row r="5117" spans="2:15" outlineLevel="3" x14ac:dyDescent="0.2">
      <c r="B5117" s="10"/>
      <c r="D5117" s="10"/>
      <c r="E5117" s="11"/>
      <c r="O5117" s="5" t="s">
        <v>4977</v>
      </c>
    </row>
    <row r="5118" spans="2:15" outlineLevel="3" x14ac:dyDescent="0.2">
      <c r="B5118" s="10"/>
      <c r="D5118" s="10"/>
      <c r="E5118" s="11"/>
      <c r="M5118" s="5" t="s">
        <v>4978</v>
      </c>
    </row>
    <row r="5119" spans="2:15" outlineLevel="3" x14ac:dyDescent="0.2">
      <c r="B5119" s="10"/>
      <c r="D5119" s="10"/>
      <c r="E5119" s="11"/>
      <c r="N5119" s="13" t="s">
        <v>4978</v>
      </c>
    </row>
    <row r="5120" spans="2:15" outlineLevel="3" x14ac:dyDescent="0.2">
      <c r="B5120" s="10"/>
      <c r="D5120" s="10"/>
      <c r="E5120" s="11"/>
      <c r="O5120" s="5" t="s">
        <v>4979</v>
      </c>
    </row>
    <row r="5121" spans="1:15" outlineLevel="3" x14ac:dyDescent="0.2">
      <c r="B5121" s="10"/>
      <c r="D5121" s="10"/>
      <c r="E5121" s="11"/>
      <c r="O5121" s="5" t="s">
        <v>4980</v>
      </c>
    </row>
    <row r="5122" spans="1:15" outlineLevel="3" x14ac:dyDescent="0.2">
      <c r="B5122" s="10"/>
      <c r="D5122" s="10"/>
      <c r="E5122" s="11"/>
      <c r="O5122" s="5" t="s">
        <v>4981</v>
      </c>
    </row>
    <row r="5123" spans="1:15" outlineLevel="3" x14ac:dyDescent="0.2">
      <c r="B5123" s="10"/>
      <c r="D5123" s="10"/>
      <c r="E5123" s="11"/>
      <c r="O5123" s="5" t="s">
        <v>4982</v>
      </c>
    </row>
    <row r="5124" spans="1:15" outlineLevel="3" x14ac:dyDescent="0.2">
      <c r="B5124" s="10"/>
      <c r="D5124" s="10"/>
      <c r="E5124" s="11"/>
      <c r="O5124" s="5" t="s">
        <v>4983</v>
      </c>
    </row>
    <row r="5125" spans="1:15" outlineLevel="3" x14ac:dyDescent="0.2">
      <c r="B5125" s="10"/>
      <c r="D5125" s="10"/>
      <c r="E5125" s="11"/>
      <c r="O5125" s="5" t="s">
        <v>4984</v>
      </c>
    </row>
    <row r="5126" spans="1:15" outlineLevel="2" x14ac:dyDescent="0.2">
      <c r="A5126" s="5">
        <v>1</v>
      </c>
      <c r="B5126" s="10">
        <v>2</v>
      </c>
      <c r="C5126" s="5">
        <v>5</v>
      </c>
      <c r="D5126" s="10">
        <v>1</v>
      </c>
      <c r="E5126" s="11">
        <v>3</v>
      </c>
      <c r="F5126" s="5">
        <v>7</v>
      </c>
      <c r="G5126" s="5">
        <v>4</v>
      </c>
      <c r="L5126" s="5" t="s">
        <v>202</v>
      </c>
    </row>
    <row r="5127" spans="1:15" outlineLevel="3" x14ac:dyDescent="0.2">
      <c r="B5127" s="10"/>
      <c r="D5127" s="10"/>
      <c r="E5127" s="11"/>
      <c r="M5127" s="5" t="s">
        <v>4985</v>
      </c>
    </row>
    <row r="5128" spans="1:15" outlineLevel="3" x14ac:dyDescent="0.2">
      <c r="B5128" s="10"/>
      <c r="D5128" s="10"/>
      <c r="E5128" s="11"/>
      <c r="N5128" s="13" t="s">
        <v>4985</v>
      </c>
    </row>
    <row r="5129" spans="1:15" outlineLevel="3" x14ac:dyDescent="0.2">
      <c r="B5129" s="10"/>
      <c r="D5129" s="10"/>
      <c r="E5129" s="11"/>
      <c r="O5129" s="5" t="s">
        <v>4986</v>
      </c>
    </row>
    <row r="5130" spans="1:15" outlineLevel="3" x14ac:dyDescent="0.2">
      <c r="B5130" s="10"/>
      <c r="D5130" s="10"/>
      <c r="E5130" s="11"/>
      <c r="O5130" s="5" t="s">
        <v>4987</v>
      </c>
    </row>
    <row r="5131" spans="1:15" outlineLevel="3" x14ac:dyDescent="0.2">
      <c r="B5131" s="10"/>
      <c r="D5131" s="10"/>
      <c r="E5131" s="11"/>
      <c r="M5131" s="5" t="s">
        <v>4988</v>
      </c>
    </row>
    <row r="5132" spans="1:15" outlineLevel="3" x14ac:dyDescent="0.2">
      <c r="B5132" s="10"/>
      <c r="D5132" s="10"/>
      <c r="E5132" s="11"/>
      <c r="N5132" s="13" t="s">
        <v>4988</v>
      </c>
    </row>
    <row r="5133" spans="1:15" outlineLevel="3" x14ac:dyDescent="0.2">
      <c r="B5133" s="10"/>
      <c r="D5133" s="10"/>
      <c r="E5133" s="11"/>
      <c r="O5133" s="5" t="s">
        <v>4989</v>
      </c>
    </row>
    <row r="5134" spans="1:15" outlineLevel="3" x14ac:dyDescent="0.2">
      <c r="B5134" s="10"/>
      <c r="D5134" s="10"/>
      <c r="E5134" s="11"/>
      <c r="O5134" s="5" t="s">
        <v>4990</v>
      </c>
    </row>
    <row r="5135" spans="1:15" outlineLevel="3" x14ac:dyDescent="0.2">
      <c r="B5135" s="10"/>
      <c r="D5135" s="10"/>
      <c r="E5135" s="11"/>
      <c r="O5135" s="5" t="s">
        <v>4991</v>
      </c>
    </row>
    <row r="5136" spans="1:15" outlineLevel="3" x14ac:dyDescent="0.2">
      <c r="B5136" s="10"/>
      <c r="D5136" s="10"/>
      <c r="E5136" s="11"/>
      <c r="M5136" s="5" t="s">
        <v>4992</v>
      </c>
    </row>
    <row r="5137" spans="1:15" outlineLevel="3" x14ac:dyDescent="0.2">
      <c r="B5137" s="10"/>
      <c r="D5137" s="10"/>
      <c r="E5137" s="11"/>
      <c r="N5137" s="13" t="s">
        <v>4992</v>
      </c>
    </row>
    <row r="5138" spans="1:15" outlineLevel="3" x14ac:dyDescent="0.2">
      <c r="B5138" s="10"/>
      <c r="D5138" s="10"/>
      <c r="E5138" s="11"/>
      <c r="O5138" s="5" t="s">
        <v>4993</v>
      </c>
    </row>
    <row r="5139" spans="1:15" outlineLevel="3" x14ac:dyDescent="0.2">
      <c r="B5139" s="10"/>
      <c r="D5139" s="10"/>
      <c r="E5139" s="11"/>
      <c r="M5139" s="5" t="s">
        <v>4994</v>
      </c>
    </row>
    <row r="5140" spans="1:15" outlineLevel="3" x14ac:dyDescent="0.2">
      <c r="B5140" s="10"/>
      <c r="D5140" s="10"/>
      <c r="E5140" s="11"/>
      <c r="N5140" s="13" t="s">
        <v>4994</v>
      </c>
    </row>
    <row r="5141" spans="1:15" outlineLevel="3" x14ac:dyDescent="0.2">
      <c r="B5141" s="10"/>
      <c r="D5141" s="10"/>
      <c r="E5141" s="11"/>
      <c r="O5141" s="5" t="s">
        <v>4995</v>
      </c>
    </row>
    <row r="5142" spans="1:15" outlineLevel="3" x14ac:dyDescent="0.2">
      <c r="B5142" s="10"/>
      <c r="D5142" s="10"/>
      <c r="E5142" s="11"/>
      <c r="O5142" s="5" t="s">
        <v>4996</v>
      </c>
    </row>
    <row r="5143" spans="1:15" outlineLevel="3" x14ac:dyDescent="0.2">
      <c r="B5143" s="10"/>
      <c r="D5143" s="10"/>
      <c r="E5143" s="11"/>
      <c r="O5143" s="5" t="s">
        <v>4997</v>
      </c>
    </row>
    <row r="5144" spans="1:15" outlineLevel="3" x14ac:dyDescent="0.2">
      <c r="B5144" s="10"/>
      <c r="D5144" s="10"/>
      <c r="E5144" s="11"/>
      <c r="M5144" s="5" t="s">
        <v>4998</v>
      </c>
    </row>
    <row r="5145" spans="1:15" outlineLevel="3" x14ac:dyDescent="0.2">
      <c r="B5145" s="10"/>
      <c r="D5145" s="10"/>
      <c r="E5145" s="11"/>
      <c r="N5145" s="13" t="s">
        <v>4998</v>
      </c>
    </row>
    <row r="5146" spans="1:15" outlineLevel="3" x14ac:dyDescent="0.2">
      <c r="B5146" s="10"/>
      <c r="D5146" s="10"/>
      <c r="E5146" s="11"/>
      <c r="O5146" s="5" t="s">
        <v>4999</v>
      </c>
    </row>
    <row r="5147" spans="1:15" outlineLevel="2" x14ac:dyDescent="0.2">
      <c r="A5147" s="5">
        <v>1</v>
      </c>
      <c r="B5147" s="10">
        <v>2</v>
      </c>
      <c r="C5147" s="5">
        <v>5</v>
      </c>
      <c r="D5147" s="10">
        <v>1</v>
      </c>
      <c r="E5147" s="11">
        <v>3</v>
      </c>
      <c r="F5147" s="5">
        <v>7</v>
      </c>
      <c r="G5147" s="5">
        <v>5</v>
      </c>
      <c r="L5147" s="5" t="s">
        <v>203</v>
      </c>
    </row>
    <row r="5148" spans="1:15" outlineLevel="3" x14ac:dyDescent="0.2">
      <c r="B5148" s="10"/>
      <c r="D5148" s="10"/>
      <c r="E5148" s="11"/>
      <c r="M5148" s="5" t="s">
        <v>5000</v>
      </c>
    </row>
    <row r="5149" spans="1:15" outlineLevel="3" x14ac:dyDescent="0.2">
      <c r="B5149" s="10"/>
      <c r="D5149" s="10"/>
      <c r="E5149" s="11"/>
      <c r="N5149" s="13" t="s">
        <v>5000</v>
      </c>
    </row>
    <row r="5150" spans="1:15" outlineLevel="3" x14ac:dyDescent="0.2">
      <c r="B5150" s="10"/>
      <c r="D5150" s="10"/>
      <c r="E5150" s="11"/>
      <c r="O5150" s="5" t="s">
        <v>5001</v>
      </c>
    </row>
    <row r="5151" spans="1:15" outlineLevel="3" x14ac:dyDescent="0.2">
      <c r="B5151" s="10"/>
      <c r="D5151" s="10"/>
      <c r="E5151" s="11"/>
      <c r="M5151" s="5" t="s">
        <v>5002</v>
      </c>
    </row>
    <row r="5152" spans="1:15" outlineLevel="3" x14ac:dyDescent="0.2">
      <c r="B5152" s="10"/>
      <c r="D5152" s="10"/>
      <c r="E5152" s="11"/>
      <c r="N5152" s="13" t="s">
        <v>5002</v>
      </c>
    </row>
    <row r="5153" spans="2:15" outlineLevel="3" x14ac:dyDescent="0.2">
      <c r="B5153" s="10"/>
      <c r="D5153" s="10"/>
      <c r="E5153" s="11"/>
      <c r="M5153" s="5" t="s">
        <v>5003</v>
      </c>
    </row>
    <row r="5154" spans="2:15" outlineLevel="3" x14ac:dyDescent="0.2">
      <c r="B5154" s="10"/>
      <c r="D5154" s="10"/>
      <c r="E5154" s="11"/>
      <c r="N5154" s="13" t="s">
        <v>5003</v>
      </c>
    </row>
    <row r="5155" spans="2:15" outlineLevel="3" x14ac:dyDescent="0.2">
      <c r="B5155" s="10"/>
      <c r="D5155" s="10"/>
      <c r="E5155" s="11"/>
      <c r="O5155" s="5" t="s">
        <v>5004</v>
      </c>
    </row>
    <row r="5156" spans="2:15" outlineLevel="3" x14ac:dyDescent="0.2">
      <c r="B5156" s="10"/>
      <c r="D5156" s="10"/>
      <c r="E5156" s="11"/>
      <c r="O5156" s="5" t="s">
        <v>5005</v>
      </c>
    </row>
    <row r="5157" spans="2:15" outlineLevel="3" x14ac:dyDescent="0.2">
      <c r="B5157" s="10"/>
      <c r="D5157" s="10"/>
      <c r="E5157" s="11"/>
      <c r="M5157" s="5" t="s">
        <v>5006</v>
      </c>
    </row>
    <row r="5158" spans="2:15" outlineLevel="3" x14ac:dyDescent="0.2">
      <c r="B5158" s="10"/>
      <c r="D5158" s="10"/>
      <c r="E5158" s="11"/>
      <c r="N5158" s="13" t="s">
        <v>5006</v>
      </c>
    </row>
    <row r="5159" spans="2:15" outlineLevel="3" x14ac:dyDescent="0.2">
      <c r="B5159" s="10"/>
      <c r="D5159" s="10"/>
      <c r="E5159" s="11"/>
      <c r="O5159" s="5" t="s">
        <v>5007</v>
      </c>
    </row>
    <row r="5160" spans="2:15" outlineLevel="3" x14ac:dyDescent="0.2">
      <c r="B5160" s="10"/>
      <c r="D5160" s="10"/>
      <c r="E5160" s="11"/>
      <c r="O5160" s="5" t="s">
        <v>5008</v>
      </c>
    </row>
    <row r="5161" spans="2:15" outlineLevel="3" x14ac:dyDescent="0.2">
      <c r="B5161" s="10"/>
      <c r="D5161" s="10"/>
      <c r="E5161" s="11"/>
      <c r="O5161" s="5" t="s">
        <v>5009</v>
      </c>
    </row>
    <row r="5162" spans="2:15" outlineLevel="3" x14ac:dyDescent="0.2">
      <c r="B5162" s="10"/>
      <c r="D5162" s="10"/>
      <c r="E5162" s="11"/>
      <c r="O5162" s="5" t="s">
        <v>5010</v>
      </c>
    </row>
    <row r="5163" spans="2:15" outlineLevel="3" x14ac:dyDescent="0.2">
      <c r="B5163" s="10"/>
      <c r="D5163" s="10"/>
      <c r="E5163" s="11"/>
      <c r="O5163" s="5" t="s">
        <v>5011</v>
      </c>
    </row>
    <row r="5164" spans="2:15" outlineLevel="3" x14ac:dyDescent="0.2">
      <c r="B5164" s="10"/>
      <c r="D5164" s="10"/>
      <c r="E5164" s="11"/>
      <c r="O5164" s="5" t="s">
        <v>5012</v>
      </c>
    </row>
    <row r="5165" spans="2:15" outlineLevel="3" x14ac:dyDescent="0.2">
      <c r="B5165" s="10"/>
      <c r="D5165" s="10"/>
      <c r="E5165" s="11"/>
      <c r="O5165" s="5" t="s">
        <v>5013</v>
      </c>
    </row>
    <row r="5166" spans="2:15" outlineLevel="3" x14ac:dyDescent="0.2">
      <c r="B5166" s="10"/>
      <c r="D5166" s="10"/>
      <c r="E5166" s="11"/>
      <c r="O5166" s="5" t="s">
        <v>5014</v>
      </c>
    </row>
    <row r="5167" spans="2:15" outlineLevel="3" x14ac:dyDescent="0.2">
      <c r="B5167" s="10"/>
      <c r="D5167" s="10"/>
      <c r="E5167" s="11"/>
      <c r="O5167" s="5" t="s">
        <v>5015</v>
      </c>
    </row>
    <row r="5168" spans="2:15" outlineLevel="3" x14ac:dyDescent="0.2">
      <c r="B5168" s="10"/>
      <c r="D5168" s="10"/>
      <c r="E5168" s="11"/>
      <c r="M5168" s="5" t="s">
        <v>5016</v>
      </c>
    </row>
    <row r="5169" spans="2:15" outlineLevel="3" x14ac:dyDescent="0.2">
      <c r="B5169" s="10"/>
      <c r="D5169" s="10"/>
      <c r="E5169" s="11"/>
      <c r="N5169" s="13" t="s">
        <v>5016</v>
      </c>
    </row>
    <row r="5170" spans="2:15" outlineLevel="3" x14ac:dyDescent="0.2">
      <c r="B5170" s="10"/>
      <c r="D5170" s="10"/>
      <c r="E5170" s="11"/>
      <c r="O5170" s="5" t="s">
        <v>5017</v>
      </c>
    </row>
    <row r="5171" spans="2:15" outlineLevel="3" x14ac:dyDescent="0.2">
      <c r="B5171" s="10"/>
      <c r="D5171" s="10"/>
      <c r="E5171" s="11"/>
      <c r="O5171" s="5" t="s">
        <v>5018</v>
      </c>
    </row>
    <row r="5172" spans="2:15" outlineLevel="3" x14ac:dyDescent="0.2">
      <c r="B5172" s="10"/>
      <c r="D5172" s="10"/>
      <c r="E5172" s="11"/>
      <c r="M5172" s="5" t="s">
        <v>5019</v>
      </c>
    </row>
    <row r="5173" spans="2:15" outlineLevel="3" x14ac:dyDescent="0.2">
      <c r="B5173" s="10"/>
      <c r="D5173" s="10"/>
      <c r="E5173" s="11"/>
      <c r="N5173" s="13" t="s">
        <v>5019</v>
      </c>
    </row>
    <row r="5174" spans="2:15" outlineLevel="3" x14ac:dyDescent="0.2">
      <c r="B5174" s="10"/>
      <c r="D5174" s="10"/>
      <c r="E5174" s="11"/>
      <c r="O5174" s="5" t="s">
        <v>5020</v>
      </c>
    </row>
    <row r="5175" spans="2:15" outlineLevel="3" x14ac:dyDescent="0.2">
      <c r="B5175" s="10"/>
      <c r="D5175" s="10"/>
      <c r="E5175" s="11"/>
      <c r="O5175" s="5" t="s">
        <v>5021</v>
      </c>
    </row>
    <row r="5176" spans="2:15" outlineLevel="3" x14ac:dyDescent="0.2">
      <c r="B5176" s="10"/>
      <c r="D5176" s="10"/>
      <c r="E5176" s="11"/>
      <c r="O5176" s="5" t="s">
        <v>5022</v>
      </c>
    </row>
    <row r="5177" spans="2:15" outlineLevel="3" x14ac:dyDescent="0.2">
      <c r="B5177" s="10"/>
      <c r="D5177" s="10"/>
      <c r="E5177" s="11"/>
      <c r="O5177" s="5" t="s">
        <v>5023</v>
      </c>
    </row>
    <row r="5178" spans="2:15" outlineLevel="3" x14ac:dyDescent="0.2">
      <c r="B5178" s="10"/>
      <c r="D5178" s="10"/>
      <c r="E5178" s="11"/>
      <c r="O5178" s="5" t="s">
        <v>5024</v>
      </c>
    </row>
    <row r="5179" spans="2:15" outlineLevel="3" x14ac:dyDescent="0.2">
      <c r="B5179" s="10"/>
      <c r="D5179" s="10"/>
      <c r="E5179" s="11"/>
      <c r="O5179" s="5" t="s">
        <v>5025</v>
      </c>
    </row>
    <row r="5180" spans="2:15" outlineLevel="3" x14ac:dyDescent="0.2">
      <c r="B5180" s="10"/>
      <c r="D5180" s="10"/>
      <c r="E5180" s="11"/>
      <c r="O5180" s="5" t="s">
        <v>5026</v>
      </c>
    </row>
    <row r="5181" spans="2:15" outlineLevel="3" x14ac:dyDescent="0.2">
      <c r="B5181" s="10"/>
      <c r="D5181" s="10"/>
      <c r="E5181" s="11"/>
      <c r="O5181" s="5" t="s">
        <v>5027</v>
      </c>
    </row>
    <row r="5182" spans="2:15" outlineLevel="3" x14ac:dyDescent="0.2">
      <c r="B5182" s="10"/>
      <c r="D5182" s="10"/>
      <c r="E5182" s="11"/>
      <c r="O5182" s="5" t="s">
        <v>5028</v>
      </c>
    </row>
    <row r="5183" spans="2:15" outlineLevel="3" x14ac:dyDescent="0.2">
      <c r="B5183" s="10"/>
      <c r="D5183" s="10"/>
      <c r="E5183" s="11"/>
      <c r="O5183" s="5" t="s">
        <v>5029</v>
      </c>
    </row>
    <row r="5184" spans="2:15" outlineLevel="3" x14ac:dyDescent="0.2">
      <c r="B5184" s="10"/>
      <c r="D5184" s="10"/>
      <c r="E5184" s="11"/>
      <c r="O5184" s="5" t="s">
        <v>5030</v>
      </c>
    </row>
    <row r="5185" spans="1:15" outlineLevel="3" x14ac:dyDescent="0.2">
      <c r="B5185" s="10"/>
      <c r="D5185" s="10"/>
      <c r="E5185" s="11"/>
      <c r="O5185" s="5" t="s">
        <v>5031</v>
      </c>
    </row>
    <row r="5186" spans="1:15" outlineLevel="3" x14ac:dyDescent="0.2">
      <c r="B5186" s="10"/>
      <c r="D5186" s="10"/>
      <c r="E5186" s="11"/>
      <c r="M5186" s="5" t="s">
        <v>5032</v>
      </c>
    </row>
    <row r="5187" spans="1:15" outlineLevel="3" x14ac:dyDescent="0.2">
      <c r="B5187" s="10"/>
      <c r="D5187" s="10"/>
      <c r="E5187" s="11"/>
      <c r="N5187" s="13" t="s">
        <v>5032</v>
      </c>
    </row>
    <row r="5188" spans="1:15" outlineLevel="3" x14ac:dyDescent="0.2">
      <c r="B5188" s="10"/>
      <c r="D5188" s="10"/>
      <c r="E5188" s="11"/>
      <c r="O5188" s="5" t="s">
        <v>5033</v>
      </c>
    </row>
    <row r="5189" spans="1:15" outlineLevel="3" x14ac:dyDescent="0.2">
      <c r="B5189" s="10"/>
      <c r="D5189" s="10"/>
      <c r="E5189" s="11"/>
      <c r="O5189" s="5" t="s">
        <v>5034</v>
      </c>
    </row>
    <row r="5190" spans="1:15" outlineLevel="3" x14ac:dyDescent="0.2">
      <c r="B5190" s="10"/>
      <c r="D5190" s="10"/>
      <c r="E5190" s="11"/>
      <c r="O5190" s="5" t="s">
        <v>5035</v>
      </c>
    </row>
    <row r="5191" spans="1:15" outlineLevel="3" x14ac:dyDescent="0.2">
      <c r="B5191" s="10"/>
      <c r="D5191" s="10"/>
      <c r="E5191" s="11"/>
      <c r="O5191" s="5" t="s">
        <v>5036</v>
      </c>
    </row>
    <row r="5192" spans="1:15" outlineLevel="3" x14ac:dyDescent="0.2">
      <c r="B5192" s="10"/>
      <c r="D5192" s="10"/>
      <c r="E5192" s="11"/>
      <c r="O5192" s="5" t="s">
        <v>5037</v>
      </c>
    </row>
    <row r="5193" spans="1:15" outlineLevel="3" x14ac:dyDescent="0.2">
      <c r="B5193" s="10"/>
      <c r="D5193" s="10"/>
      <c r="E5193" s="11"/>
      <c r="O5193" s="5" t="s">
        <v>5038</v>
      </c>
    </row>
    <row r="5194" spans="1:15" outlineLevel="3" x14ac:dyDescent="0.2">
      <c r="B5194" s="10"/>
      <c r="D5194" s="10"/>
      <c r="E5194" s="11"/>
      <c r="O5194" s="5" t="s">
        <v>5039</v>
      </c>
    </row>
    <row r="5195" spans="1:15" outlineLevel="3" x14ac:dyDescent="0.2">
      <c r="B5195" s="10"/>
      <c r="D5195" s="10"/>
      <c r="E5195" s="11"/>
      <c r="O5195" s="5" t="s">
        <v>5040</v>
      </c>
    </row>
    <row r="5196" spans="1:15" outlineLevel="3" x14ac:dyDescent="0.2">
      <c r="B5196" s="10"/>
      <c r="D5196" s="10"/>
      <c r="E5196" s="11"/>
      <c r="O5196" s="5" t="s">
        <v>5041</v>
      </c>
    </row>
    <row r="5197" spans="1:15" outlineLevel="3" x14ac:dyDescent="0.2">
      <c r="B5197" s="10"/>
      <c r="D5197" s="10"/>
      <c r="E5197" s="11"/>
      <c r="O5197" s="5" t="s">
        <v>5042</v>
      </c>
    </row>
    <row r="5198" spans="1:15" outlineLevel="2" x14ac:dyDescent="0.2">
      <c r="A5198" s="5">
        <v>1</v>
      </c>
      <c r="B5198" s="10">
        <v>2</v>
      </c>
      <c r="C5198" s="5">
        <v>5</v>
      </c>
      <c r="D5198" s="10">
        <v>1</v>
      </c>
      <c r="E5198" s="11">
        <v>3</v>
      </c>
      <c r="F5198" s="5">
        <v>7</v>
      </c>
      <c r="G5198" s="5">
        <v>6</v>
      </c>
      <c r="L5198" s="5" t="s">
        <v>5043</v>
      </c>
    </row>
    <row r="5199" spans="1:15" outlineLevel="3" x14ac:dyDescent="0.2">
      <c r="B5199" s="10"/>
      <c r="D5199" s="10"/>
      <c r="E5199" s="11"/>
      <c r="M5199" s="5" t="s">
        <v>5044</v>
      </c>
    </row>
    <row r="5200" spans="1:15" outlineLevel="3" x14ac:dyDescent="0.2">
      <c r="B5200" s="10"/>
      <c r="D5200" s="10"/>
      <c r="E5200" s="11"/>
      <c r="N5200" s="13" t="s">
        <v>5044</v>
      </c>
    </row>
    <row r="5201" spans="1:15" outlineLevel="3" x14ac:dyDescent="0.2">
      <c r="B5201" s="10"/>
      <c r="D5201" s="10"/>
      <c r="E5201" s="11"/>
      <c r="O5201" s="5" t="s">
        <v>5045</v>
      </c>
    </row>
    <row r="5202" spans="1:15" outlineLevel="3" x14ac:dyDescent="0.2">
      <c r="B5202" s="10"/>
      <c r="D5202" s="10"/>
      <c r="E5202" s="11"/>
      <c r="O5202" s="5" t="s">
        <v>5046</v>
      </c>
    </row>
    <row r="5203" spans="1:15" outlineLevel="3" x14ac:dyDescent="0.2">
      <c r="B5203" s="10"/>
      <c r="D5203" s="10"/>
      <c r="E5203" s="11"/>
      <c r="O5203" s="5" t="s">
        <v>5047</v>
      </c>
    </row>
    <row r="5204" spans="1:15" outlineLevel="3" x14ac:dyDescent="0.2">
      <c r="B5204" s="10"/>
      <c r="D5204" s="10"/>
      <c r="E5204" s="11"/>
      <c r="O5204" s="5" t="s">
        <v>5048</v>
      </c>
    </row>
    <row r="5205" spans="1:15" outlineLevel="3" x14ac:dyDescent="0.2">
      <c r="B5205" s="10"/>
      <c r="D5205" s="10"/>
      <c r="E5205" s="11"/>
      <c r="O5205" s="5" t="s">
        <v>5049</v>
      </c>
    </row>
    <row r="5206" spans="1:15" outlineLevel="3" x14ac:dyDescent="0.2">
      <c r="B5206" s="10"/>
      <c r="D5206" s="10"/>
      <c r="E5206" s="11"/>
      <c r="O5206" s="5" t="s">
        <v>5050</v>
      </c>
    </row>
    <row r="5207" spans="1:15" outlineLevel="3" x14ac:dyDescent="0.2">
      <c r="B5207" s="10"/>
      <c r="D5207" s="10"/>
      <c r="E5207" s="11"/>
      <c r="O5207" s="5" t="s">
        <v>5051</v>
      </c>
    </row>
    <row r="5208" spans="1:15" outlineLevel="3" x14ac:dyDescent="0.2">
      <c r="B5208" s="10"/>
      <c r="D5208" s="10"/>
      <c r="E5208" s="11"/>
      <c r="M5208" s="5" t="s">
        <v>5052</v>
      </c>
    </row>
    <row r="5209" spans="1:15" outlineLevel="3" x14ac:dyDescent="0.2">
      <c r="B5209" s="10"/>
      <c r="D5209" s="10"/>
      <c r="E5209" s="11"/>
      <c r="N5209" s="13" t="s">
        <v>5052</v>
      </c>
    </row>
    <row r="5210" spans="1:15" outlineLevel="3" x14ac:dyDescent="0.2">
      <c r="B5210" s="10"/>
      <c r="D5210" s="10"/>
      <c r="E5210" s="11"/>
      <c r="O5210" s="5" t="s">
        <v>5053</v>
      </c>
    </row>
    <row r="5211" spans="1:15" outlineLevel="3" x14ac:dyDescent="0.2">
      <c r="B5211" s="10"/>
      <c r="D5211" s="10"/>
      <c r="E5211" s="11"/>
      <c r="O5211" s="5" t="s">
        <v>5054</v>
      </c>
    </row>
    <row r="5212" spans="1:15" outlineLevel="3" x14ac:dyDescent="0.2">
      <c r="B5212" s="10"/>
      <c r="D5212" s="10"/>
      <c r="E5212" s="11"/>
      <c r="O5212" s="5" t="s">
        <v>5055</v>
      </c>
    </row>
    <row r="5213" spans="1:15" outlineLevel="3" x14ac:dyDescent="0.2">
      <c r="B5213" s="10"/>
      <c r="D5213" s="10"/>
      <c r="E5213" s="11"/>
      <c r="O5213" s="5" t="s">
        <v>5056</v>
      </c>
    </row>
    <row r="5214" spans="1:15" outlineLevel="3" x14ac:dyDescent="0.2">
      <c r="B5214" s="10"/>
      <c r="D5214" s="10"/>
      <c r="E5214" s="11"/>
      <c r="O5214" s="5" t="s">
        <v>5057</v>
      </c>
    </row>
    <row r="5215" spans="1:15" outlineLevel="3" x14ac:dyDescent="0.2">
      <c r="B5215" s="10"/>
      <c r="D5215" s="10"/>
      <c r="E5215" s="11"/>
      <c r="O5215" s="5" t="s">
        <v>5058</v>
      </c>
    </row>
    <row r="5216" spans="1:15" outlineLevel="2" x14ac:dyDescent="0.2">
      <c r="A5216" s="5">
        <v>1</v>
      </c>
      <c r="B5216" s="10">
        <v>2</v>
      </c>
      <c r="C5216" s="5">
        <v>5</v>
      </c>
      <c r="D5216" s="10">
        <v>1</v>
      </c>
      <c r="E5216" s="11">
        <v>3</v>
      </c>
      <c r="F5216" s="5">
        <v>7</v>
      </c>
      <c r="G5216" s="5">
        <v>7</v>
      </c>
      <c r="L5216" s="5" t="s">
        <v>205</v>
      </c>
    </row>
    <row r="5217" spans="2:15" outlineLevel="3" x14ac:dyDescent="0.2">
      <c r="B5217" s="10"/>
      <c r="D5217" s="10"/>
      <c r="E5217" s="11"/>
      <c r="M5217" s="5" t="s">
        <v>5059</v>
      </c>
    </row>
    <row r="5218" spans="2:15" outlineLevel="3" x14ac:dyDescent="0.2">
      <c r="B5218" s="10"/>
      <c r="D5218" s="10"/>
      <c r="E5218" s="11"/>
      <c r="N5218" s="13" t="s">
        <v>5059</v>
      </c>
    </row>
    <row r="5219" spans="2:15" outlineLevel="3" x14ac:dyDescent="0.2">
      <c r="B5219" s="10"/>
      <c r="D5219" s="10"/>
      <c r="E5219" s="11"/>
      <c r="O5219" s="5" t="s">
        <v>5060</v>
      </c>
    </row>
    <row r="5220" spans="2:15" outlineLevel="3" x14ac:dyDescent="0.2">
      <c r="B5220" s="10"/>
      <c r="D5220" s="10"/>
      <c r="E5220" s="11"/>
      <c r="O5220" s="5" t="s">
        <v>5061</v>
      </c>
    </row>
    <row r="5221" spans="2:15" outlineLevel="3" x14ac:dyDescent="0.2">
      <c r="B5221" s="10"/>
      <c r="D5221" s="10"/>
      <c r="E5221" s="11"/>
      <c r="O5221" s="5" t="s">
        <v>5062</v>
      </c>
    </row>
    <row r="5222" spans="2:15" outlineLevel="3" x14ac:dyDescent="0.2">
      <c r="B5222" s="10"/>
      <c r="D5222" s="10"/>
      <c r="E5222" s="11"/>
      <c r="O5222" s="5" t="s">
        <v>5063</v>
      </c>
    </row>
    <row r="5223" spans="2:15" outlineLevel="3" x14ac:dyDescent="0.2">
      <c r="B5223" s="10"/>
      <c r="D5223" s="10"/>
      <c r="E5223" s="11"/>
      <c r="O5223" s="5" t="s">
        <v>5064</v>
      </c>
    </row>
    <row r="5224" spans="2:15" outlineLevel="3" x14ac:dyDescent="0.2">
      <c r="B5224" s="10"/>
      <c r="D5224" s="10"/>
      <c r="E5224" s="11"/>
      <c r="O5224" s="5" t="s">
        <v>5065</v>
      </c>
    </row>
    <row r="5225" spans="2:15" outlineLevel="3" x14ac:dyDescent="0.2">
      <c r="B5225" s="10"/>
      <c r="D5225" s="10"/>
      <c r="E5225" s="11"/>
      <c r="O5225" s="5" t="s">
        <v>5066</v>
      </c>
    </row>
    <row r="5226" spans="2:15" outlineLevel="3" x14ac:dyDescent="0.2">
      <c r="B5226" s="10"/>
      <c r="D5226" s="10"/>
      <c r="E5226" s="11"/>
      <c r="O5226" s="5" t="s">
        <v>5067</v>
      </c>
    </row>
    <row r="5227" spans="2:15" outlineLevel="3" x14ac:dyDescent="0.2">
      <c r="B5227" s="10"/>
      <c r="D5227" s="10"/>
      <c r="E5227" s="11"/>
      <c r="O5227" s="5" t="s">
        <v>5068</v>
      </c>
    </row>
    <row r="5228" spans="2:15" outlineLevel="3" x14ac:dyDescent="0.2">
      <c r="B5228" s="10"/>
      <c r="D5228" s="10"/>
      <c r="E5228" s="11"/>
      <c r="M5228" s="5" t="s">
        <v>5069</v>
      </c>
    </row>
    <row r="5229" spans="2:15" outlineLevel="3" x14ac:dyDescent="0.2">
      <c r="B5229" s="10"/>
      <c r="D5229" s="10"/>
      <c r="E5229" s="11"/>
      <c r="N5229" s="13" t="s">
        <v>5069</v>
      </c>
    </row>
    <row r="5230" spans="2:15" outlineLevel="3" x14ac:dyDescent="0.2">
      <c r="B5230" s="10"/>
      <c r="D5230" s="10"/>
      <c r="E5230" s="11"/>
      <c r="O5230" s="5" t="s">
        <v>5070</v>
      </c>
    </row>
    <row r="5231" spans="2:15" outlineLevel="3" x14ac:dyDescent="0.2">
      <c r="B5231" s="10"/>
      <c r="D5231" s="10"/>
      <c r="E5231" s="11"/>
      <c r="O5231" s="5" t="s">
        <v>5071</v>
      </c>
    </row>
    <row r="5232" spans="2:15" outlineLevel="3" x14ac:dyDescent="0.2">
      <c r="B5232" s="10"/>
      <c r="D5232" s="10"/>
      <c r="E5232" s="11"/>
      <c r="O5232" s="5" t="s">
        <v>5072</v>
      </c>
    </row>
    <row r="5233" spans="2:15" outlineLevel="3" x14ac:dyDescent="0.2">
      <c r="B5233" s="10"/>
      <c r="D5233" s="10"/>
      <c r="E5233" s="11"/>
      <c r="O5233" s="5" t="s">
        <v>5073</v>
      </c>
    </row>
    <row r="5234" spans="2:15" outlineLevel="3" x14ac:dyDescent="0.2">
      <c r="B5234" s="10"/>
      <c r="D5234" s="10"/>
      <c r="E5234" s="11"/>
      <c r="O5234" s="5" t="s">
        <v>5074</v>
      </c>
    </row>
    <row r="5235" spans="2:15" outlineLevel="3" x14ac:dyDescent="0.2">
      <c r="B5235" s="10"/>
      <c r="D5235" s="10"/>
      <c r="E5235" s="11"/>
      <c r="O5235" s="5" t="s">
        <v>5075</v>
      </c>
    </row>
    <row r="5236" spans="2:15" outlineLevel="3" x14ac:dyDescent="0.2">
      <c r="B5236" s="10"/>
      <c r="D5236" s="10"/>
      <c r="E5236" s="11"/>
      <c r="O5236" s="5" t="s">
        <v>5076</v>
      </c>
    </row>
    <row r="5237" spans="2:15" outlineLevel="3" x14ac:dyDescent="0.2">
      <c r="B5237" s="10"/>
      <c r="D5237" s="10"/>
      <c r="E5237" s="11"/>
      <c r="O5237" s="5" t="s">
        <v>5077</v>
      </c>
    </row>
    <row r="5238" spans="2:15" outlineLevel="3" x14ac:dyDescent="0.2">
      <c r="B5238" s="10"/>
      <c r="D5238" s="10"/>
      <c r="E5238" s="11"/>
      <c r="O5238" s="5" t="s">
        <v>5078</v>
      </c>
    </row>
    <row r="5239" spans="2:15" outlineLevel="3" x14ac:dyDescent="0.2">
      <c r="B5239" s="10"/>
      <c r="D5239" s="10"/>
      <c r="E5239" s="11"/>
      <c r="O5239" s="5" t="s">
        <v>5079</v>
      </c>
    </row>
    <row r="5240" spans="2:15" outlineLevel="3" x14ac:dyDescent="0.2">
      <c r="B5240" s="10"/>
      <c r="D5240" s="10"/>
      <c r="E5240" s="11"/>
      <c r="O5240" s="5" t="s">
        <v>5080</v>
      </c>
    </row>
    <row r="5241" spans="2:15" outlineLevel="3" x14ac:dyDescent="0.2">
      <c r="B5241" s="10"/>
      <c r="D5241" s="10"/>
      <c r="E5241" s="11"/>
      <c r="O5241" s="5" t="s">
        <v>5081</v>
      </c>
    </row>
    <row r="5242" spans="2:15" outlineLevel="3" x14ac:dyDescent="0.2">
      <c r="B5242" s="10"/>
      <c r="D5242" s="10"/>
      <c r="E5242" s="11"/>
      <c r="O5242" s="5" t="s">
        <v>5082</v>
      </c>
    </row>
    <row r="5243" spans="2:15" outlineLevel="3" x14ac:dyDescent="0.2">
      <c r="B5243" s="10"/>
      <c r="D5243" s="10"/>
      <c r="E5243" s="11"/>
      <c r="O5243" s="5" t="s">
        <v>5083</v>
      </c>
    </row>
    <row r="5244" spans="2:15" outlineLevel="3" x14ac:dyDescent="0.2">
      <c r="B5244" s="10"/>
      <c r="D5244" s="10"/>
      <c r="E5244" s="11"/>
      <c r="O5244" s="5" t="s">
        <v>5084</v>
      </c>
    </row>
    <row r="5245" spans="2:15" outlineLevel="3" x14ac:dyDescent="0.2">
      <c r="B5245" s="10"/>
      <c r="D5245" s="10"/>
      <c r="E5245" s="11"/>
      <c r="O5245" s="5" t="s">
        <v>5085</v>
      </c>
    </row>
    <row r="5246" spans="2:15" outlineLevel="3" x14ac:dyDescent="0.2">
      <c r="B5246" s="10"/>
      <c r="D5246" s="10"/>
      <c r="E5246" s="11"/>
      <c r="O5246" s="5" t="s">
        <v>5086</v>
      </c>
    </row>
    <row r="5247" spans="2:15" outlineLevel="3" x14ac:dyDescent="0.2">
      <c r="B5247" s="10"/>
      <c r="D5247" s="10"/>
      <c r="E5247" s="11"/>
      <c r="M5247" s="5" t="s">
        <v>5087</v>
      </c>
    </row>
    <row r="5248" spans="2:15" outlineLevel="3" x14ac:dyDescent="0.2">
      <c r="B5248" s="10"/>
      <c r="D5248" s="10"/>
      <c r="E5248" s="11"/>
      <c r="N5248" s="13" t="s">
        <v>5087</v>
      </c>
    </row>
    <row r="5249" spans="2:15" outlineLevel="3" x14ac:dyDescent="0.2">
      <c r="B5249" s="10"/>
      <c r="D5249" s="10"/>
      <c r="E5249" s="11"/>
      <c r="M5249" s="5" t="s">
        <v>5088</v>
      </c>
    </row>
    <row r="5250" spans="2:15" outlineLevel="3" x14ac:dyDescent="0.2">
      <c r="B5250" s="10"/>
      <c r="D5250" s="10"/>
      <c r="E5250" s="11"/>
      <c r="N5250" s="13" t="s">
        <v>5088</v>
      </c>
    </row>
    <row r="5251" spans="2:15" outlineLevel="3" x14ac:dyDescent="0.2">
      <c r="B5251" s="10"/>
      <c r="D5251" s="10"/>
      <c r="E5251" s="11"/>
      <c r="O5251" s="5" t="s">
        <v>5089</v>
      </c>
    </row>
    <row r="5252" spans="2:15" outlineLevel="3" x14ac:dyDescent="0.2">
      <c r="B5252" s="10"/>
      <c r="D5252" s="10"/>
      <c r="E5252" s="11"/>
      <c r="O5252" s="5" t="s">
        <v>5090</v>
      </c>
    </row>
    <row r="5253" spans="2:15" outlineLevel="3" x14ac:dyDescent="0.2">
      <c r="B5253" s="10"/>
      <c r="D5253" s="10"/>
      <c r="E5253" s="11"/>
      <c r="O5253" s="5" t="s">
        <v>5091</v>
      </c>
    </row>
    <row r="5254" spans="2:15" outlineLevel="3" x14ac:dyDescent="0.2">
      <c r="B5254" s="10"/>
      <c r="D5254" s="10"/>
      <c r="E5254" s="11"/>
      <c r="M5254" s="5" t="s">
        <v>5092</v>
      </c>
    </row>
    <row r="5255" spans="2:15" outlineLevel="3" x14ac:dyDescent="0.2">
      <c r="B5255" s="10"/>
      <c r="D5255" s="10"/>
      <c r="E5255" s="11"/>
      <c r="N5255" s="13" t="s">
        <v>5092</v>
      </c>
    </row>
    <row r="5256" spans="2:15" outlineLevel="3" x14ac:dyDescent="0.2">
      <c r="B5256" s="10"/>
      <c r="D5256" s="10"/>
      <c r="E5256" s="11"/>
      <c r="O5256" s="5" t="s">
        <v>5093</v>
      </c>
    </row>
    <row r="5257" spans="2:15" outlineLevel="3" x14ac:dyDescent="0.2">
      <c r="B5257" s="10"/>
      <c r="D5257" s="10"/>
      <c r="E5257" s="11"/>
      <c r="O5257" s="5" t="s">
        <v>5094</v>
      </c>
    </row>
    <row r="5258" spans="2:15" outlineLevel="3" x14ac:dyDescent="0.2">
      <c r="B5258" s="10"/>
      <c r="D5258" s="10"/>
      <c r="E5258" s="11"/>
      <c r="M5258" s="5" t="s">
        <v>5095</v>
      </c>
    </row>
    <row r="5259" spans="2:15" outlineLevel="3" x14ac:dyDescent="0.2">
      <c r="B5259" s="10"/>
      <c r="D5259" s="10"/>
      <c r="E5259" s="11"/>
      <c r="N5259" s="13" t="s">
        <v>5095</v>
      </c>
    </row>
    <row r="5260" spans="2:15" outlineLevel="3" x14ac:dyDescent="0.2">
      <c r="B5260" s="10"/>
      <c r="D5260" s="10"/>
      <c r="E5260" s="11"/>
      <c r="O5260" s="5" t="s">
        <v>5095</v>
      </c>
    </row>
    <row r="5261" spans="2:15" outlineLevel="3" x14ac:dyDescent="0.2">
      <c r="B5261" s="10"/>
      <c r="D5261" s="10"/>
      <c r="E5261" s="11"/>
      <c r="M5261" s="5" t="s">
        <v>5096</v>
      </c>
    </row>
    <row r="5262" spans="2:15" outlineLevel="3" x14ac:dyDescent="0.2">
      <c r="B5262" s="10"/>
      <c r="D5262" s="10"/>
      <c r="E5262" s="11"/>
      <c r="N5262" s="13" t="s">
        <v>5096</v>
      </c>
    </row>
    <row r="5263" spans="2:15" outlineLevel="3" x14ac:dyDescent="0.2">
      <c r="B5263" s="10"/>
      <c r="D5263" s="10"/>
      <c r="E5263" s="11"/>
      <c r="O5263" s="5" t="s">
        <v>5097</v>
      </c>
    </row>
    <row r="5264" spans="2:15" outlineLevel="3" x14ac:dyDescent="0.2">
      <c r="B5264" s="10"/>
      <c r="D5264" s="10"/>
      <c r="E5264" s="11"/>
      <c r="O5264" s="5" t="s">
        <v>5098</v>
      </c>
    </row>
    <row r="5265" spans="1:15" outlineLevel="3" x14ac:dyDescent="0.2">
      <c r="B5265" s="10"/>
      <c r="D5265" s="10"/>
      <c r="E5265" s="11"/>
      <c r="O5265" s="5" t="s">
        <v>5098</v>
      </c>
    </row>
    <row r="5266" spans="1:15" outlineLevel="3" x14ac:dyDescent="0.2">
      <c r="B5266" s="10"/>
      <c r="D5266" s="10"/>
      <c r="E5266" s="11"/>
      <c r="O5266" s="5" t="s">
        <v>5099</v>
      </c>
    </row>
    <row r="5267" spans="1:15" outlineLevel="3" x14ac:dyDescent="0.2">
      <c r="B5267" s="10"/>
      <c r="D5267" s="10"/>
      <c r="E5267" s="11"/>
      <c r="O5267" s="5" t="s">
        <v>5100</v>
      </c>
    </row>
    <row r="5268" spans="1:15" outlineLevel="3" x14ac:dyDescent="0.2">
      <c r="B5268" s="10"/>
      <c r="D5268" s="10"/>
      <c r="E5268" s="11"/>
      <c r="O5268" s="5" t="s">
        <v>5101</v>
      </c>
    </row>
    <row r="5269" spans="1:15" outlineLevel="3" x14ac:dyDescent="0.2">
      <c r="B5269" s="10"/>
      <c r="D5269" s="10"/>
      <c r="E5269" s="11"/>
      <c r="O5269" s="5" t="s">
        <v>5102</v>
      </c>
    </row>
    <row r="5270" spans="1:15" outlineLevel="3" x14ac:dyDescent="0.2">
      <c r="B5270" s="10"/>
      <c r="D5270" s="10"/>
      <c r="E5270" s="11"/>
      <c r="O5270" s="5" t="s">
        <v>5103</v>
      </c>
    </row>
    <row r="5271" spans="1:15" outlineLevel="2" x14ac:dyDescent="0.2">
      <c r="A5271" s="5">
        <v>1</v>
      </c>
      <c r="B5271" s="10">
        <v>2</v>
      </c>
      <c r="C5271" s="5">
        <v>5</v>
      </c>
      <c r="D5271" s="10">
        <v>1</v>
      </c>
      <c r="E5271" s="11">
        <v>3</v>
      </c>
      <c r="F5271" s="5">
        <v>8</v>
      </c>
      <c r="K5271" s="5" t="s">
        <v>206</v>
      </c>
    </row>
    <row r="5272" spans="1:15" outlineLevel="2" x14ac:dyDescent="0.2">
      <c r="A5272" s="5">
        <v>1</v>
      </c>
      <c r="B5272" s="10">
        <v>2</v>
      </c>
      <c r="C5272" s="5">
        <v>5</v>
      </c>
      <c r="D5272" s="10">
        <v>1</v>
      </c>
      <c r="E5272" s="11">
        <v>3</v>
      </c>
      <c r="F5272" s="5">
        <v>8</v>
      </c>
      <c r="G5272" s="5">
        <v>5</v>
      </c>
      <c r="L5272" s="5" t="s">
        <v>207</v>
      </c>
    </row>
    <row r="5273" spans="1:15" outlineLevel="3" x14ac:dyDescent="0.2">
      <c r="B5273" s="10"/>
      <c r="D5273" s="10"/>
      <c r="E5273" s="11"/>
      <c r="M5273" s="5" t="s">
        <v>5104</v>
      </c>
    </row>
    <row r="5274" spans="1:15" outlineLevel="3" x14ac:dyDescent="0.2">
      <c r="B5274" s="10"/>
      <c r="D5274" s="10"/>
      <c r="E5274" s="11"/>
      <c r="N5274" s="13" t="s">
        <v>5104</v>
      </c>
    </row>
    <row r="5275" spans="1:15" outlineLevel="3" x14ac:dyDescent="0.2">
      <c r="B5275" s="10"/>
      <c r="D5275" s="10"/>
      <c r="E5275" s="11"/>
      <c r="O5275" s="5" t="s">
        <v>5105</v>
      </c>
    </row>
    <row r="5276" spans="1:15" outlineLevel="3" x14ac:dyDescent="0.2">
      <c r="B5276" s="10"/>
      <c r="D5276" s="10"/>
      <c r="E5276" s="11"/>
      <c r="O5276" s="5" t="s">
        <v>5106</v>
      </c>
    </row>
    <row r="5277" spans="1:15" outlineLevel="3" x14ac:dyDescent="0.2">
      <c r="B5277" s="10"/>
      <c r="D5277" s="10"/>
      <c r="E5277" s="11"/>
      <c r="O5277" s="5" t="s">
        <v>5107</v>
      </c>
    </row>
    <row r="5278" spans="1:15" outlineLevel="3" x14ac:dyDescent="0.2">
      <c r="B5278" s="10"/>
      <c r="D5278" s="10"/>
      <c r="E5278" s="11"/>
      <c r="O5278" s="5" t="s">
        <v>5108</v>
      </c>
    </row>
    <row r="5279" spans="1:15" outlineLevel="3" x14ac:dyDescent="0.2">
      <c r="B5279" s="10"/>
      <c r="D5279" s="10"/>
      <c r="E5279" s="11"/>
      <c r="M5279" s="5" t="s">
        <v>5109</v>
      </c>
    </row>
    <row r="5280" spans="1:15" outlineLevel="3" x14ac:dyDescent="0.2">
      <c r="B5280" s="10"/>
      <c r="D5280" s="10"/>
      <c r="E5280" s="11"/>
      <c r="N5280" s="13" t="s">
        <v>5109</v>
      </c>
    </row>
    <row r="5281" spans="2:15" outlineLevel="3" x14ac:dyDescent="0.2">
      <c r="B5281" s="10"/>
      <c r="D5281" s="10"/>
      <c r="E5281" s="11"/>
      <c r="O5281" s="5" t="s">
        <v>5110</v>
      </c>
    </row>
    <row r="5282" spans="2:15" outlineLevel="3" x14ac:dyDescent="0.2">
      <c r="B5282" s="10"/>
      <c r="D5282" s="10"/>
      <c r="E5282" s="11"/>
      <c r="O5282" s="5" t="s">
        <v>5111</v>
      </c>
    </row>
    <row r="5283" spans="2:15" outlineLevel="3" x14ac:dyDescent="0.2">
      <c r="B5283" s="10"/>
      <c r="D5283" s="10"/>
      <c r="E5283" s="11"/>
      <c r="O5283" s="5" t="s">
        <v>5112</v>
      </c>
    </row>
    <row r="5284" spans="2:15" outlineLevel="3" x14ac:dyDescent="0.2">
      <c r="B5284" s="10"/>
      <c r="D5284" s="10"/>
      <c r="E5284" s="11"/>
      <c r="M5284" s="5" t="s">
        <v>5113</v>
      </c>
    </row>
    <row r="5285" spans="2:15" outlineLevel="3" x14ac:dyDescent="0.2">
      <c r="B5285" s="10"/>
      <c r="D5285" s="10"/>
      <c r="E5285" s="11"/>
      <c r="N5285" s="13" t="s">
        <v>5113</v>
      </c>
    </row>
    <row r="5286" spans="2:15" outlineLevel="3" x14ac:dyDescent="0.2">
      <c r="B5286" s="10"/>
      <c r="D5286" s="10"/>
      <c r="E5286" s="11"/>
      <c r="O5286" s="5" t="s">
        <v>5114</v>
      </c>
    </row>
    <row r="5287" spans="2:15" outlineLevel="3" x14ac:dyDescent="0.2">
      <c r="B5287" s="10"/>
      <c r="D5287" s="10"/>
      <c r="E5287" s="11"/>
      <c r="O5287" s="5" t="s">
        <v>5115</v>
      </c>
    </row>
    <row r="5288" spans="2:15" outlineLevel="3" x14ac:dyDescent="0.2">
      <c r="B5288" s="10"/>
      <c r="D5288" s="10"/>
      <c r="E5288" s="11"/>
      <c r="O5288" s="5" t="s">
        <v>5116</v>
      </c>
    </row>
    <row r="5289" spans="2:15" outlineLevel="3" x14ac:dyDescent="0.2">
      <c r="B5289" s="10"/>
      <c r="D5289" s="10"/>
      <c r="E5289" s="11"/>
      <c r="M5289" s="5" t="s">
        <v>5117</v>
      </c>
    </row>
    <row r="5290" spans="2:15" outlineLevel="3" x14ac:dyDescent="0.2">
      <c r="B5290" s="10"/>
      <c r="D5290" s="10"/>
      <c r="E5290" s="11"/>
      <c r="N5290" s="13" t="s">
        <v>5117</v>
      </c>
    </row>
    <row r="5291" spans="2:15" outlineLevel="3" x14ac:dyDescent="0.2">
      <c r="B5291" s="10"/>
      <c r="D5291" s="10"/>
      <c r="E5291" s="11"/>
      <c r="O5291" s="5" t="s">
        <v>5118</v>
      </c>
    </row>
    <row r="5292" spans="2:15" outlineLevel="3" x14ac:dyDescent="0.2">
      <c r="B5292" s="10"/>
      <c r="D5292" s="10"/>
      <c r="E5292" s="11"/>
      <c r="M5292" s="5" t="s">
        <v>5119</v>
      </c>
    </row>
    <row r="5293" spans="2:15" outlineLevel="3" x14ac:dyDescent="0.2">
      <c r="B5293" s="10"/>
      <c r="D5293" s="10"/>
      <c r="E5293" s="11"/>
      <c r="N5293" s="13" t="s">
        <v>5119</v>
      </c>
    </row>
    <row r="5294" spans="2:15" outlineLevel="3" x14ac:dyDescent="0.2">
      <c r="B5294" s="10"/>
      <c r="D5294" s="10"/>
      <c r="E5294" s="11"/>
      <c r="O5294" s="5" t="s">
        <v>5119</v>
      </c>
    </row>
    <row r="5295" spans="2:15" outlineLevel="3" x14ac:dyDescent="0.2">
      <c r="B5295" s="10"/>
      <c r="D5295" s="10"/>
      <c r="E5295" s="11"/>
      <c r="M5295" s="5" t="s">
        <v>5120</v>
      </c>
    </row>
    <row r="5296" spans="2:15" outlineLevel="3" x14ac:dyDescent="0.2">
      <c r="B5296" s="10"/>
      <c r="D5296" s="10"/>
      <c r="E5296" s="11"/>
      <c r="N5296" s="13" t="s">
        <v>5120</v>
      </c>
    </row>
    <row r="5297" spans="2:15" outlineLevel="3" x14ac:dyDescent="0.2">
      <c r="B5297" s="10"/>
      <c r="D5297" s="10"/>
      <c r="E5297" s="11"/>
      <c r="O5297" s="5" t="s">
        <v>5121</v>
      </c>
    </row>
    <row r="5298" spans="2:15" outlineLevel="3" x14ac:dyDescent="0.2">
      <c r="B5298" s="10"/>
      <c r="D5298" s="10"/>
      <c r="E5298" s="11"/>
      <c r="O5298" s="5" t="s">
        <v>5122</v>
      </c>
    </row>
    <row r="5299" spans="2:15" outlineLevel="3" x14ac:dyDescent="0.2">
      <c r="B5299" s="10"/>
      <c r="D5299" s="10"/>
      <c r="E5299" s="11"/>
      <c r="O5299" s="5" t="s">
        <v>5123</v>
      </c>
    </row>
    <row r="5300" spans="2:15" outlineLevel="3" x14ac:dyDescent="0.2">
      <c r="B5300" s="10"/>
      <c r="D5300" s="10"/>
      <c r="E5300" s="11"/>
      <c r="O5300" s="5" t="s">
        <v>5124</v>
      </c>
    </row>
    <row r="5301" spans="2:15" outlineLevel="3" x14ac:dyDescent="0.2">
      <c r="B5301" s="10"/>
      <c r="D5301" s="10"/>
      <c r="E5301" s="11"/>
      <c r="O5301" s="5" t="s">
        <v>5125</v>
      </c>
    </row>
    <row r="5302" spans="2:15" outlineLevel="3" x14ac:dyDescent="0.2">
      <c r="B5302" s="10"/>
      <c r="D5302" s="10"/>
      <c r="E5302" s="11"/>
      <c r="O5302" s="5" t="s">
        <v>5126</v>
      </c>
    </row>
    <row r="5303" spans="2:15" outlineLevel="3" x14ac:dyDescent="0.2">
      <c r="B5303" s="10"/>
      <c r="D5303" s="10"/>
      <c r="E5303" s="11"/>
      <c r="O5303" s="5" t="s">
        <v>5127</v>
      </c>
    </row>
    <row r="5304" spans="2:15" outlineLevel="3" x14ac:dyDescent="0.2">
      <c r="B5304" s="10"/>
      <c r="D5304" s="10"/>
      <c r="E5304" s="11"/>
      <c r="O5304" s="5" t="s">
        <v>5128</v>
      </c>
    </row>
    <row r="5305" spans="2:15" outlineLevel="3" x14ac:dyDescent="0.2">
      <c r="B5305" s="10"/>
      <c r="D5305" s="10"/>
      <c r="E5305" s="11"/>
      <c r="O5305" s="5" t="s">
        <v>5129</v>
      </c>
    </row>
    <row r="5306" spans="2:15" outlineLevel="3" x14ac:dyDescent="0.2">
      <c r="B5306" s="10"/>
      <c r="D5306" s="10"/>
      <c r="E5306" s="11"/>
      <c r="M5306" s="5" t="s">
        <v>5130</v>
      </c>
    </row>
    <row r="5307" spans="2:15" outlineLevel="3" x14ac:dyDescent="0.2">
      <c r="B5307" s="10"/>
      <c r="D5307" s="10"/>
      <c r="E5307" s="11"/>
      <c r="N5307" s="13" t="s">
        <v>5130</v>
      </c>
    </row>
    <row r="5308" spans="2:15" outlineLevel="3" x14ac:dyDescent="0.2">
      <c r="B5308" s="10"/>
      <c r="D5308" s="10"/>
      <c r="E5308" s="11"/>
      <c r="O5308" s="5" t="s">
        <v>5130</v>
      </c>
    </row>
    <row r="5309" spans="2:15" outlineLevel="3" x14ac:dyDescent="0.2">
      <c r="B5309" s="10"/>
      <c r="D5309" s="10"/>
      <c r="E5309" s="11"/>
      <c r="M5309" s="5" t="s">
        <v>5131</v>
      </c>
    </row>
    <row r="5310" spans="2:15" outlineLevel="3" x14ac:dyDescent="0.2">
      <c r="B5310" s="10"/>
      <c r="D5310" s="10"/>
      <c r="E5310" s="11"/>
      <c r="N5310" s="13" t="s">
        <v>5132</v>
      </c>
    </row>
    <row r="5311" spans="2:15" outlineLevel="3" x14ac:dyDescent="0.2">
      <c r="B5311" s="10"/>
      <c r="D5311" s="10"/>
      <c r="E5311" s="11"/>
      <c r="N5311" s="13" t="s">
        <v>5133</v>
      </c>
    </row>
    <row r="5312" spans="2:15" outlineLevel="3" x14ac:dyDescent="0.2">
      <c r="B5312" s="10"/>
      <c r="D5312" s="10"/>
      <c r="E5312" s="11"/>
      <c r="M5312" s="5" t="s">
        <v>5134</v>
      </c>
    </row>
    <row r="5313" spans="1:15" outlineLevel="3" x14ac:dyDescent="0.2">
      <c r="B5313" s="10"/>
      <c r="D5313" s="10"/>
      <c r="E5313" s="11"/>
      <c r="N5313" s="13" t="s">
        <v>5134</v>
      </c>
    </row>
    <row r="5314" spans="1:15" outlineLevel="3" x14ac:dyDescent="0.2">
      <c r="B5314" s="10"/>
      <c r="D5314" s="10"/>
      <c r="E5314" s="11"/>
      <c r="O5314" s="5" t="s">
        <v>5135</v>
      </c>
    </row>
    <row r="5315" spans="1:15" outlineLevel="3" x14ac:dyDescent="0.2">
      <c r="B5315" s="10"/>
      <c r="D5315" s="10"/>
      <c r="E5315" s="11"/>
      <c r="O5315" s="5" t="s">
        <v>5136</v>
      </c>
    </row>
    <row r="5316" spans="1:15" outlineLevel="3" x14ac:dyDescent="0.2">
      <c r="B5316" s="10"/>
      <c r="D5316" s="10"/>
      <c r="E5316" s="11"/>
      <c r="O5316" s="5" t="s">
        <v>5137</v>
      </c>
    </row>
    <row r="5317" spans="1:15" outlineLevel="3" x14ac:dyDescent="0.2">
      <c r="B5317" s="10"/>
      <c r="D5317" s="10"/>
      <c r="E5317" s="11"/>
      <c r="O5317" s="5" t="s">
        <v>5138</v>
      </c>
    </row>
    <row r="5318" spans="1:15" outlineLevel="3" x14ac:dyDescent="0.2">
      <c r="B5318" s="10"/>
      <c r="D5318" s="10"/>
      <c r="E5318" s="11"/>
      <c r="O5318" s="5" t="s">
        <v>5139</v>
      </c>
    </row>
    <row r="5319" spans="1:15" outlineLevel="3" x14ac:dyDescent="0.2">
      <c r="B5319" s="10"/>
      <c r="D5319" s="10"/>
      <c r="E5319" s="11"/>
      <c r="O5319" s="5" t="s">
        <v>5140</v>
      </c>
    </row>
    <row r="5320" spans="1:15" outlineLevel="3" x14ac:dyDescent="0.2">
      <c r="B5320" s="10"/>
      <c r="D5320" s="10"/>
      <c r="E5320" s="11"/>
      <c r="O5320" s="5" t="s">
        <v>5141</v>
      </c>
    </row>
    <row r="5321" spans="1:15" outlineLevel="3" x14ac:dyDescent="0.2">
      <c r="B5321" s="10"/>
      <c r="D5321" s="10"/>
      <c r="E5321" s="11"/>
      <c r="O5321" s="5" t="s">
        <v>5142</v>
      </c>
    </row>
    <row r="5322" spans="1:15" outlineLevel="3" x14ac:dyDescent="0.2">
      <c r="B5322" s="10"/>
      <c r="D5322" s="10"/>
      <c r="E5322" s="11"/>
      <c r="O5322" s="5" t="s">
        <v>5143</v>
      </c>
    </row>
    <row r="5323" spans="1:15" outlineLevel="3" x14ac:dyDescent="0.2">
      <c r="B5323" s="10"/>
      <c r="D5323" s="10"/>
      <c r="E5323" s="11"/>
      <c r="O5323" s="5" t="s">
        <v>5144</v>
      </c>
    </row>
    <row r="5324" spans="1:15" outlineLevel="3" x14ac:dyDescent="0.2">
      <c r="B5324" s="10"/>
      <c r="D5324" s="10"/>
      <c r="E5324" s="11"/>
      <c r="O5324" s="5" t="s">
        <v>5145</v>
      </c>
    </row>
    <row r="5325" spans="1:15" outlineLevel="3" x14ac:dyDescent="0.2">
      <c r="B5325" s="10"/>
      <c r="D5325" s="10"/>
      <c r="E5325" s="11"/>
      <c r="O5325" s="5" t="s">
        <v>5146</v>
      </c>
    </row>
    <row r="5326" spans="1:15" outlineLevel="3" x14ac:dyDescent="0.2">
      <c r="B5326" s="10"/>
      <c r="D5326" s="10"/>
      <c r="E5326" s="11"/>
      <c r="O5326" s="5" t="s">
        <v>5147</v>
      </c>
    </row>
    <row r="5327" spans="1:15" outlineLevel="2" x14ac:dyDescent="0.2">
      <c r="A5327" s="5">
        <v>1</v>
      </c>
      <c r="B5327" s="10">
        <v>2</v>
      </c>
      <c r="C5327" s="5">
        <v>5</v>
      </c>
      <c r="D5327" s="10">
        <v>1</v>
      </c>
      <c r="E5327" s="11">
        <v>3</v>
      </c>
      <c r="F5327" s="5">
        <v>8</v>
      </c>
      <c r="G5327" s="5">
        <v>6</v>
      </c>
      <c r="L5327" s="5" t="s">
        <v>208</v>
      </c>
    </row>
    <row r="5328" spans="1:15" outlineLevel="3" x14ac:dyDescent="0.2">
      <c r="B5328" s="10"/>
      <c r="D5328" s="10"/>
      <c r="E5328" s="11"/>
      <c r="M5328" s="5" t="s">
        <v>208</v>
      </c>
    </row>
    <row r="5329" spans="1:15" outlineLevel="3" x14ac:dyDescent="0.2">
      <c r="B5329" s="10"/>
      <c r="D5329" s="10"/>
      <c r="E5329" s="11"/>
      <c r="N5329" s="13" t="s">
        <v>208</v>
      </c>
    </row>
    <row r="5330" spans="1:15" outlineLevel="3" x14ac:dyDescent="0.2">
      <c r="B5330" s="10"/>
      <c r="D5330" s="10"/>
      <c r="E5330" s="11"/>
      <c r="O5330" s="5" t="s">
        <v>5148</v>
      </c>
    </row>
    <row r="5331" spans="1:15" outlineLevel="3" x14ac:dyDescent="0.2">
      <c r="B5331" s="10"/>
      <c r="D5331" s="10"/>
      <c r="E5331" s="11"/>
      <c r="O5331" s="5" t="s">
        <v>5149</v>
      </c>
    </row>
    <row r="5332" spans="1:15" outlineLevel="2" x14ac:dyDescent="0.2">
      <c r="A5332" s="5">
        <v>1</v>
      </c>
      <c r="B5332" s="10">
        <v>2</v>
      </c>
      <c r="C5332" s="5">
        <v>5</v>
      </c>
      <c r="D5332" s="10">
        <v>1</v>
      </c>
      <c r="E5332" s="11">
        <v>3</v>
      </c>
      <c r="F5332" s="5">
        <v>8</v>
      </c>
      <c r="G5332" s="5">
        <v>7</v>
      </c>
      <c r="L5332" s="5" t="s">
        <v>209</v>
      </c>
    </row>
    <row r="5333" spans="1:15" outlineLevel="3" x14ac:dyDescent="0.2">
      <c r="B5333" s="10"/>
      <c r="D5333" s="10"/>
      <c r="E5333" s="11"/>
      <c r="M5333" s="5" t="s">
        <v>209</v>
      </c>
    </row>
    <row r="5334" spans="1:15" outlineLevel="3" x14ac:dyDescent="0.2">
      <c r="B5334" s="10"/>
      <c r="D5334" s="10"/>
      <c r="E5334" s="11"/>
      <c r="N5334" s="13" t="s">
        <v>5150</v>
      </c>
    </row>
    <row r="5335" spans="1:15" outlineLevel="3" x14ac:dyDescent="0.2">
      <c r="B5335" s="10"/>
      <c r="D5335" s="10"/>
      <c r="E5335" s="11"/>
      <c r="N5335" s="13" t="s">
        <v>5151</v>
      </c>
    </row>
    <row r="5336" spans="1:15" outlineLevel="3" x14ac:dyDescent="0.2">
      <c r="B5336" s="10"/>
      <c r="D5336" s="10"/>
      <c r="E5336" s="11"/>
      <c r="O5336" s="5" t="s">
        <v>5152</v>
      </c>
    </row>
    <row r="5337" spans="1:15" outlineLevel="3" x14ac:dyDescent="0.2">
      <c r="B5337" s="10"/>
      <c r="D5337" s="10"/>
      <c r="E5337" s="11"/>
      <c r="O5337" s="5" t="s">
        <v>5153</v>
      </c>
    </row>
    <row r="5338" spans="1:15" outlineLevel="3" x14ac:dyDescent="0.2">
      <c r="B5338" s="10"/>
      <c r="D5338" s="10"/>
      <c r="E5338" s="11"/>
      <c r="O5338" s="5" t="s">
        <v>5154</v>
      </c>
    </row>
    <row r="5339" spans="1:15" outlineLevel="3" x14ac:dyDescent="0.2">
      <c r="B5339" s="10"/>
      <c r="D5339" s="10"/>
      <c r="E5339" s="11"/>
      <c r="N5339" s="13" t="s">
        <v>5155</v>
      </c>
    </row>
    <row r="5340" spans="1:15" outlineLevel="3" x14ac:dyDescent="0.2">
      <c r="B5340" s="10"/>
      <c r="D5340" s="10"/>
      <c r="E5340" s="11"/>
      <c r="N5340" s="13" t="s">
        <v>5156</v>
      </c>
    </row>
    <row r="5341" spans="1:15" outlineLevel="2" x14ac:dyDescent="0.2">
      <c r="A5341" s="5">
        <v>1</v>
      </c>
      <c r="B5341" s="10">
        <v>2</v>
      </c>
      <c r="C5341" s="5">
        <v>5</v>
      </c>
      <c r="D5341" s="10">
        <v>1</v>
      </c>
      <c r="E5341" s="11">
        <v>3</v>
      </c>
      <c r="F5341" s="5">
        <v>8</v>
      </c>
      <c r="G5341" s="5">
        <v>9</v>
      </c>
      <c r="L5341" s="5" t="s">
        <v>210</v>
      </c>
    </row>
    <row r="5342" spans="1:15" outlineLevel="3" x14ac:dyDescent="0.2">
      <c r="B5342" s="10"/>
      <c r="D5342" s="10"/>
      <c r="E5342" s="11"/>
      <c r="M5342" s="5" t="s">
        <v>5157</v>
      </c>
    </row>
    <row r="5343" spans="1:15" outlineLevel="3" x14ac:dyDescent="0.2">
      <c r="B5343" s="10"/>
      <c r="D5343" s="10"/>
      <c r="E5343" s="11"/>
      <c r="N5343" s="13" t="s">
        <v>5158</v>
      </c>
    </row>
    <row r="5344" spans="1:15" outlineLevel="3" x14ac:dyDescent="0.2">
      <c r="B5344" s="10"/>
      <c r="D5344" s="10"/>
      <c r="E5344" s="11"/>
      <c r="O5344" s="5" t="s">
        <v>5159</v>
      </c>
    </row>
    <row r="5345" spans="2:15" outlineLevel="3" x14ac:dyDescent="0.2">
      <c r="B5345" s="10"/>
      <c r="D5345" s="10"/>
      <c r="E5345" s="11"/>
      <c r="O5345" s="5" t="s">
        <v>5160</v>
      </c>
    </row>
    <row r="5346" spans="2:15" outlineLevel="3" x14ac:dyDescent="0.2">
      <c r="B5346" s="10"/>
      <c r="D5346" s="10"/>
      <c r="E5346" s="11"/>
      <c r="O5346" s="5" t="s">
        <v>5161</v>
      </c>
    </row>
    <row r="5347" spans="2:15" outlineLevel="3" x14ac:dyDescent="0.2">
      <c r="B5347" s="10"/>
      <c r="D5347" s="10"/>
      <c r="E5347" s="11"/>
      <c r="O5347" s="5" t="s">
        <v>5162</v>
      </c>
    </row>
    <row r="5348" spans="2:15" outlineLevel="3" x14ac:dyDescent="0.2">
      <c r="B5348" s="10"/>
      <c r="D5348" s="10"/>
      <c r="E5348" s="11"/>
      <c r="O5348" s="5" t="s">
        <v>5163</v>
      </c>
    </row>
    <row r="5349" spans="2:15" outlineLevel="3" x14ac:dyDescent="0.2">
      <c r="B5349" s="10"/>
      <c r="D5349" s="10"/>
      <c r="E5349" s="11"/>
      <c r="O5349" s="5" t="s">
        <v>5164</v>
      </c>
    </row>
    <row r="5350" spans="2:15" outlineLevel="3" x14ac:dyDescent="0.2">
      <c r="B5350" s="10"/>
      <c r="D5350" s="10"/>
      <c r="E5350" s="11"/>
      <c r="O5350" s="5" t="s">
        <v>5165</v>
      </c>
    </row>
    <row r="5351" spans="2:15" outlineLevel="3" x14ac:dyDescent="0.2">
      <c r="B5351" s="10"/>
      <c r="D5351" s="10"/>
      <c r="E5351" s="11"/>
      <c r="O5351" s="5" t="s">
        <v>5166</v>
      </c>
    </row>
    <row r="5352" spans="2:15" outlineLevel="3" x14ac:dyDescent="0.2">
      <c r="B5352" s="10"/>
      <c r="D5352" s="10"/>
      <c r="E5352" s="11"/>
      <c r="O5352" s="5" t="s">
        <v>5167</v>
      </c>
    </row>
    <row r="5353" spans="2:15" outlineLevel="3" x14ac:dyDescent="0.2">
      <c r="B5353" s="10"/>
      <c r="D5353" s="10"/>
      <c r="E5353" s="11"/>
      <c r="O5353" s="5" t="s">
        <v>5168</v>
      </c>
    </row>
    <row r="5354" spans="2:15" outlineLevel="3" x14ac:dyDescent="0.2">
      <c r="B5354" s="10"/>
      <c r="D5354" s="10"/>
      <c r="E5354" s="11"/>
      <c r="O5354" s="5" t="s">
        <v>5169</v>
      </c>
    </row>
    <row r="5355" spans="2:15" outlineLevel="3" x14ac:dyDescent="0.2">
      <c r="B5355" s="10"/>
      <c r="D5355" s="10"/>
      <c r="E5355" s="11"/>
      <c r="O5355" s="5" t="s">
        <v>5170</v>
      </c>
    </row>
    <row r="5356" spans="2:15" outlineLevel="3" x14ac:dyDescent="0.2">
      <c r="B5356" s="10"/>
      <c r="D5356" s="10"/>
      <c r="E5356" s="11"/>
      <c r="O5356" s="5" t="s">
        <v>5171</v>
      </c>
    </row>
    <row r="5357" spans="2:15" outlineLevel="3" x14ac:dyDescent="0.2">
      <c r="B5357" s="10"/>
      <c r="D5357" s="10"/>
      <c r="E5357" s="11"/>
      <c r="O5357" s="5" t="s">
        <v>5172</v>
      </c>
    </row>
    <row r="5358" spans="2:15" outlineLevel="3" x14ac:dyDescent="0.2">
      <c r="B5358" s="10"/>
      <c r="D5358" s="10"/>
      <c r="E5358" s="11"/>
      <c r="O5358" s="5" t="s">
        <v>5173</v>
      </c>
    </row>
    <row r="5359" spans="2:15" outlineLevel="3" x14ac:dyDescent="0.2">
      <c r="B5359" s="10"/>
      <c r="D5359" s="10"/>
      <c r="E5359" s="11"/>
      <c r="O5359" s="5" t="s">
        <v>5174</v>
      </c>
    </row>
    <row r="5360" spans="2:15" outlineLevel="3" x14ac:dyDescent="0.2">
      <c r="B5360" s="10"/>
      <c r="D5360" s="10"/>
      <c r="E5360" s="11"/>
      <c r="O5360" s="5" t="s">
        <v>5175</v>
      </c>
    </row>
    <row r="5361" spans="2:15" outlineLevel="3" x14ac:dyDescent="0.2">
      <c r="B5361" s="10"/>
      <c r="D5361" s="10"/>
      <c r="E5361" s="11"/>
      <c r="O5361" s="5" t="s">
        <v>5176</v>
      </c>
    </row>
    <row r="5362" spans="2:15" outlineLevel="3" x14ac:dyDescent="0.2">
      <c r="B5362" s="10"/>
      <c r="D5362" s="10"/>
      <c r="E5362" s="11"/>
      <c r="N5362" s="13" t="s">
        <v>5177</v>
      </c>
    </row>
    <row r="5363" spans="2:15" outlineLevel="3" x14ac:dyDescent="0.2">
      <c r="B5363" s="10"/>
      <c r="D5363" s="10"/>
      <c r="E5363" s="11"/>
      <c r="O5363" s="5" t="s">
        <v>5178</v>
      </c>
    </row>
    <row r="5364" spans="2:15" outlineLevel="3" x14ac:dyDescent="0.2">
      <c r="B5364" s="10"/>
      <c r="D5364" s="10"/>
      <c r="E5364" s="11"/>
      <c r="O5364" s="5" t="s">
        <v>5179</v>
      </c>
    </row>
    <row r="5365" spans="2:15" outlineLevel="3" x14ac:dyDescent="0.2">
      <c r="B5365" s="10"/>
      <c r="D5365" s="10"/>
      <c r="E5365" s="11"/>
      <c r="O5365" s="5" t="s">
        <v>5180</v>
      </c>
    </row>
    <row r="5366" spans="2:15" outlineLevel="3" x14ac:dyDescent="0.2">
      <c r="B5366" s="10"/>
      <c r="D5366" s="10"/>
      <c r="E5366" s="11"/>
      <c r="O5366" s="5" t="s">
        <v>5181</v>
      </c>
    </row>
    <row r="5367" spans="2:15" outlineLevel="3" x14ac:dyDescent="0.2">
      <c r="B5367" s="10"/>
      <c r="D5367" s="10"/>
      <c r="E5367" s="11"/>
      <c r="O5367" s="5" t="s">
        <v>5182</v>
      </c>
    </row>
    <row r="5368" spans="2:15" outlineLevel="3" x14ac:dyDescent="0.2">
      <c r="B5368" s="10"/>
      <c r="D5368" s="10"/>
      <c r="E5368" s="11"/>
      <c r="O5368" s="5" t="s">
        <v>5183</v>
      </c>
    </row>
    <row r="5369" spans="2:15" outlineLevel="3" x14ac:dyDescent="0.2">
      <c r="B5369" s="10"/>
      <c r="D5369" s="10"/>
      <c r="E5369" s="11"/>
      <c r="O5369" s="5" t="s">
        <v>5184</v>
      </c>
    </row>
    <row r="5370" spans="2:15" outlineLevel="3" x14ac:dyDescent="0.2">
      <c r="B5370" s="10"/>
      <c r="D5370" s="10"/>
      <c r="E5370" s="11"/>
      <c r="M5370" s="5" t="s">
        <v>5185</v>
      </c>
    </row>
    <row r="5371" spans="2:15" outlineLevel="3" x14ac:dyDescent="0.2">
      <c r="B5371" s="10"/>
      <c r="D5371" s="10"/>
      <c r="E5371" s="11"/>
      <c r="N5371" s="13" t="s">
        <v>5186</v>
      </c>
    </row>
    <row r="5372" spans="2:15" outlineLevel="3" x14ac:dyDescent="0.2">
      <c r="B5372" s="10"/>
      <c r="D5372" s="10"/>
      <c r="E5372" s="11"/>
      <c r="O5372" s="5" t="s">
        <v>5187</v>
      </c>
    </row>
    <row r="5373" spans="2:15" outlineLevel="3" x14ac:dyDescent="0.2">
      <c r="B5373" s="10"/>
      <c r="D5373" s="10"/>
      <c r="E5373" s="11"/>
      <c r="O5373" s="5" t="s">
        <v>5188</v>
      </c>
    </row>
    <row r="5374" spans="2:15" outlineLevel="3" x14ac:dyDescent="0.2">
      <c r="B5374" s="10"/>
      <c r="D5374" s="10"/>
      <c r="E5374" s="11"/>
      <c r="O5374" s="5" t="s">
        <v>5189</v>
      </c>
    </row>
    <row r="5375" spans="2:15" outlineLevel="3" x14ac:dyDescent="0.2">
      <c r="B5375" s="10"/>
      <c r="D5375" s="10"/>
      <c r="E5375" s="11"/>
      <c r="O5375" s="5" t="s">
        <v>5190</v>
      </c>
    </row>
    <row r="5376" spans="2:15" outlineLevel="3" x14ac:dyDescent="0.2">
      <c r="B5376" s="10"/>
      <c r="D5376" s="10"/>
      <c r="E5376" s="11"/>
      <c r="O5376" s="5" t="s">
        <v>5191</v>
      </c>
    </row>
    <row r="5377" spans="2:15" outlineLevel="3" x14ac:dyDescent="0.2">
      <c r="B5377" s="10"/>
      <c r="D5377" s="10"/>
      <c r="E5377" s="11"/>
      <c r="N5377" s="13" t="s">
        <v>5192</v>
      </c>
    </row>
    <row r="5378" spans="2:15" outlineLevel="3" x14ac:dyDescent="0.2">
      <c r="B5378" s="10"/>
      <c r="D5378" s="10"/>
      <c r="E5378" s="11"/>
      <c r="O5378" s="5" t="s">
        <v>5193</v>
      </c>
    </row>
    <row r="5379" spans="2:15" outlineLevel="3" x14ac:dyDescent="0.2">
      <c r="B5379" s="10"/>
      <c r="D5379" s="10"/>
      <c r="E5379" s="11"/>
      <c r="O5379" s="5" t="s">
        <v>5194</v>
      </c>
    </row>
    <row r="5380" spans="2:15" outlineLevel="3" x14ac:dyDescent="0.2">
      <c r="B5380" s="10"/>
      <c r="D5380" s="10"/>
      <c r="E5380" s="11"/>
      <c r="N5380" s="13" t="s">
        <v>5195</v>
      </c>
    </row>
    <row r="5381" spans="2:15" outlineLevel="3" x14ac:dyDescent="0.2">
      <c r="B5381" s="10"/>
      <c r="D5381" s="10"/>
      <c r="E5381" s="11"/>
      <c r="O5381" s="5" t="s">
        <v>5196</v>
      </c>
    </row>
    <row r="5382" spans="2:15" outlineLevel="3" x14ac:dyDescent="0.2">
      <c r="B5382" s="10"/>
      <c r="D5382" s="10"/>
      <c r="E5382" s="11"/>
      <c r="O5382" s="5" t="s">
        <v>5197</v>
      </c>
    </row>
    <row r="5383" spans="2:15" outlineLevel="3" x14ac:dyDescent="0.2">
      <c r="B5383" s="10"/>
      <c r="D5383" s="10"/>
      <c r="E5383" s="11"/>
      <c r="O5383" s="5" t="s">
        <v>5198</v>
      </c>
    </row>
    <row r="5384" spans="2:15" outlineLevel="3" x14ac:dyDescent="0.2">
      <c r="B5384" s="10"/>
      <c r="D5384" s="10"/>
      <c r="E5384" s="11"/>
      <c r="O5384" s="5" t="s">
        <v>5199</v>
      </c>
    </row>
    <row r="5385" spans="2:15" outlineLevel="3" x14ac:dyDescent="0.2">
      <c r="B5385" s="10"/>
      <c r="D5385" s="10"/>
      <c r="E5385" s="11"/>
      <c r="O5385" s="5" t="s">
        <v>5200</v>
      </c>
    </row>
    <row r="5386" spans="2:15" outlineLevel="3" x14ac:dyDescent="0.2">
      <c r="B5386" s="10"/>
      <c r="D5386" s="10"/>
      <c r="E5386" s="11"/>
      <c r="O5386" s="5" t="s">
        <v>5201</v>
      </c>
    </row>
    <row r="5387" spans="2:15" outlineLevel="3" x14ac:dyDescent="0.2">
      <c r="B5387" s="10"/>
      <c r="D5387" s="10"/>
      <c r="E5387" s="11"/>
      <c r="O5387" s="5" t="s">
        <v>5202</v>
      </c>
    </row>
    <row r="5388" spans="2:15" outlineLevel="3" x14ac:dyDescent="0.2">
      <c r="B5388" s="10"/>
      <c r="D5388" s="10"/>
      <c r="E5388" s="11"/>
      <c r="O5388" s="5" t="s">
        <v>5203</v>
      </c>
    </row>
    <row r="5389" spans="2:15" outlineLevel="3" x14ac:dyDescent="0.2">
      <c r="B5389" s="10"/>
      <c r="D5389" s="10"/>
      <c r="E5389" s="11"/>
      <c r="N5389" s="13" t="s">
        <v>5204</v>
      </c>
    </row>
    <row r="5390" spans="2:15" outlineLevel="3" x14ac:dyDescent="0.2">
      <c r="B5390" s="10"/>
      <c r="D5390" s="10"/>
      <c r="E5390" s="11"/>
      <c r="O5390" s="5" t="s">
        <v>5205</v>
      </c>
    </row>
    <row r="5391" spans="2:15" outlineLevel="3" x14ac:dyDescent="0.2">
      <c r="B5391" s="10"/>
      <c r="D5391" s="10"/>
      <c r="E5391" s="11"/>
      <c r="O5391" s="5" t="s">
        <v>5206</v>
      </c>
    </row>
    <row r="5392" spans="2:15" outlineLevel="3" x14ac:dyDescent="0.2">
      <c r="B5392" s="10"/>
      <c r="D5392" s="10"/>
      <c r="E5392" s="11"/>
      <c r="O5392" s="5" t="s">
        <v>5207</v>
      </c>
    </row>
    <row r="5393" spans="2:15" outlineLevel="3" x14ac:dyDescent="0.2">
      <c r="B5393" s="10"/>
      <c r="D5393" s="10"/>
      <c r="E5393" s="11"/>
      <c r="O5393" s="5" t="s">
        <v>5208</v>
      </c>
    </row>
    <row r="5394" spans="2:15" outlineLevel="3" x14ac:dyDescent="0.2">
      <c r="B5394" s="10"/>
      <c r="D5394" s="10"/>
      <c r="E5394" s="11"/>
      <c r="N5394" s="13" t="s">
        <v>5209</v>
      </c>
    </row>
    <row r="5395" spans="2:15" outlineLevel="3" x14ac:dyDescent="0.2">
      <c r="B5395" s="10"/>
      <c r="D5395" s="10"/>
      <c r="E5395" s="11"/>
      <c r="M5395" s="5" t="s">
        <v>5210</v>
      </c>
    </row>
    <row r="5396" spans="2:15" outlineLevel="3" x14ac:dyDescent="0.2">
      <c r="B5396" s="10"/>
      <c r="D5396" s="10"/>
      <c r="E5396" s="11"/>
      <c r="N5396" s="13" t="s">
        <v>5210</v>
      </c>
    </row>
    <row r="5397" spans="2:15" outlineLevel="3" x14ac:dyDescent="0.2">
      <c r="B5397" s="10"/>
      <c r="D5397" s="10"/>
      <c r="E5397" s="11"/>
      <c r="O5397" s="5" t="s">
        <v>5210</v>
      </c>
    </row>
    <row r="5398" spans="2:15" outlineLevel="3" x14ac:dyDescent="0.2">
      <c r="B5398" s="10"/>
      <c r="D5398" s="10"/>
      <c r="E5398" s="11"/>
      <c r="M5398" s="5" t="s">
        <v>5211</v>
      </c>
    </row>
    <row r="5399" spans="2:15" outlineLevel="3" x14ac:dyDescent="0.2">
      <c r="B5399" s="10"/>
      <c r="D5399" s="10"/>
      <c r="E5399" s="11"/>
      <c r="N5399" s="13" t="s">
        <v>5212</v>
      </c>
    </row>
    <row r="5400" spans="2:15" outlineLevel="3" x14ac:dyDescent="0.2">
      <c r="B5400" s="10"/>
      <c r="D5400" s="10"/>
      <c r="E5400" s="11"/>
      <c r="N5400" s="13" t="s">
        <v>5213</v>
      </c>
    </row>
    <row r="5401" spans="2:15" outlineLevel="3" x14ac:dyDescent="0.2">
      <c r="B5401" s="10"/>
      <c r="D5401" s="10"/>
      <c r="E5401" s="11"/>
      <c r="M5401" s="5" t="s">
        <v>5214</v>
      </c>
    </row>
    <row r="5402" spans="2:15" outlineLevel="3" x14ac:dyDescent="0.2">
      <c r="B5402" s="10"/>
      <c r="D5402" s="10"/>
      <c r="E5402" s="11"/>
      <c r="N5402" s="13" t="s">
        <v>5214</v>
      </c>
    </row>
    <row r="5403" spans="2:15" outlineLevel="3" x14ac:dyDescent="0.2">
      <c r="B5403" s="10"/>
      <c r="D5403" s="10"/>
      <c r="E5403" s="11"/>
      <c r="M5403" s="5" t="s">
        <v>5215</v>
      </c>
    </row>
    <row r="5404" spans="2:15" outlineLevel="3" x14ac:dyDescent="0.2">
      <c r="B5404" s="10"/>
      <c r="D5404" s="10"/>
      <c r="E5404" s="11"/>
      <c r="N5404" s="13" t="s">
        <v>5216</v>
      </c>
    </row>
    <row r="5405" spans="2:15" outlineLevel="3" x14ac:dyDescent="0.2">
      <c r="B5405" s="10"/>
      <c r="D5405" s="10"/>
      <c r="E5405" s="11"/>
      <c r="O5405" s="5" t="s">
        <v>5217</v>
      </c>
    </row>
    <row r="5406" spans="2:15" outlineLevel="3" x14ac:dyDescent="0.2">
      <c r="B5406" s="10"/>
      <c r="D5406" s="10"/>
      <c r="E5406" s="11"/>
      <c r="N5406" s="13" t="s">
        <v>5218</v>
      </c>
    </row>
    <row r="5407" spans="2:15" outlineLevel="3" x14ac:dyDescent="0.2">
      <c r="B5407" s="10"/>
      <c r="D5407" s="10"/>
      <c r="E5407" s="11"/>
      <c r="N5407" s="13" t="s">
        <v>5219</v>
      </c>
    </row>
    <row r="5408" spans="2:15" outlineLevel="3" x14ac:dyDescent="0.2">
      <c r="B5408" s="10"/>
      <c r="D5408" s="10"/>
      <c r="E5408" s="11"/>
      <c r="M5408" s="5" t="s">
        <v>5220</v>
      </c>
    </row>
    <row r="5409" spans="2:15" outlineLevel="3" x14ac:dyDescent="0.2">
      <c r="B5409" s="10"/>
      <c r="D5409" s="10"/>
      <c r="E5409" s="11"/>
      <c r="N5409" s="13" t="s">
        <v>5221</v>
      </c>
    </row>
    <row r="5410" spans="2:15" outlineLevel="3" x14ac:dyDescent="0.2">
      <c r="B5410" s="10"/>
      <c r="D5410" s="10"/>
      <c r="E5410" s="11"/>
      <c r="N5410" s="13" t="s">
        <v>5222</v>
      </c>
    </row>
    <row r="5411" spans="2:15" outlineLevel="3" x14ac:dyDescent="0.2">
      <c r="B5411" s="10"/>
      <c r="D5411" s="10"/>
      <c r="E5411" s="11"/>
      <c r="O5411" s="5" t="s">
        <v>5223</v>
      </c>
    </row>
    <row r="5412" spans="2:15" outlineLevel="3" x14ac:dyDescent="0.2">
      <c r="B5412" s="10"/>
      <c r="D5412" s="10"/>
      <c r="E5412" s="11"/>
      <c r="O5412" s="5" t="s">
        <v>5224</v>
      </c>
    </row>
    <row r="5413" spans="2:15" outlineLevel="3" x14ac:dyDescent="0.2">
      <c r="B5413" s="10"/>
      <c r="D5413" s="10"/>
      <c r="E5413" s="11"/>
      <c r="O5413" s="5" t="s">
        <v>5225</v>
      </c>
    </row>
    <row r="5414" spans="2:15" outlineLevel="3" x14ac:dyDescent="0.2">
      <c r="B5414" s="10"/>
      <c r="D5414" s="10"/>
      <c r="E5414" s="11"/>
      <c r="M5414" s="5" t="s">
        <v>5226</v>
      </c>
    </row>
    <row r="5415" spans="2:15" outlineLevel="3" x14ac:dyDescent="0.2">
      <c r="B5415" s="10"/>
      <c r="D5415" s="10"/>
      <c r="E5415" s="11"/>
      <c r="N5415" s="13" t="s">
        <v>5227</v>
      </c>
    </row>
    <row r="5416" spans="2:15" outlineLevel="3" x14ac:dyDescent="0.2">
      <c r="B5416" s="10"/>
      <c r="D5416" s="10"/>
      <c r="E5416" s="11"/>
      <c r="O5416" s="5" t="s">
        <v>5228</v>
      </c>
    </row>
    <row r="5417" spans="2:15" outlineLevel="3" x14ac:dyDescent="0.2">
      <c r="B5417" s="10"/>
      <c r="D5417" s="10"/>
      <c r="E5417" s="11"/>
      <c r="O5417" s="5" t="s">
        <v>5229</v>
      </c>
    </row>
    <row r="5418" spans="2:15" outlineLevel="3" x14ac:dyDescent="0.2">
      <c r="B5418" s="10"/>
      <c r="D5418" s="10"/>
      <c r="E5418" s="11"/>
      <c r="O5418" s="5" t="s">
        <v>5230</v>
      </c>
    </row>
    <row r="5419" spans="2:15" outlineLevel="3" x14ac:dyDescent="0.2">
      <c r="B5419" s="10"/>
      <c r="D5419" s="10"/>
      <c r="E5419" s="11"/>
      <c r="O5419" s="5" t="s">
        <v>999</v>
      </c>
    </row>
    <row r="5420" spans="2:15" outlineLevel="3" x14ac:dyDescent="0.2">
      <c r="B5420" s="10"/>
      <c r="D5420" s="10"/>
      <c r="E5420" s="11"/>
      <c r="O5420" s="5" t="s">
        <v>5231</v>
      </c>
    </row>
    <row r="5421" spans="2:15" outlineLevel="3" x14ac:dyDescent="0.2">
      <c r="B5421" s="10"/>
      <c r="D5421" s="10"/>
      <c r="E5421" s="11"/>
      <c r="O5421" s="5" t="s">
        <v>5232</v>
      </c>
    </row>
    <row r="5422" spans="2:15" outlineLevel="3" x14ac:dyDescent="0.2">
      <c r="B5422" s="10"/>
      <c r="D5422" s="10"/>
      <c r="E5422" s="11"/>
      <c r="O5422" s="5" t="s">
        <v>5233</v>
      </c>
    </row>
    <row r="5423" spans="2:15" outlineLevel="3" x14ac:dyDescent="0.2">
      <c r="B5423" s="10"/>
      <c r="D5423" s="10"/>
      <c r="E5423" s="11"/>
      <c r="O5423" s="5" t="s">
        <v>5234</v>
      </c>
    </row>
    <row r="5424" spans="2:15" outlineLevel="3" x14ac:dyDescent="0.2">
      <c r="B5424" s="10"/>
      <c r="D5424" s="10"/>
      <c r="E5424" s="11"/>
      <c r="N5424" s="13" t="s">
        <v>5235</v>
      </c>
    </row>
    <row r="5425" spans="2:15" outlineLevel="3" x14ac:dyDescent="0.2">
      <c r="B5425" s="10"/>
      <c r="D5425" s="10"/>
      <c r="E5425" s="11"/>
      <c r="O5425" s="5" t="s">
        <v>5236</v>
      </c>
    </row>
    <row r="5426" spans="2:15" outlineLevel="3" x14ac:dyDescent="0.2">
      <c r="B5426" s="10"/>
      <c r="D5426" s="10"/>
      <c r="E5426" s="11"/>
      <c r="O5426" s="5" t="s">
        <v>5237</v>
      </c>
    </row>
    <row r="5427" spans="2:15" outlineLevel="3" x14ac:dyDescent="0.2">
      <c r="B5427" s="10"/>
      <c r="D5427" s="10"/>
      <c r="E5427" s="11"/>
      <c r="O5427" s="5" t="s">
        <v>5238</v>
      </c>
    </row>
    <row r="5428" spans="2:15" outlineLevel="3" x14ac:dyDescent="0.2">
      <c r="B5428" s="10"/>
      <c r="D5428" s="10"/>
      <c r="E5428" s="11"/>
      <c r="O5428" s="5" t="s">
        <v>5239</v>
      </c>
    </row>
    <row r="5429" spans="2:15" outlineLevel="3" x14ac:dyDescent="0.2">
      <c r="B5429" s="10"/>
      <c r="D5429" s="10"/>
      <c r="E5429" s="11"/>
      <c r="O5429" s="5" t="s">
        <v>5240</v>
      </c>
    </row>
    <row r="5430" spans="2:15" outlineLevel="3" x14ac:dyDescent="0.2">
      <c r="B5430" s="10"/>
      <c r="D5430" s="10"/>
      <c r="E5430" s="11"/>
      <c r="N5430" s="13" t="s">
        <v>5241</v>
      </c>
    </row>
    <row r="5431" spans="2:15" outlineLevel="3" x14ac:dyDescent="0.2">
      <c r="B5431" s="10"/>
      <c r="D5431" s="10"/>
      <c r="E5431" s="11"/>
      <c r="O5431" s="5" t="s">
        <v>5242</v>
      </c>
    </row>
    <row r="5432" spans="2:15" outlineLevel="3" x14ac:dyDescent="0.2">
      <c r="B5432" s="10"/>
      <c r="D5432" s="10"/>
      <c r="E5432" s="11"/>
      <c r="O5432" s="5" t="s">
        <v>5243</v>
      </c>
    </row>
    <row r="5433" spans="2:15" outlineLevel="3" x14ac:dyDescent="0.2">
      <c r="B5433" s="10"/>
      <c r="D5433" s="10"/>
      <c r="E5433" s="11"/>
      <c r="O5433" s="5" t="s">
        <v>5244</v>
      </c>
    </row>
    <row r="5434" spans="2:15" outlineLevel="3" x14ac:dyDescent="0.2">
      <c r="B5434" s="10"/>
      <c r="D5434" s="10"/>
      <c r="E5434" s="11"/>
      <c r="O5434" s="5" t="s">
        <v>5245</v>
      </c>
    </row>
    <row r="5435" spans="2:15" outlineLevel="3" x14ac:dyDescent="0.2">
      <c r="B5435" s="10"/>
      <c r="D5435" s="10"/>
      <c r="E5435" s="11"/>
      <c r="O5435" s="5" t="s">
        <v>5246</v>
      </c>
    </row>
    <row r="5436" spans="2:15" outlineLevel="3" x14ac:dyDescent="0.2">
      <c r="B5436" s="10"/>
      <c r="D5436" s="10"/>
      <c r="E5436" s="11"/>
      <c r="O5436" s="5" t="s">
        <v>5247</v>
      </c>
    </row>
    <row r="5437" spans="2:15" outlineLevel="3" x14ac:dyDescent="0.2">
      <c r="B5437" s="10"/>
      <c r="D5437" s="10"/>
      <c r="E5437" s="11"/>
      <c r="O5437" s="5" t="s">
        <v>5248</v>
      </c>
    </row>
    <row r="5438" spans="2:15" outlineLevel="3" x14ac:dyDescent="0.2">
      <c r="B5438" s="10"/>
      <c r="D5438" s="10"/>
      <c r="E5438" s="11"/>
      <c r="O5438" s="5" t="s">
        <v>5249</v>
      </c>
    </row>
    <row r="5439" spans="2:15" outlineLevel="3" x14ac:dyDescent="0.2">
      <c r="B5439" s="10"/>
      <c r="D5439" s="10"/>
      <c r="E5439" s="11"/>
      <c r="O5439" s="5" t="s">
        <v>5250</v>
      </c>
    </row>
    <row r="5440" spans="2:15" outlineLevel="3" x14ac:dyDescent="0.2">
      <c r="B5440" s="10"/>
      <c r="D5440" s="10"/>
      <c r="E5440" s="11"/>
      <c r="O5440" s="5" t="s">
        <v>5251</v>
      </c>
    </row>
    <row r="5441" spans="2:15" outlineLevel="3" x14ac:dyDescent="0.2">
      <c r="B5441" s="10"/>
      <c r="D5441" s="10"/>
      <c r="E5441" s="11"/>
      <c r="O5441" s="5" t="s">
        <v>5252</v>
      </c>
    </row>
    <row r="5442" spans="2:15" outlineLevel="3" x14ac:dyDescent="0.2">
      <c r="B5442" s="10"/>
      <c r="D5442" s="10"/>
      <c r="E5442" s="11"/>
      <c r="O5442" s="5" t="s">
        <v>5253</v>
      </c>
    </row>
    <row r="5443" spans="2:15" outlineLevel="3" x14ac:dyDescent="0.2">
      <c r="B5443" s="10"/>
      <c r="D5443" s="10"/>
      <c r="E5443" s="11"/>
      <c r="O5443" s="5" t="s">
        <v>5254</v>
      </c>
    </row>
    <row r="5444" spans="2:15" outlineLevel="3" x14ac:dyDescent="0.2">
      <c r="B5444" s="10"/>
      <c r="D5444" s="10"/>
      <c r="E5444" s="11"/>
      <c r="O5444" s="5" t="s">
        <v>5255</v>
      </c>
    </row>
    <row r="5445" spans="2:15" outlineLevel="3" x14ac:dyDescent="0.2">
      <c r="B5445" s="10"/>
      <c r="D5445" s="10"/>
      <c r="E5445" s="11"/>
      <c r="O5445" s="5" t="s">
        <v>5256</v>
      </c>
    </row>
    <row r="5446" spans="2:15" outlineLevel="3" x14ac:dyDescent="0.2">
      <c r="B5446" s="10"/>
      <c r="D5446" s="10"/>
      <c r="E5446" s="11"/>
      <c r="O5446" s="5" t="s">
        <v>5257</v>
      </c>
    </row>
    <row r="5447" spans="2:15" outlineLevel="3" x14ac:dyDescent="0.2">
      <c r="B5447" s="10"/>
      <c r="D5447" s="10"/>
      <c r="E5447" s="11"/>
      <c r="O5447" s="5" t="s">
        <v>5258</v>
      </c>
    </row>
    <row r="5448" spans="2:15" outlineLevel="3" x14ac:dyDescent="0.2">
      <c r="B5448" s="10"/>
      <c r="D5448" s="10"/>
      <c r="E5448" s="11"/>
      <c r="O5448" s="5" t="s">
        <v>5259</v>
      </c>
    </row>
    <row r="5449" spans="2:15" outlineLevel="3" x14ac:dyDescent="0.2">
      <c r="B5449" s="10"/>
      <c r="D5449" s="10"/>
      <c r="E5449" s="11"/>
      <c r="O5449" s="5" t="s">
        <v>5260</v>
      </c>
    </row>
    <row r="5450" spans="2:15" outlineLevel="3" x14ac:dyDescent="0.2">
      <c r="B5450" s="10"/>
      <c r="D5450" s="10"/>
      <c r="E5450" s="11"/>
      <c r="O5450" s="5" t="s">
        <v>5261</v>
      </c>
    </row>
    <row r="5451" spans="2:15" outlineLevel="3" x14ac:dyDescent="0.2">
      <c r="B5451" s="10"/>
      <c r="D5451" s="10"/>
      <c r="E5451" s="11"/>
      <c r="N5451" s="13" t="s">
        <v>5262</v>
      </c>
    </row>
    <row r="5452" spans="2:15" outlineLevel="3" x14ac:dyDescent="0.2">
      <c r="B5452" s="10"/>
      <c r="D5452" s="10"/>
      <c r="E5452" s="11"/>
      <c r="O5452" s="5" t="s">
        <v>5263</v>
      </c>
    </row>
    <row r="5453" spans="2:15" outlineLevel="3" x14ac:dyDescent="0.2">
      <c r="B5453" s="10"/>
      <c r="D5453" s="10"/>
      <c r="E5453" s="11"/>
      <c r="O5453" s="5" t="s">
        <v>5264</v>
      </c>
    </row>
    <row r="5454" spans="2:15" outlineLevel="3" x14ac:dyDescent="0.2">
      <c r="B5454" s="10"/>
      <c r="D5454" s="10"/>
      <c r="E5454" s="11"/>
      <c r="O5454" s="5" t="s">
        <v>5265</v>
      </c>
    </row>
    <row r="5455" spans="2:15" outlineLevel="3" x14ac:dyDescent="0.2">
      <c r="B5455" s="10"/>
      <c r="D5455" s="10"/>
      <c r="E5455" s="11"/>
      <c r="O5455" s="5" t="s">
        <v>5266</v>
      </c>
    </row>
    <row r="5456" spans="2:15" outlineLevel="3" x14ac:dyDescent="0.2">
      <c r="B5456" s="10"/>
      <c r="D5456" s="10"/>
      <c r="E5456" s="11"/>
      <c r="O5456" s="5" t="s">
        <v>5267</v>
      </c>
    </row>
    <row r="5457" spans="2:15" outlineLevel="3" x14ac:dyDescent="0.2">
      <c r="B5457" s="10"/>
      <c r="D5457" s="10"/>
      <c r="E5457" s="11"/>
      <c r="O5457" s="5" t="s">
        <v>5268</v>
      </c>
    </row>
    <row r="5458" spans="2:15" outlineLevel="3" x14ac:dyDescent="0.2">
      <c r="B5458" s="10"/>
      <c r="D5458" s="10"/>
      <c r="E5458" s="11"/>
      <c r="O5458" s="5" t="s">
        <v>5269</v>
      </c>
    </row>
    <row r="5459" spans="2:15" outlineLevel="3" x14ac:dyDescent="0.2">
      <c r="B5459" s="10"/>
      <c r="D5459" s="10"/>
      <c r="E5459" s="11"/>
      <c r="O5459" s="5" t="s">
        <v>5270</v>
      </c>
    </row>
    <row r="5460" spans="2:15" outlineLevel="3" x14ac:dyDescent="0.2">
      <c r="B5460" s="10"/>
      <c r="D5460" s="10"/>
      <c r="E5460" s="11"/>
      <c r="N5460" s="13" t="s">
        <v>5271</v>
      </c>
    </row>
    <row r="5461" spans="2:15" outlineLevel="3" x14ac:dyDescent="0.2">
      <c r="B5461" s="10"/>
      <c r="D5461" s="10"/>
      <c r="E5461" s="11"/>
      <c r="N5461" s="13" t="s">
        <v>5272</v>
      </c>
    </row>
    <row r="5462" spans="2:15" outlineLevel="3" x14ac:dyDescent="0.2">
      <c r="B5462" s="10"/>
      <c r="D5462" s="10"/>
      <c r="E5462" s="11"/>
      <c r="N5462" s="13" t="s">
        <v>5273</v>
      </c>
    </row>
    <row r="5463" spans="2:15" outlineLevel="3" x14ac:dyDescent="0.2">
      <c r="B5463" s="10"/>
      <c r="D5463" s="10"/>
      <c r="E5463" s="11"/>
      <c r="O5463" s="5" t="s">
        <v>5274</v>
      </c>
    </row>
    <row r="5464" spans="2:15" outlineLevel="3" x14ac:dyDescent="0.2">
      <c r="B5464" s="10"/>
      <c r="D5464" s="10"/>
      <c r="E5464" s="11"/>
      <c r="O5464" s="5" t="s">
        <v>5275</v>
      </c>
    </row>
    <row r="5465" spans="2:15" outlineLevel="3" x14ac:dyDescent="0.2">
      <c r="B5465" s="10"/>
      <c r="D5465" s="10"/>
      <c r="E5465" s="11"/>
      <c r="O5465" s="5" t="s">
        <v>5276</v>
      </c>
    </row>
    <row r="5466" spans="2:15" outlineLevel="3" x14ac:dyDescent="0.2">
      <c r="B5466" s="10"/>
      <c r="D5466" s="10"/>
      <c r="E5466" s="11"/>
      <c r="O5466" s="5" t="s">
        <v>5277</v>
      </c>
    </row>
    <row r="5467" spans="2:15" outlineLevel="3" x14ac:dyDescent="0.2">
      <c r="B5467" s="10"/>
      <c r="D5467" s="10"/>
      <c r="E5467" s="11"/>
      <c r="O5467" s="5" t="s">
        <v>5278</v>
      </c>
    </row>
    <row r="5468" spans="2:15" outlineLevel="3" x14ac:dyDescent="0.2">
      <c r="B5468" s="10"/>
      <c r="D5468" s="10"/>
      <c r="E5468" s="11"/>
      <c r="O5468" s="5" t="s">
        <v>5279</v>
      </c>
    </row>
    <row r="5469" spans="2:15" outlineLevel="3" x14ac:dyDescent="0.2">
      <c r="B5469" s="10"/>
      <c r="D5469" s="10"/>
      <c r="E5469" s="11"/>
      <c r="O5469" s="5" t="s">
        <v>5280</v>
      </c>
    </row>
    <row r="5470" spans="2:15" outlineLevel="3" x14ac:dyDescent="0.2">
      <c r="B5470" s="10"/>
      <c r="D5470" s="10"/>
      <c r="E5470" s="11"/>
      <c r="O5470" s="5" t="s">
        <v>5281</v>
      </c>
    </row>
    <row r="5471" spans="2:15" outlineLevel="3" x14ac:dyDescent="0.2">
      <c r="B5471" s="10"/>
      <c r="D5471" s="10"/>
      <c r="E5471" s="11"/>
      <c r="O5471" s="5" t="s">
        <v>5282</v>
      </c>
    </row>
    <row r="5472" spans="2:15" outlineLevel="3" x14ac:dyDescent="0.2">
      <c r="B5472" s="10"/>
      <c r="D5472" s="10"/>
      <c r="E5472" s="11"/>
      <c r="O5472" s="5" t="s">
        <v>5283</v>
      </c>
    </row>
    <row r="5473" spans="2:15" outlineLevel="3" x14ac:dyDescent="0.2">
      <c r="B5473" s="10"/>
      <c r="D5473" s="10"/>
      <c r="E5473" s="11"/>
      <c r="N5473" s="13" t="s">
        <v>5284</v>
      </c>
    </row>
    <row r="5474" spans="2:15" outlineLevel="3" x14ac:dyDescent="0.2">
      <c r="B5474" s="10"/>
      <c r="D5474" s="10"/>
      <c r="E5474" s="11"/>
      <c r="O5474" s="5" t="s">
        <v>5285</v>
      </c>
    </row>
    <row r="5475" spans="2:15" outlineLevel="3" x14ac:dyDescent="0.2">
      <c r="B5475" s="10"/>
      <c r="D5475" s="10"/>
      <c r="E5475" s="11"/>
      <c r="N5475" s="13" t="s">
        <v>5286</v>
      </c>
    </row>
    <row r="5476" spans="2:15" outlineLevel="3" x14ac:dyDescent="0.2">
      <c r="B5476" s="10"/>
      <c r="D5476" s="10"/>
      <c r="E5476" s="11"/>
      <c r="O5476" s="5" t="s">
        <v>5287</v>
      </c>
    </row>
    <row r="5477" spans="2:15" outlineLevel="3" x14ac:dyDescent="0.2">
      <c r="B5477" s="10"/>
      <c r="D5477" s="10"/>
      <c r="E5477" s="11"/>
      <c r="O5477" s="5" t="s">
        <v>5288</v>
      </c>
    </row>
    <row r="5478" spans="2:15" outlineLevel="3" x14ac:dyDescent="0.2">
      <c r="B5478" s="10"/>
      <c r="D5478" s="10"/>
      <c r="E5478" s="11"/>
      <c r="O5478" s="5" t="s">
        <v>5289</v>
      </c>
    </row>
    <row r="5479" spans="2:15" outlineLevel="3" x14ac:dyDescent="0.2">
      <c r="B5479" s="10"/>
      <c r="D5479" s="10"/>
      <c r="E5479" s="11"/>
      <c r="O5479" s="5" t="s">
        <v>5290</v>
      </c>
    </row>
    <row r="5480" spans="2:15" outlineLevel="3" x14ac:dyDescent="0.2">
      <c r="B5480" s="10"/>
      <c r="D5480" s="10"/>
      <c r="E5480" s="11"/>
      <c r="O5480" s="5" t="s">
        <v>5291</v>
      </c>
    </row>
    <row r="5481" spans="2:15" outlineLevel="3" x14ac:dyDescent="0.2">
      <c r="B5481" s="10"/>
      <c r="D5481" s="10"/>
      <c r="E5481" s="11"/>
      <c r="O5481" s="5" t="s">
        <v>5292</v>
      </c>
    </row>
    <row r="5482" spans="2:15" outlineLevel="3" x14ac:dyDescent="0.2">
      <c r="B5482" s="10"/>
      <c r="D5482" s="10"/>
      <c r="E5482" s="11"/>
      <c r="O5482" s="5" t="s">
        <v>5293</v>
      </c>
    </row>
    <row r="5483" spans="2:15" outlineLevel="3" x14ac:dyDescent="0.2">
      <c r="B5483" s="10"/>
      <c r="D5483" s="10"/>
      <c r="E5483" s="11"/>
      <c r="O5483" s="5" t="s">
        <v>5294</v>
      </c>
    </row>
    <row r="5484" spans="2:15" outlineLevel="3" x14ac:dyDescent="0.2">
      <c r="B5484" s="10"/>
      <c r="D5484" s="10"/>
      <c r="E5484" s="11"/>
      <c r="O5484" s="5" t="s">
        <v>5295</v>
      </c>
    </row>
    <row r="5485" spans="2:15" outlineLevel="3" x14ac:dyDescent="0.2">
      <c r="B5485" s="10"/>
      <c r="D5485" s="10"/>
      <c r="E5485" s="11"/>
      <c r="O5485" s="5" t="s">
        <v>5296</v>
      </c>
    </row>
    <row r="5486" spans="2:15" outlineLevel="3" x14ac:dyDescent="0.2">
      <c r="B5486" s="10"/>
      <c r="D5486" s="10"/>
      <c r="E5486" s="11"/>
      <c r="O5486" s="5" t="s">
        <v>5297</v>
      </c>
    </row>
    <row r="5487" spans="2:15" outlineLevel="3" x14ac:dyDescent="0.2">
      <c r="B5487" s="10"/>
      <c r="D5487" s="10"/>
      <c r="E5487" s="11"/>
      <c r="O5487" s="5" t="s">
        <v>5298</v>
      </c>
    </row>
    <row r="5488" spans="2:15" outlineLevel="3" x14ac:dyDescent="0.2">
      <c r="B5488" s="10"/>
      <c r="D5488" s="10"/>
      <c r="E5488" s="11"/>
      <c r="O5488" s="5" t="s">
        <v>5299</v>
      </c>
    </row>
    <row r="5489" spans="1:15" outlineLevel="3" x14ac:dyDescent="0.2">
      <c r="B5489" s="10"/>
      <c r="D5489" s="10"/>
      <c r="E5489" s="11"/>
      <c r="O5489" s="5" t="s">
        <v>5300</v>
      </c>
    </row>
    <row r="5490" spans="1:15" outlineLevel="3" x14ac:dyDescent="0.2">
      <c r="B5490" s="10"/>
      <c r="D5490" s="10"/>
      <c r="E5490" s="11"/>
      <c r="O5490" s="5" t="s">
        <v>5301</v>
      </c>
    </row>
    <row r="5491" spans="1:15" outlineLevel="3" x14ac:dyDescent="0.2">
      <c r="B5491" s="10"/>
      <c r="D5491" s="10"/>
      <c r="E5491" s="11"/>
      <c r="O5491" s="5" t="s">
        <v>5302</v>
      </c>
    </row>
    <row r="5492" spans="1:15" outlineLevel="3" x14ac:dyDescent="0.2">
      <c r="B5492" s="10"/>
      <c r="D5492" s="10"/>
      <c r="E5492" s="11"/>
      <c r="O5492" s="5" t="s">
        <v>5303</v>
      </c>
    </row>
    <row r="5493" spans="1:15" outlineLevel="3" x14ac:dyDescent="0.2">
      <c r="B5493" s="10"/>
      <c r="D5493" s="10"/>
      <c r="E5493" s="11"/>
      <c r="O5493" s="5" t="s">
        <v>5304</v>
      </c>
    </row>
    <row r="5494" spans="1:15" outlineLevel="3" x14ac:dyDescent="0.2">
      <c r="B5494" s="10"/>
      <c r="D5494" s="10"/>
      <c r="E5494" s="11"/>
      <c r="O5494" s="5" t="s">
        <v>5305</v>
      </c>
    </row>
    <row r="5495" spans="1:15" outlineLevel="3" x14ac:dyDescent="0.2">
      <c r="B5495" s="10"/>
      <c r="D5495" s="10"/>
      <c r="E5495" s="11"/>
      <c r="O5495" s="5" t="s">
        <v>5306</v>
      </c>
    </row>
    <row r="5496" spans="1:15" outlineLevel="3" x14ac:dyDescent="0.2">
      <c r="B5496" s="10"/>
      <c r="D5496" s="10"/>
      <c r="E5496" s="11"/>
      <c r="O5496" s="5" t="s">
        <v>5307</v>
      </c>
    </row>
    <row r="5497" spans="1:15" outlineLevel="3" x14ac:dyDescent="0.2">
      <c r="B5497" s="10"/>
      <c r="D5497" s="10"/>
      <c r="E5497" s="11"/>
      <c r="O5497" s="5" t="s">
        <v>5308</v>
      </c>
    </row>
    <row r="5498" spans="1:15" outlineLevel="3" x14ac:dyDescent="0.2">
      <c r="B5498" s="10"/>
      <c r="D5498" s="10"/>
      <c r="E5498" s="11"/>
      <c r="O5498" s="5" t="s">
        <v>5309</v>
      </c>
    </row>
    <row r="5499" spans="1:15" outlineLevel="3" x14ac:dyDescent="0.2">
      <c r="B5499" s="10"/>
      <c r="D5499" s="10"/>
      <c r="E5499" s="11"/>
      <c r="O5499" s="5" t="s">
        <v>5310</v>
      </c>
    </row>
    <row r="5500" spans="1:15" outlineLevel="3" x14ac:dyDescent="0.2">
      <c r="B5500" s="10"/>
      <c r="D5500" s="10"/>
      <c r="E5500" s="11"/>
      <c r="O5500" s="5" t="s">
        <v>5311</v>
      </c>
    </row>
    <row r="5501" spans="1:15" outlineLevel="2" x14ac:dyDescent="0.2">
      <c r="A5501" s="5">
        <v>1</v>
      </c>
      <c r="B5501" s="10">
        <v>2</v>
      </c>
      <c r="C5501" s="5">
        <v>5</v>
      </c>
      <c r="D5501" s="10">
        <v>1</v>
      </c>
      <c r="E5501" s="11">
        <v>3</v>
      </c>
      <c r="F5501" s="5">
        <v>9</v>
      </c>
      <c r="K5501" s="5" t="s">
        <v>211</v>
      </c>
    </row>
    <row r="5502" spans="1:15" outlineLevel="2" x14ac:dyDescent="0.2">
      <c r="A5502" s="5">
        <v>1</v>
      </c>
      <c r="B5502" s="10">
        <v>2</v>
      </c>
      <c r="C5502" s="5">
        <v>5</v>
      </c>
      <c r="D5502" s="10">
        <v>1</v>
      </c>
      <c r="E5502" s="11">
        <v>3</v>
      </c>
      <c r="F5502" s="5">
        <v>9</v>
      </c>
      <c r="G5502" s="5">
        <v>1</v>
      </c>
      <c r="L5502" s="5" t="s">
        <v>5312</v>
      </c>
    </row>
    <row r="5503" spans="1:15" outlineLevel="3" x14ac:dyDescent="0.2">
      <c r="B5503" s="10"/>
      <c r="D5503" s="10"/>
      <c r="E5503" s="11"/>
      <c r="M5503" s="5" t="s">
        <v>5313</v>
      </c>
    </row>
    <row r="5504" spans="1:15" outlineLevel="3" x14ac:dyDescent="0.2">
      <c r="B5504" s="10"/>
      <c r="D5504" s="10"/>
      <c r="E5504" s="11"/>
      <c r="N5504" s="13" t="s">
        <v>5313</v>
      </c>
    </row>
    <row r="5505" spans="2:15" outlineLevel="3" x14ac:dyDescent="0.2">
      <c r="B5505" s="10"/>
      <c r="D5505" s="10"/>
      <c r="E5505" s="11"/>
      <c r="O5505" s="5" t="s">
        <v>5314</v>
      </c>
    </row>
    <row r="5506" spans="2:15" outlineLevel="3" x14ac:dyDescent="0.2">
      <c r="B5506" s="10"/>
      <c r="D5506" s="10"/>
      <c r="E5506" s="11"/>
      <c r="O5506" s="5" t="s">
        <v>5315</v>
      </c>
    </row>
    <row r="5507" spans="2:15" outlineLevel="3" x14ac:dyDescent="0.2">
      <c r="B5507" s="10"/>
      <c r="D5507" s="10"/>
      <c r="E5507" s="11"/>
      <c r="O5507" s="5" t="s">
        <v>5316</v>
      </c>
    </row>
    <row r="5508" spans="2:15" outlineLevel="3" x14ac:dyDescent="0.2">
      <c r="B5508" s="10"/>
      <c r="D5508" s="10"/>
      <c r="E5508" s="11"/>
      <c r="O5508" s="5" t="s">
        <v>5317</v>
      </c>
    </row>
    <row r="5509" spans="2:15" outlineLevel="3" x14ac:dyDescent="0.2">
      <c r="B5509" s="10"/>
      <c r="D5509" s="10"/>
      <c r="E5509" s="11"/>
      <c r="O5509" s="5" t="s">
        <v>5318</v>
      </c>
    </row>
    <row r="5510" spans="2:15" outlineLevel="3" x14ac:dyDescent="0.2">
      <c r="B5510" s="10"/>
      <c r="D5510" s="10"/>
      <c r="E5510" s="11"/>
      <c r="O5510" s="5" t="s">
        <v>5319</v>
      </c>
    </row>
    <row r="5511" spans="2:15" outlineLevel="3" x14ac:dyDescent="0.2">
      <c r="B5511" s="10"/>
      <c r="D5511" s="10"/>
      <c r="E5511" s="11"/>
      <c r="O5511" s="5" t="s">
        <v>5320</v>
      </c>
    </row>
    <row r="5512" spans="2:15" outlineLevel="3" x14ac:dyDescent="0.2">
      <c r="B5512" s="10"/>
      <c r="D5512" s="10"/>
      <c r="E5512" s="11"/>
      <c r="O5512" s="5" t="s">
        <v>5321</v>
      </c>
    </row>
    <row r="5513" spans="2:15" outlineLevel="3" x14ac:dyDescent="0.2">
      <c r="B5513" s="10"/>
      <c r="D5513" s="10"/>
      <c r="E5513" s="11"/>
      <c r="O5513" s="5" t="s">
        <v>5322</v>
      </c>
    </row>
    <row r="5514" spans="2:15" outlineLevel="3" x14ac:dyDescent="0.2">
      <c r="B5514" s="10"/>
      <c r="D5514" s="10"/>
      <c r="E5514" s="11"/>
      <c r="O5514" s="5" t="s">
        <v>5323</v>
      </c>
    </row>
    <row r="5515" spans="2:15" outlineLevel="3" x14ac:dyDescent="0.2">
      <c r="B5515" s="10"/>
      <c r="D5515" s="10"/>
      <c r="E5515" s="11"/>
      <c r="O5515" s="5" t="s">
        <v>5324</v>
      </c>
    </row>
    <row r="5516" spans="2:15" outlineLevel="3" x14ac:dyDescent="0.2">
      <c r="B5516" s="10"/>
      <c r="D5516" s="10"/>
      <c r="E5516" s="11"/>
      <c r="O5516" s="5" t="s">
        <v>5325</v>
      </c>
    </row>
    <row r="5517" spans="2:15" outlineLevel="3" x14ac:dyDescent="0.2">
      <c r="B5517" s="10"/>
      <c r="D5517" s="10"/>
      <c r="E5517" s="11"/>
      <c r="M5517" s="5" t="s">
        <v>5326</v>
      </c>
    </row>
    <row r="5518" spans="2:15" outlineLevel="3" x14ac:dyDescent="0.2">
      <c r="B5518" s="10"/>
      <c r="D5518" s="10"/>
      <c r="E5518" s="11"/>
      <c r="N5518" s="13" t="s">
        <v>5326</v>
      </c>
    </row>
    <row r="5519" spans="2:15" outlineLevel="3" x14ac:dyDescent="0.2">
      <c r="B5519" s="10"/>
      <c r="D5519" s="10"/>
      <c r="E5519" s="11"/>
      <c r="O5519" s="5" t="s">
        <v>5327</v>
      </c>
    </row>
    <row r="5520" spans="2:15" outlineLevel="3" x14ac:dyDescent="0.2">
      <c r="B5520" s="10"/>
      <c r="D5520" s="10"/>
      <c r="E5520" s="11"/>
      <c r="O5520" s="5" t="s">
        <v>5328</v>
      </c>
    </row>
    <row r="5521" spans="2:15" outlineLevel="3" x14ac:dyDescent="0.2">
      <c r="B5521" s="10"/>
      <c r="D5521" s="10"/>
      <c r="E5521" s="11"/>
      <c r="O5521" s="5" t="s">
        <v>5329</v>
      </c>
    </row>
    <row r="5522" spans="2:15" outlineLevel="3" x14ac:dyDescent="0.2">
      <c r="B5522" s="10"/>
      <c r="D5522" s="10"/>
      <c r="E5522" s="11"/>
      <c r="O5522" s="5" t="s">
        <v>5330</v>
      </c>
    </row>
    <row r="5523" spans="2:15" outlineLevel="3" x14ac:dyDescent="0.2">
      <c r="B5523" s="10"/>
      <c r="D5523" s="10"/>
      <c r="E5523" s="11"/>
      <c r="O5523" s="5" t="s">
        <v>5331</v>
      </c>
    </row>
    <row r="5524" spans="2:15" outlineLevel="3" x14ac:dyDescent="0.2">
      <c r="B5524" s="10"/>
      <c r="D5524" s="10"/>
      <c r="E5524" s="11"/>
      <c r="O5524" s="5" t="s">
        <v>5332</v>
      </c>
    </row>
    <row r="5525" spans="2:15" outlineLevel="3" x14ac:dyDescent="0.2">
      <c r="B5525" s="10"/>
      <c r="D5525" s="10"/>
      <c r="E5525" s="11"/>
      <c r="O5525" s="5" t="s">
        <v>5333</v>
      </c>
    </row>
    <row r="5526" spans="2:15" outlineLevel="3" x14ac:dyDescent="0.2">
      <c r="B5526" s="10"/>
      <c r="D5526" s="10"/>
      <c r="E5526" s="11"/>
      <c r="O5526" s="5" t="s">
        <v>5334</v>
      </c>
    </row>
    <row r="5527" spans="2:15" outlineLevel="3" x14ac:dyDescent="0.2">
      <c r="B5527" s="10"/>
      <c r="D5527" s="10"/>
      <c r="E5527" s="11"/>
      <c r="O5527" s="5" t="s">
        <v>5335</v>
      </c>
    </row>
    <row r="5528" spans="2:15" outlineLevel="3" x14ac:dyDescent="0.2">
      <c r="B5528" s="10"/>
      <c r="D5528" s="10"/>
      <c r="E5528" s="11"/>
      <c r="O5528" s="5" t="s">
        <v>5336</v>
      </c>
    </row>
    <row r="5529" spans="2:15" outlineLevel="3" x14ac:dyDescent="0.2">
      <c r="B5529" s="10"/>
      <c r="D5529" s="10"/>
      <c r="E5529" s="11"/>
      <c r="M5529" s="5" t="s">
        <v>5337</v>
      </c>
    </row>
    <row r="5530" spans="2:15" outlineLevel="3" x14ac:dyDescent="0.2">
      <c r="B5530" s="10"/>
      <c r="D5530" s="10"/>
      <c r="E5530" s="11"/>
      <c r="N5530" s="13" t="s">
        <v>5337</v>
      </c>
    </row>
    <row r="5531" spans="2:15" outlineLevel="3" x14ac:dyDescent="0.2">
      <c r="B5531" s="10"/>
      <c r="D5531" s="10"/>
      <c r="E5531" s="11"/>
      <c r="M5531" s="5" t="s">
        <v>5338</v>
      </c>
    </row>
    <row r="5532" spans="2:15" outlineLevel="3" x14ac:dyDescent="0.2">
      <c r="B5532" s="10"/>
      <c r="D5532" s="10"/>
      <c r="E5532" s="11"/>
      <c r="N5532" s="13" t="s">
        <v>5338</v>
      </c>
    </row>
    <row r="5533" spans="2:15" outlineLevel="3" x14ac:dyDescent="0.2">
      <c r="B5533" s="10"/>
      <c r="D5533" s="10"/>
      <c r="E5533" s="11"/>
      <c r="O5533" s="5" t="s">
        <v>5339</v>
      </c>
    </row>
    <row r="5534" spans="2:15" outlineLevel="3" x14ac:dyDescent="0.2">
      <c r="B5534" s="10"/>
      <c r="D5534" s="10"/>
      <c r="E5534" s="11"/>
      <c r="O5534" s="5" t="s">
        <v>5340</v>
      </c>
    </row>
    <row r="5535" spans="2:15" outlineLevel="3" x14ac:dyDescent="0.2">
      <c r="B5535" s="10"/>
      <c r="D5535" s="10"/>
      <c r="E5535" s="11"/>
      <c r="O5535" s="5" t="s">
        <v>5341</v>
      </c>
    </row>
    <row r="5536" spans="2:15" outlineLevel="3" x14ac:dyDescent="0.2">
      <c r="B5536" s="10"/>
      <c r="D5536" s="10"/>
      <c r="E5536" s="11"/>
      <c r="M5536" s="5" t="s">
        <v>5342</v>
      </c>
    </row>
    <row r="5537" spans="1:15" outlineLevel="3" x14ac:dyDescent="0.2">
      <c r="B5537" s="10"/>
      <c r="D5537" s="10"/>
      <c r="E5537" s="11"/>
      <c r="N5537" s="13" t="s">
        <v>5343</v>
      </c>
    </row>
    <row r="5538" spans="1:15" outlineLevel="3" x14ac:dyDescent="0.2">
      <c r="B5538" s="10"/>
      <c r="D5538" s="10"/>
      <c r="E5538" s="11"/>
      <c r="O5538" s="5" t="s">
        <v>5344</v>
      </c>
    </row>
    <row r="5539" spans="1:15" outlineLevel="3" x14ac:dyDescent="0.2">
      <c r="B5539" s="10"/>
      <c r="D5539" s="10"/>
      <c r="E5539" s="11"/>
      <c r="N5539" s="13" t="s">
        <v>5345</v>
      </c>
    </row>
    <row r="5540" spans="1:15" outlineLevel="3" x14ac:dyDescent="0.2">
      <c r="B5540" s="10"/>
      <c r="D5540" s="10"/>
      <c r="E5540" s="11"/>
      <c r="O5540" s="5" t="s">
        <v>5346</v>
      </c>
    </row>
    <row r="5541" spans="1:15" outlineLevel="3" x14ac:dyDescent="0.2">
      <c r="B5541" s="10"/>
      <c r="D5541" s="10"/>
      <c r="E5541" s="11"/>
      <c r="O5541" s="5" t="s">
        <v>5347</v>
      </c>
    </row>
    <row r="5542" spans="1:15" outlineLevel="3" x14ac:dyDescent="0.2">
      <c r="B5542" s="10"/>
      <c r="D5542" s="10"/>
      <c r="E5542" s="11"/>
      <c r="M5542" s="5" t="s">
        <v>5348</v>
      </c>
    </row>
    <row r="5543" spans="1:15" outlineLevel="3" x14ac:dyDescent="0.2">
      <c r="B5543" s="10"/>
      <c r="D5543" s="10"/>
      <c r="E5543" s="11"/>
      <c r="N5543" s="13" t="s">
        <v>5348</v>
      </c>
    </row>
    <row r="5544" spans="1:15" outlineLevel="3" x14ac:dyDescent="0.2">
      <c r="B5544" s="10"/>
      <c r="D5544" s="10"/>
      <c r="E5544" s="11"/>
      <c r="M5544" s="5" t="s">
        <v>5349</v>
      </c>
    </row>
    <row r="5545" spans="1:15" outlineLevel="3" x14ac:dyDescent="0.2">
      <c r="B5545" s="10"/>
      <c r="D5545" s="10"/>
      <c r="E5545" s="11"/>
      <c r="N5545" s="13" t="s">
        <v>5349</v>
      </c>
    </row>
    <row r="5546" spans="1:15" outlineLevel="3" x14ac:dyDescent="0.2">
      <c r="B5546" s="10"/>
      <c r="D5546" s="10"/>
      <c r="E5546" s="11"/>
      <c r="M5546" s="5" t="s">
        <v>5350</v>
      </c>
    </row>
    <row r="5547" spans="1:15" outlineLevel="3" x14ac:dyDescent="0.2">
      <c r="B5547" s="10"/>
      <c r="D5547" s="10"/>
      <c r="E5547" s="11"/>
      <c r="N5547" s="13" t="s">
        <v>5350</v>
      </c>
    </row>
    <row r="5548" spans="1:15" outlineLevel="3" x14ac:dyDescent="0.2">
      <c r="B5548" s="10"/>
      <c r="D5548" s="10"/>
      <c r="E5548" s="11"/>
      <c r="M5548" s="5" t="s">
        <v>5351</v>
      </c>
    </row>
    <row r="5549" spans="1:15" outlineLevel="3" x14ac:dyDescent="0.2">
      <c r="B5549" s="10"/>
      <c r="D5549" s="10"/>
      <c r="E5549" s="11"/>
      <c r="N5549" s="13" t="s">
        <v>5351</v>
      </c>
    </row>
    <row r="5550" spans="1:15" outlineLevel="3" x14ac:dyDescent="0.2">
      <c r="B5550" s="10"/>
      <c r="D5550" s="10"/>
      <c r="E5550" s="11"/>
      <c r="O5550" s="5" t="s">
        <v>5352</v>
      </c>
    </row>
    <row r="5551" spans="1:15" outlineLevel="2" x14ac:dyDescent="0.2">
      <c r="A5551" s="5">
        <v>1</v>
      </c>
      <c r="B5551" s="10">
        <v>2</v>
      </c>
      <c r="C5551" s="5">
        <v>5</v>
      </c>
      <c r="D5551" s="10">
        <v>1</v>
      </c>
      <c r="E5551" s="11">
        <v>3</v>
      </c>
      <c r="F5551" s="5">
        <v>9</v>
      </c>
      <c r="G5551" s="5">
        <v>2</v>
      </c>
      <c r="L5551" s="5" t="s">
        <v>213</v>
      </c>
    </row>
    <row r="5552" spans="1:15" outlineLevel="3" x14ac:dyDescent="0.2">
      <c r="B5552" s="10"/>
      <c r="D5552" s="10"/>
      <c r="E5552" s="11"/>
      <c r="M5552" s="5" t="s">
        <v>5353</v>
      </c>
    </row>
    <row r="5553" spans="2:15" outlineLevel="3" x14ac:dyDescent="0.2">
      <c r="B5553" s="10"/>
      <c r="D5553" s="10"/>
      <c r="E5553" s="11"/>
      <c r="N5553" s="13" t="s">
        <v>5354</v>
      </c>
    </row>
    <row r="5554" spans="2:15" outlineLevel="3" x14ac:dyDescent="0.2">
      <c r="B5554" s="10"/>
      <c r="D5554" s="10"/>
      <c r="E5554" s="11"/>
      <c r="N5554" s="13" t="s">
        <v>5355</v>
      </c>
    </row>
    <row r="5555" spans="2:15" outlineLevel="3" x14ac:dyDescent="0.2">
      <c r="B5555" s="10"/>
      <c r="D5555" s="10"/>
      <c r="E5555" s="11"/>
      <c r="O5555" s="5" t="s">
        <v>5356</v>
      </c>
    </row>
    <row r="5556" spans="2:15" outlineLevel="3" x14ac:dyDescent="0.2">
      <c r="B5556" s="10"/>
      <c r="D5556" s="10"/>
      <c r="E5556" s="11"/>
      <c r="N5556" s="13" t="s">
        <v>5357</v>
      </c>
    </row>
    <row r="5557" spans="2:15" outlineLevel="3" x14ac:dyDescent="0.2">
      <c r="B5557" s="10"/>
      <c r="D5557" s="10"/>
      <c r="E5557" s="11"/>
      <c r="O5557" s="5" t="s">
        <v>5358</v>
      </c>
    </row>
    <row r="5558" spans="2:15" outlineLevel="3" x14ac:dyDescent="0.2">
      <c r="B5558" s="10"/>
      <c r="D5558" s="10"/>
      <c r="E5558" s="11"/>
      <c r="N5558" s="13" t="s">
        <v>5359</v>
      </c>
    </row>
    <row r="5559" spans="2:15" outlineLevel="3" x14ac:dyDescent="0.2">
      <c r="B5559" s="10"/>
      <c r="D5559" s="10"/>
      <c r="E5559" s="11"/>
      <c r="O5559" s="5" t="s">
        <v>5360</v>
      </c>
    </row>
    <row r="5560" spans="2:15" outlineLevel="3" x14ac:dyDescent="0.2">
      <c r="B5560" s="10"/>
      <c r="D5560" s="10"/>
      <c r="E5560" s="11"/>
      <c r="O5560" s="5" t="s">
        <v>5361</v>
      </c>
    </row>
    <row r="5561" spans="2:15" outlineLevel="3" x14ac:dyDescent="0.2">
      <c r="B5561" s="10"/>
      <c r="D5561" s="10"/>
      <c r="E5561" s="11"/>
      <c r="N5561" s="13" t="s">
        <v>5362</v>
      </c>
    </row>
    <row r="5562" spans="2:15" outlineLevel="3" x14ac:dyDescent="0.2">
      <c r="B5562" s="10"/>
      <c r="D5562" s="10"/>
      <c r="E5562" s="11"/>
      <c r="O5562" s="5" t="s">
        <v>5363</v>
      </c>
    </row>
    <row r="5563" spans="2:15" outlineLevel="3" x14ac:dyDescent="0.2">
      <c r="B5563" s="10"/>
      <c r="D5563" s="10"/>
      <c r="E5563" s="11"/>
      <c r="N5563" s="13" t="s">
        <v>5364</v>
      </c>
    </row>
    <row r="5564" spans="2:15" outlineLevel="3" x14ac:dyDescent="0.2">
      <c r="B5564" s="10"/>
      <c r="D5564" s="10"/>
      <c r="E5564" s="11"/>
      <c r="O5564" s="5" t="s">
        <v>5365</v>
      </c>
    </row>
    <row r="5565" spans="2:15" outlineLevel="3" x14ac:dyDescent="0.2">
      <c r="B5565" s="10"/>
      <c r="D5565" s="10"/>
      <c r="E5565" s="11"/>
      <c r="O5565" s="5" t="s">
        <v>5366</v>
      </c>
    </row>
    <row r="5566" spans="2:15" outlineLevel="3" x14ac:dyDescent="0.2">
      <c r="B5566" s="10"/>
      <c r="D5566" s="10"/>
      <c r="E5566" s="11"/>
      <c r="O5566" s="5" t="s">
        <v>5367</v>
      </c>
    </row>
    <row r="5567" spans="2:15" outlineLevel="3" x14ac:dyDescent="0.2">
      <c r="B5567" s="10"/>
      <c r="D5567" s="10"/>
      <c r="E5567" s="11"/>
      <c r="O5567" s="5" t="s">
        <v>5368</v>
      </c>
    </row>
    <row r="5568" spans="2:15" outlineLevel="3" x14ac:dyDescent="0.2">
      <c r="B5568" s="10"/>
      <c r="D5568" s="10"/>
      <c r="E5568" s="11"/>
      <c r="N5568" s="13" t="s">
        <v>5369</v>
      </c>
    </row>
    <row r="5569" spans="2:15" outlineLevel="3" x14ac:dyDescent="0.2">
      <c r="B5569" s="10"/>
      <c r="D5569" s="10"/>
      <c r="E5569" s="11"/>
      <c r="N5569" s="13" t="s">
        <v>5370</v>
      </c>
    </row>
    <row r="5570" spans="2:15" outlineLevel="3" x14ac:dyDescent="0.2">
      <c r="B5570" s="10"/>
      <c r="D5570" s="10"/>
      <c r="E5570" s="11"/>
      <c r="O5570" s="5" t="s">
        <v>5371</v>
      </c>
    </row>
    <row r="5571" spans="2:15" outlineLevel="3" x14ac:dyDescent="0.2">
      <c r="B5571" s="10"/>
      <c r="D5571" s="10"/>
      <c r="E5571" s="11"/>
      <c r="M5571" s="5" t="s">
        <v>5372</v>
      </c>
    </row>
    <row r="5572" spans="2:15" outlineLevel="3" x14ac:dyDescent="0.2">
      <c r="B5572" s="10"/>
      <c r="D5572" s="10"/>
      <c r="E5572" s="11"/>
      <c r="N5572" s="13" t="s">
        <v>5372</v>
      </c>
    </row>
    <row r="5573" spans="2:15" outlineLevel="3" x14ac:dyDescent="0.2">
      <c r="B5573" s="10"/>
      <c r="D5573" s="10"/>
      <c r="E5573" s="11"/>
      <c r="O5573" s="5" t="s">
        <v>5373</v>
      </c>
    </row>
    <row r="5574" spans="2:15" outlineLevel="3" x14ac:dyDescent="0.2">
      <c r="B5574" s="10"/>
      <c r="D5574" s="10"/>
      <c r="E5574" s="11"/>
      <c r="O5574" s="5" t="s">
        <v>5374</v>
      </c>
    </row>
    <row r="5575" spans="2:15" outlineLevel="3" x14ac:dyDescent="0.2">
      <c r="B5575" s="10"/>
      <c r="D5575" s="10"/>
      <c r="E5575" s="11"/>
      <c r="M5575" s="5" t="s">
        <v>5375</v>
      </c>
    </row>
    <row r="5576" spans="2:15" outlineLevel="3" x14ac:dyDescent="0.2">
      <c r="B5576" s="10"/>
      <c r="D5576" s="10"/>
      <c r="E5576" s="11"/>
      <c r="N5576" s="13" t="s">
        <v>5375</v>
      </c>
    </row>
    <row r="5577" spans="2:15" outlineLevel="3" x14ac:dyDescent="0.2">
      <c r="B5577" s="10"/>
      <c r="D5577" s="10"/>
      <c r="E5577" s="11"/>
      <c r="O5577" s="5" t="s">
        <v>5376</v>
      </c>
    </row>
    <row r="5578" spans="2:15" outlineLevel="3" x14ac:dyDescent="0.2">
      <c r="B5578" s="10"/>
      <c r="D5578" s="10"/>
      <c r="E5578" s="11"/>
      <c r="M5578" s="5" t="s">
        <v>5377</v>
      </c>
    </row>
    <row r="5579" spans="2:15" outlineLevel="3" x14ac:dyDescent="0.2">
      <c r="B5579" s="10"/>
      <c r="D5579" s="10"/>
      <c r="E5579" s="11"/>
      <c r="N5579" s="13" t="s">
        <v>5377</v>
      </c>
    </row>
    <row r="5580" spans="2:15" outlineLevel="3" x14ac:dyDescent="0.2">
      <c r="B5580" s="10"/>
      <c r="D5580" s="10"/>
      <c r="E5580" s="11"/>
      <c r="O5580" s="5" t="s">
        <v>5378</v>
      </c>
    </row>
    <row r="5581" spans="2:15" outlineLevel="3" x14ac:dyDescent="0.2">
      <c r="B5581" s="10"/>
      <c r="D5581" s="10"/>
      <c r="E5581" s="11"/>
      <c r="O5581" s="5" t="s">
        <v>5379</v>
      </c>
    </row>
    <row r="5582" spans="2:15" outlineLevel="3" x14ac:dyDescent="0.2">
      <c r="B5582" s="10"/>
      <c r="D5582" s="10"/>
      <c r="E5582" s="11"/>
      <c r="O5582" s="5" t="s">
        <v>5380</v>
      </c>
    </row>
    <row r="5583" spans="2:15" outlineLevel="3" x14ac:dyDescent="0.2">
      <c r="B5583" s="10"/>
      <c r="D5583" s="10"/>
      <c r="E5583" s="11"/>
      <c r="O5583" s="5" t="s">
        <v>5381</v>
      </c>
    </row>
    <row r="5584" spans="2:15" outlineLevel="3" x14ac:dyDescent="0.2">
      <c r="B5584" s="10"/>
      <c r="D5584" s="10"/>
      <c r="E5584" s="11"/>
      <c r="M5584" s="5" t="s">
        <v>5382</v>
      </c>
    </row>
    <row r="5585" spans="2:15" outlineLevel="3" x14ac:dyDescent="0.2">
      <c r="B5585" s="10"/>
      <c r="D5585" s="10"/>
      <c r="E5585" s="11"/>
      <c r="N5585" s="13" t="s">
        <v>5382</v>
      </c>
    </row>
    <row r="5586" spans="2:15" outlineLevel="3" x14ac:dyDescent="0.2">
      <c r="B5586" s="10"/>
      <c r="D5586" s="10"/>
      <c r="E5586" s="11"/>
      <c r="O5586" s="5" t="s">
        <v>5383</v>
      </c>
    </row>
    <row r="5587" spans="2:15" outlineLevel="3" x14ac:dyDescent="0.2">
      <c r="B5587" s="10"/>
      <c r="D5587" s="10"/>
      <c r="E5587" s="11"/>
      <c r="O5587" s="5" t="s">
        <v>5384</v>
      </c>
    </row>
    <row r="5588" spans="2:15" outlineLevel="3" x14ac:dyDescent="0.2">
      <c r="B5588" s="10"/>
      <c r="D5588" s="10"/>
      <c r="E5588" s="11"/>
      <c r="M5588" s="5" t="s">
        <v>5385</v>
      </c>
    </row>
    <row r="5589" spans="2:15" outlineLevel="3" x14ac:dyDescent="0.2">
      <c r="B5589" s="10"/>
      <c r="D5589" s="10"/>
      <c r="E5589" s="11"/>
      <c r="N5589" s="13" t="s">
        <v>5385</v>
      </c>
    </row>
    <row r="5590" spans="2:15" outlineLevel="3" x14ac:dyDescent="0.2">
      <c r="B5590" s="10"/>
      <c r="D5590" s="10"/>
      <c r="E5590" s="11"/>
      <c r="O5590" s="5" t="s">
        <v>5386</v>
      </c>
    </row>
    <row r="5591" spans="2:15" outlineLevel="3" x14ac:dyDescent="0.2">
      <c r="B5591" s="10"/>
      <c r="D5591" s="10"/>
      <c r="E5591" s="11"/>
      <c r="M5591" s="5" t="s">
        <v>5387</v>
      </c>
    </row>
    <row r="5592" spans="2:15" outlineLevel="3" x14ac:dyDescent="0.2">
      <c r="B5592" s="10"/>
      <c r="D5592" s="10"/>
      <c r="E5592" s="11"/>
      <c r="N5592" s="13" t="s">
        <v>5387</v>
      </c>
    </row>
    <row r="5593" spans="2:15" outlineLevel="3" x14ac:dyDescent="0.2">
      <c r="B5593" s="10"/>
      <c r="D5593" s="10"/>
      <c r="E5593" s="11"/>
      <c r="O5593" s="5" t="s">
        <v>5388</v>
      </c>
    </row>
    <row r="5594" spans="2:15" outlineLevel="3" x14ac:dyDescent="0.2">
      <c r="B5594" s="10"/>
      <c r="D5594" s="10"/>
      <c r="E5594" s="11"/>
      <c r="O5594" s="5" t="s">
        <v>5389</v>
      </c>
    </row>
    <row r="5595" spans="2:15" outlineLevel="3" x14ac:dyDescent="0.2">
      <c r="B5595" s="10"/>
      <c r="D5595" s="10"/>
      <c r="E5595" s="11"/>
      <c r="O5595" s="5" t="s">
        <v>5390</v>
      </c>
    </row>
    <row r="5596" spans="2:15" outlineLevel="3" x14ac:dyDescent="0.2">
      <c r="B5596" s="10"/>
      <c r="D5596" s="10"/>
      <c r="E5596" s="11"/>
      <c r="O5596" s="5" t="s">
        <v>5391</v>
      </c>
    </row>
    <row r="5597" spans="2:15" outlineLevel="3" x14ac:dyDescent="0.2">
      <c r="B5597" s="10"/>
      <c r="D5597" s="10"/>
      <c r="E5597" s="11"/>
      <c r="M5597" s="5" t="s">
        <v>5392</v>
      </c>
    </row>
    <row r="5598" spans="2:15" outlineLevel="3" x14ac:dyDescent="0.2">
      <c r="B5598" s="10"/>
      <c r="D5598" s="10"/>
      <c r="E5598" s="11"/>
      <c r="N5598" s="13" t="s">
        <v>5392</v>
      </c>
    </row>
    <row r="5599" spans="2:15" outlineLevel="3" x14ac:dyDescent="0.2">
      <c r="B5599" s="10"/>
      <c r="D5599" s="10"/>
      <c r="E5599" s="11"/>
      <c r="O5599" s="5" t="s">
        <v>5393</v>
      </c>
    </row>
    <row r="5600" spans="2:15" outlineLevel="3" x14ac:dyDescent="0.2">
      <c r="B5600" s="10"/>
      <c r="D5600" s="10"/>
      <c r="E5600" s="11"/>
      <c r="M5600" s="5" t="s">
        <v>5394</v>
      </c>
    </row>
    <row r="5601" spans="1:15" outlineLevel="3" x14ac:dyDescent="0.2">
      <c r="B5601" s="10"/>
      <c r="D5601" s="10"/>
      <c r="E5601" s="11"/>
      <c r="N5601" s="13" t="s">
        <v>5394</v>
      </c>
    </row>
    <row r="5602" spans="1:15" outlineLevel="3" x14ac:dyDescent="0.2">
      <c r="B5602" s="10"/>
      <c r="D5602" s="10"/>
      <c r="E5602" s="11"/>
      <c r="O5602" s="5" t="s">
        <v>5395</v>
      </c>
    </row>
    <row r="5603" spans="1:15" outlineLevel="2" x14ac:dyDescent="0.2">
      <c r="A5603" s="5">
        <v>1</v>
      </c>
      <c r="B5603" s="10">
        <v>2</v>
      </c>
      <c r="C5603" s="5">
        <v>5</v>
      </c>
      <c r="D5603" s="10">
        <v>1</v>
      </c>
      <c r="E5603" s="11">
        <v>3</v>
      </c>
      <c r="F5603" s="5">
        <v>9</v>
      </c>
      <c r="G5603" s="5">
        <v>3</v>
      </c>
      <c r="L5603" s="5" t="s">
        <v>214</v>
      </c>
    </row>
    <row r="5604" spans="1:15" outlineLevel="3" x14ac:dyDescent="0.2">
      <c r="B5604" s="10"/>
      <c r="D5604" s="10"/>
      <c r="E5604" s="11"/>
      <c r="M5604" s="5" t="s">
        <v>5396</v>
      </c>
    </row>
    <row r="5605" spans="1:15" outlineLevel="3" x14ac:dyDescent="0.2">
      <c r="B5605" s="10"/>
      <c r="D5605" s="10"/>
      <c r="E5605" s="11"/>
      <c r="N5605" s="13" t="s">
        <v>5396</v>
      </c>
    </row>
    <row r="5606" spans="1:15" outlineLevel="3" x14ac:dyDescent="0.2">
      <c r="B5606" s="10"/>
      <c r="D5606" s="10"/>
      <c r="E5606" s="11"/>
      <c r="O5606" s="5" t="s">
        <v>5397</v>
      </c>
    </row>
    <row r="5607" spans="1:15" outlineLevel="3" x14ac:dyDescent="0.2">
      <c r="B5607" s="10"/>
      <c r="D5607" s="10"/>
      <c r="E5607" s="11"/>
      <c r="O5607" s="5" t="s">
        <v>5398</v>
      </c>
    </row>
    <row r="5608" spans="1:15" outlineLevel="3" x14ac:dyDescent="0.2">
      <c r="B5608" s="10"/>
      <c r="D5608" s="10"/>
      <c r="E5608" s="11"/>
      <c r="M5608" s="5" t="s">
        <v>5399</v>
      </c>
    </row>
    <row r="5609" spans="1:15" outlineLevel="3" x14ac:dyDescent="0.2">
      <c r="B5609" s="10"/>
      <c r="D5609" s="10"/>
      <c r="E5609" s="11"/>
      <c r="N5609" s="13" t="s">
        <v>5399</v>
      </c>
    </row>
    <row r="5610" spans="1:15" outlineLevel="3" x14ac:dyDescent="0.2">
      <c r="B5610" s="10"/>
      <c r="D5610" s="10"/>
      <c r="E5610" s="11"/>
      <c r="O5610" s="5" t="s">
        <v>5400</v>
      </c>
    </row>
    <row r="5611" spans="1:15" outlineLevel="3" x14ac:dyDescent="0.2">
      <c r="B5611" s="10"/>
      <c r="D5611" s="10"/>
      <c r="E5611" s="11"/>
      <c r="M5611" s="5" t="s">
        <v>5401</v>
      </c>
    </row>
    <row r="5612" spans="1:15" outlineLevel="3" x14ac:dyDescent="0.2">
      <c r="B5612" s="10"/>
      <c r="D5612" s="10"/>
      <c r="E5612" s="11"/>
      <c r="N5612" s="13" t="s">
        <v>5402</v>
      </c>
    </row>
    <row r="5613" spans="1:15" outlineLevel="3" x14ac:dyDescent="0.2">
      <c r="B5613" s="10"/>
      <c r="D5613" s="10"/>
      <c r="E5613" s="11"/>
      <c r="N5613" s="13" t="s">
        <v>5403</v>
      </c>
    </row>
    <row r="5614" spans="1:15" outlineLevel="3" x14ac:dyDescent="0.2">
      <c r="B5614" s="10"/>
      <c r="D5614" s="10"/>
      <c r="E5614" s="11"/>
      <c r="O5614" s="5" t="s">
        <v>5404</v>
      </c>
    </row>
    <row r="5615" spans="1:15" outlineLevel="3" x14ac:dyDescent="0.2">
      <c r="B5615" s="10"/>
      <c r="D5615" s="10"/>
      <c r="E5615" s="11"/>
      <c r="N5615" s="13" t="s">
        <v>5405</v>
      </c>
    </row>
    <row r="5616" spans="1:15" outlineLevel="3" x14ac:dyDescent="0.2">
      <c r="B5616" s="10"/>
      <c r="D5616" s="10"/>
      <c r="E5616" s="11"/>
      <c r="M5616" s="5" t="s">
        <v>5406</v>
      </c>
    </row>
    <row r="5617" spans="2:15" outlineLevel="3" x14ac:dyDescent="0.2">
      <c r="B5617" s="10"/>
      <c r="D5617" s="10"/>
      <c r="E5617" s="11"/>
      <c r="N5617" s="13" t="s">
        <v>5406</v>
      </c>
    </row>
    <row r="5618" spans="2:15" outlineLevel="3" x14ac:dyDescent="0.2">
      <c r="B5618" s="10"/>
      <c r="D5618" s="10"/>
      <c r="E5618" s="11"/>
      <c r="O5618" s="5" t="s">
        <v>5407</v>
      </c>
    </row>
    <row r="5619" spans="2:15" outlineLevel="3" x14ac:dyDescent="0.2">
      <c r="B5619" s="10"/>
      <c r="D5619" s="10"/>
      <c r="E5619" s="11"/>
      <c r="O5619" s="5" t="s">
        <v>5408</v>
      </c>
    </row>
    <row r="5620" spans="2:15" outlineLevel="3" x14ac:dyDescent="0.2">
      <c r="B5620" s="10"/>
      <c r="D5620" s="10"/>
      <c r="E5620" s="11"/>
      <c r="O5620" s="5" t="s">
        <v>5409</v>
      </c>
    </row>
    <row r="5621" spans="2:15" outlineLevel="3" x14ac:dyDescent="0.2">
      <c r="B5621" s="10"/>
      <c r="D5621" s="10"/>
      <c r="E5621" s="11"/>
      <c r="M5621" s="5" t="s">
        <v>5410</v>
      </c>
    </row>
    <row r="5622" spans="2:15" outlineLevel="3" x14ac:dyDescent="0.2">
      <c r="B5622" s="10"/>
      <c r="D5622" s="10"/>
      <c r="E5622" s="11"/>
      <c r="M5622" s="5" t="s">
        <v>5411</v>
      </c>
    </row>
    <row r="5623" spans="2:15" outlineLevel="3" x14ac:dyDescent="0.2">
      <c r="B5623" s="10"/>
      <c r="D5623" s="10"/>
      <c r="E5623" s="11"/>
      <c r="N5623" s="13" t="s">
        <v>5412</v>
      </c>
    </row>
    <row r="5624" spans="2:15" outlineLevel="3" x14ac:dyDescent="0.2">
      <c r="B5624" s="10"/>
      <c r="D5624" s="10"/>
      <c r="E5624" s="11"/>
      <c r="O5624" s="5" t="s">
        <v>5413</v>
      </c>
    </row>
    <row r="5625" spans="2:15" outlineLevel="3" x14ac:dyDescent="0.2">
      <c r="B5625" s="10"/>
      <c r="D5625" s="10"/>
      <c r="E5625" s="11"/>
      <c r="O5625" s="5" t="s">
        <v>5414</v>
      </c>
    </row>
    <row r="5626" spans="2:15" outlineLevel="3" x14ac:dyDescent="0.2">
      <c r="B5626" s="10"/>
      <c r="D5626" s="10"/>
      <c r="E5626" s="11"/>
      <c r="N5626" s="13" t="s">
        <v>5415</v>
      </c>
    </row>
    <row r="5627" spans="2:15" outlineLevel="3" x14ac:dyDescent="0.2">
      <c r="B5627" s="10"/>
      <c r="D5627" s="10"/>
      <c r="E5627" s="11"/>
      <c r="N5627" s="13" t="s">
        <v>5416</v>
      </c>
    </row>
    <row r="5628" spans="2:15" outlineLevel="3" x14ac:dyDescent="0.2">
      <c r="B5628" s="10"/>
      <c r="D5628" s="10"/>
      <c r="E5628" s="11"/>
      <c r="O5628" s="5" t="s">
        <v>5417</v>
      </c>
    </row>
    <row r="5629" spans="2:15" outlineLevel="3" x14ac:dyDescent="0.2">
      <c r="B5629" s="10"/>
      <c r="D5629" s="10"/>
      <c r="E5629" s="11"/>
      <c r="N5629" s="13" t="s">
        <v>5418</v>
      </c>
    </row>
    <row r="5630" spans="2:15" outlineLevel="3" x14ac:dyDescent="0.2">
      <c r="B5630" s="10"/>
      <c r="D5630" s="10"/>
      <c r="E5630" s="11"/>
      <c r="O5630" s="5" t="s">
        <v>5419</v>
      </c>
    </row>
    <row r="5631" spans="2:15" outlineLevel="3" x14ac:dyDescent="0.2">
      <c r="B5631" s="10"/>
      <c r="D5631" s="10"/>
      <c r="E5631" s="11"/>
      <c r="N5631" s="13" t="s">
        <v>5420</v>
      </c>
    </row>
    <row r="5632" spans="2:15" outlineLevel="3" x14ac:dyDescent="0.2">
      <c r="B5632" s="10"/>
      <c r="D5632" s="10"/>
      <c r="E5632" s="11"/>
      <c r="O5632" s="5" t="s">
        <v>5421</v>
      </c>
    </row>
    <row r="5633" spans="1:15" outlineLevel="3" x14ac:dyDescent="0.2">
      <c r="B5633" s="10"/>
      <c r="D5633" s="10"/>
      <c r="E5633" s="11"/>
      <c r="N5633" s="13" t="s">
        <v>5422</v>
      </c>
    </row>
    <row r="5634" spans="1:15" outlineLevel="3" x14ac:dyDescent="0.2">
      <c r="B5634" s="10"/>
      <c r="D5634" s="10"/>
      <c r="E5634" s="11"/>
      <c r="N5634" s="13" t="s">
        <v>5423</v>
      </c>
    </row>
    <row r="5635" spans="1:15" outlineLevel="3" x14ac:dyDescent="0.2">
      <c r="B5635" s="10"/>
      <c r="D5635" s="10"/>
      <c r="E5635" s="11"/>
      <c r="N5635" s="13" t="s">
        <v>5424</v>
      </c>
    </row>
    <row r="5636" spans="1:15" outlineLevel="3" x14ac:dyDescent="0.2">
      <c r="B5636" s="10"/>
      <c r="D5636" s="10"/>
      <c r="E5636" s="11"/>
      <c r="M5636" s="5" t="s">
        <v>5425</v>
      </c>
    </row>
    <row r="5637" spans="1:15" outlineLevel="3" x14ac:dyDescent="0.2">
      <c r="B5637" s="10"/>
      <c r="D5637" s="10"/>
      <c r="E5637" s="11"/>
      <c r="N5637" s="13" t="s">
        <v>5425</v>
      </c>
    </row>
    <row r="5638" spans="1:15" outlineLevel="3" x14ac:dyDescent="0.2">
      <c r="B5638" s="10"/>
      <c r="D5638" s="10"/>
      <c r="E5638" s="11"/>
      <c r="M5638" s="5" t="s">
        <v>5426</v>
      </c>
    </row>
    <row r="5639" spans="1:15" outlineLevel="3" x14ac:dyDescent="0.2">
      <c r="B5639" s="10"/>
      <c r="D5639" s="10"/>
      <c r="E5639" s="11"/>
      <c r="N5639" s="13" t="s">
        <v>5426</v>
      </c>
    </row>
    <row r="5640" spans="1:15" outlineLevel="3" x14ac:dyDescent="0.2">
      <c r="B5640" s="10"/>
      <c r="D5640" s="10"/>
      <c r="E5640" s="11"/>
      <c r="O5640" s="5" t="s">
        <v>5427</v>
      </c>
    </row>
    <row r="5641" spans="1:15" outlineLevel="2" x14ac:dyDescent="0.2">
      <c r="A5641" s="5">
        <v>1</v>
      </c>
      <c r="B5641" s="10">
        <v>2</v>
      </c>
      <c r="C5641" s="5">
        <v>5</v>
      </c>
      <c r="D5641" s="10">
        <v>1</v>
      </c>
      <c r="E5641" s="11">
        <v>3</v>
      </c>
      <c r="F5641" s="5">
        <v>9</v>
      </c>
      <c r="G5641" s="5">
        <v>9</v>
      </c>
      <c r="L5641" s="5" t="s">
        <v>215</v>
      </c>
    </row>
    <row r="5642" spans="1:15" outlineLevel="3" x14ac:dyDescent="0.2">
      <c r="B5642" s="10"/>
      <c r="D5642" s="10"/>
      <c r="E5642" s="11"/>
      <c r="M5642" s="5" t="s">
        <v>5428</v>
      </c>
    </row>
    <row r="5643" spans="1:15" outlineLevel="3" x14ac:dyDescent="0.2">
      <c r="B5643" s="10"/>
      <c r="D5643" s="10"/>
      <c r="E5643" s="11"/>
      <c r="N5643" s="13" t="s">
        <v>5428</v>
      </c>
    </row>
    <row r="5644" spans="1:15" outlineLevel="3" x14ac:dyDescent="0.2">
      <c r="B5644" s="10"/>
      <c r="D5644" s="10"/>
      <c r="E5644" s="11"/>
      <c r="M5644" s="5" t="s">
        <v>5429</v>
      </c>
    </row>
    <row r="5645" spans="1:15" outlineLevel="3" x14ac:dyDescent="0.2">
      <c r="B5645" s="10"/>
      <c r="D5645" s="10"/>
      <c r="E5645" s="11"/>
      <c r="N5645" s="13" t="s">
        <v>5429</v>
      </c>
    </row>
    <row r="5646" spans="1:15" outlineLevel="3" x14ac:dyDescent="0.2">
      <c r="B5646" s="10"/>
      <c r="D5646" s="10"/>
      <c r="E5646" s="11"/>
      <c r="M5646" s="5" t="s">
        <v>5430</v>
      </c>
    </row>
    <row r="5647" spans="1:15" outlineLevel="3" x14ac:dyDescent="0.2">
      <c r="B5647" s="10"/>
      <c r="D5647" s="10"/>
      <c r="E5647" s="11"/>
      <c r="N5647" s="13" t="s">
        <v>5431</v>
      </c>
    </row>
    <row r="5648" spans="1:15" outlineLevel="3" x14ac:dyDescent="0.2">
      <c r="B5648" s="10"/>
      <c r="D5648" s="10"/>
      <c r="E5648" s="11"/>
      <c r="N5648" s="13" t="s">
        <v>5432</v>
      </c>
    </row>
    <row r="5649" spans="1:17" outlineLevel="3" x14ac:dyDescent="0.2">
      <c r="B5649" s="10"/>
      <c r="D5649" s="10"/>
      <c r="E5649" s="11"/>
      <c r="M5649" s="5" t="s">
        <v>5433</v>
      </c>
    </row>
    <row r="5650" spans="1:17" outlineLevel="3" x14ac:dyDescent="0.2">
      <c r="B5650" s="10"/>
      <c r="D5650" s="10"/>
      <c r="E5650" s="11"/>
      <c r="N5650" s="13" t="s">
        <v>5433</v>
      </c>
    </row>
    <row r="5651" spans="1:17" outlineLevel="3" x14ac:dyDescent="0.2">
      <c r="B5651" s="10"/>
      <c r="D5651" s="10"/>
      <c r="E5651" s="11"/>
      <c r="M5651" s="5" t="s">
        <v>5434</v>
      </c>
    </row>
    <row r="5652" spans="1:17" outlineLevel="3" x14ac:dyDescent="0.2">
      <c r="B5652" s="10"/>
      <c r="D5652" s="10"/>
      <c r="E5652" s="11"/>
      <c r="N5652" s="13" t="s">
        <v>5434</v>
      </c>
    </row>
    <row r="5653" spans="1:17" outlineLevel="3" x14ac:dyDescent="0.2">
      <c r="B5653" s="10"/>
      <c r="D5653" s="10"/>
      <c r="E5653" s="11"/>
      <c r="M5653" s="5" t="s">
        <v>5435</v>
      </c>
    </row>
    <row r="5654" spans="1:17" outlineLevel="3" x14ac:dyDescent="0.2">
      <c r="B5654" s="10"/>
      <c r="D5654" s="10"/>
      <c r="E5654" s="11"/>
      <c r="N5654" s="13" t="s">
        <v>5435</v>
      </c>
    </row>
    <row r="5655" spans="1:17" outlineLevel="3" x14ac:dyDescent="0.2">
      <c r="B5655" s="10"/>
      <c r="D5655" s="10"/>
      <c r="E5655" s="11"/>
      <c r="O5655" s="5" t="s">
        <v>5436</v>
      </c>
    </row>
    <row r="5656" spans="1:17" outlineLevel="3" x14ac:dyDescent="0.2">
      <c r="B5656" s="10"/>
      <c r="D5656" s="10"/>
      <c r="E5656" s="11"/>
      <c r="O5656" s="5" t="s">
        <v>5437</v>
      </c>
    </row>
    <row r="5657" spans="1:17" outlineLevel="3" x14ac:dyDescent="0.2">
      <c r="B5657" s="10"/>
      <c r="D5657" s="10"/>
      <c r="E5657" s="11"/>
      <c r="O5657" s="5" t="s">
        <v>5438</v>
      </c>
    </row>
    <row r="5658" spans="1:17" outlineLevel="2" x14ac:dyDescent="0.2">
      <c r="A5658" s="8">
        <v>1</v>
      </c>
      <c r="B5658" s="9">
        <v>2</v>
      </c>
      <c r="C5658" s="8">
        <v>5</v>
      </c>
      <c r="D5658" s="9">
        <v>1</v>
      </c>
      <c r="E5658" s="9">
        <v>4</v>
      </c>
      <c r="F5658" s="8"/>
      <c r="G5658" s="8"/>
      <c r="H5658" s="8"/>
      <c r="I5658" s="8"/>
      <c r="J5658" s="8" t="s">
        <v>5439</v>
      </c>
      <c r="K5658" s="8"/>
      <c r="L5658" s="8"/>
      <c r="M5658" s="8"/>
      <c r="O5658" s="8"/>
      <c r="P5658" s="8"/>
      <c r="Q5658" s="8"/>
    </row>
    <row r="5659" spans="1:17" outlineLevel="2" x14ac:dyDescent="0.2">
      <c r="A5659" s="5">
        <v>1</v>
      </c>
      <c r="B5659" s="10">
        <v>2</v>
      </c>
      <c r="C5659" s="5">
        <v>5</v>
      </c>
      <c r="D5659" s="10">
        <v>1</v>
      </c>
      <c r="E5659" s="11">
        <v>4</v>
      </c>
      <c r="F5659" s="5">
        <v>1</v>
      </c>
      <c r="K5659" s="5" t="s">
        <v>216</v>
      </c>
    </row>
    <row r="5660" spans="1:17" outlineLevel="2" x14ac:dyDescent="0.2">
      <c r="A5660" s="5">
        <v>1</v>
      </c>
      <c r="B5660" s="10">
        <v>2</v>
      </c>
      <c r="C5660" s="5">
        <v>5</v>
      </c>
      <c r="D5660" s="10">
        <v>2</v>
      </c>
      <c r="E5660" s="11">
        <v>4</v>
      </c>
      <c r="F5660" s="5">
        <v>1</v>
      </c>
      <c r="G5660" s="5">
        <v>1</v>
      </c>
      <c r="L5660" s="5" t="s">
        <v>217</v>
      </c>
    </row>
    <row r="5661" spans="1:17" outlineLevel="3" x14ac:dyDescent="0.2">
      <c r="B5661" s="10"/>
      <c r="D5661" s="10"/>
      <c r="E5661" s="11"/>
      <c r="M5661" s="5" t="s">
        <v>5440</v>
      </c>
    </row>
    <row r="5662" spans="1:17" outlineLevel="3" x14ac:dyDescent="0.2">
      <c r="B5662" s="10"/>
      <c r="D5662" s="10"/>
      <c r="E5662" s="11"/>
      <c r="N5662" s="13" t="s">
        <v>5441</v>
      </c>
    </row>
    <row r="5663" spans="1:17" outlineLevel="3" x14ac:dyDescent="0.2">
      <c r="B5663" s="10"/>
      <c r="D5663" s="10"/>
      <c r="E5663" s="11"/>
      <c r="O5663" s="5" t="s">
        <v>5442</v>
      </c>
    </row>
    <row r="5664" spans="1:17" outlineLevel="3" x14ac:dyDescent="0.2">
      <c r="B5664" s="10"/>
      <c r="D5664" s="10"/>
      <c r="E5664" s="11"/>
      <c r="O5664" s="5" t="s">
        <v>5443</v>
      </c>
    </row>
    <row r="5665" spans="2:15" outlineLevel="3" x14ac:dyDescent="0.2">
      <c r="B5665" s="10"/>
      <c r="D5665" s="10"/>
      <c r="E5665" s="11"/>
      <c r="N5665" s="13" t="s">
        <v>5444</v>
      </c>
    </row>
    <row r="5666" spans="2:15" outlineLevel="3" x14ac:dyDescent="0.2">
      <c r="B5666" s="10"/>
      <c r="D5666" s="10"/>
      <c r="E5666" s="11"/>
      <c r="O5666" s="5" t="s">
        <v>5445</v>
      </c>
    </row>
    <row r="5667" spans="2:15" outlineLevel="3" x14ac:dyDescent="0.2">
      <c r="B5667" s="10"/>
      <c r="D5667" s="10"/>
      <c r="E5667" s="11"/>
      <c r="N5667" s="13" t="s">
        <v>5446</v>
      </c>
    </row>
    <row r="5668" spans="2:15" outlineLevel="3" x14ac:dyDescent="0.2">
      <c r="B5668" s="10"/>
      <c r="D5668" s="10"/>
      <c r="E5668" s="11"/>
      <c r="O5668" s="5" t="s">
        <v>5447</v>
      </c>
    </row>
    <row r="5669" spans="2:15" outlineLevel="3" x14ac:dyDescent="0.2">
      <c r="B5669" s="10"/>
      <c r="D5669" s="10"/>
      <c r="E5669" s="11"/>
      <c r="N5669" s="13" t="s">
        <v>5448</v>
      </c>
    </row>
    <row r="5670" spans="2:15" outlineLevel="3" x14ac:dyDescent="0.2">
      <c r="B5670" s="10"/>
      <c r="D5670" s="10"/>
      <c r="E5670" s="11"/>
      <c r="O5670" s="5" t="s">
        <v>5449</v>
      </c>
    </row>
    <row r="5671" spans="2:15" outlineLevel="3" x14ac:dyDescent="0.2">
      <c r="B5671" s="10"/>
      <c r="D5671" s="10"/>
      <c r="E5671" s="11"/>
      <c r="N5671" s="13" t="s">
        <v>5450</v>
      </c>
    </row>
    <row r="5672" spans="2:15" outlineLevel="3" x14ac:dyDescent="0.2">
      <c r="B5672" s="10"/>
      <c r="D5672" s="10"/>
      <c r="E5672" s="11"/>
      <c r="O5672" s="5" t="s">
        <v>5451</v>
      </c>
    </row>
    <row r="5673" spans="2:15" outlineLevel="3" x14ac:dyDescent="0.2">
      <c r="B5673" s="10"/>
      <c r="D5673" s="10"/>
      <c r="E5673" s="11"/>
      <c r="O5673" s="5" t="s">
        <v>5452</v>
      </c>
    </row>
    <row r="5674" spans="2:15" outlineLevel="3" x14ac:dyDescent="0.2">
      <c r="B5674" s="10"/>
      <c r="D5674" s="10"/>
      <c r="E5674" s="11"/>
      <c r="N5674" s="13" t="s">
        <v>5453</v>
      </c>
    </row>
    <row r="5675" spans="2:15" outlineLevel="3" x14ac:dyDescent="0.2">
      <c r="B5675" s="10"/>
      <c r="D5675" s="10"/>
      <c r="E5675" s="11"/>
      <c r="O5675" s="5" t="s">
        <v>5454</v>
      </c>
    </row>
    <row r="5676" spans="2:15" outlineLevel="3" x14ac:dyDescent="0.2">
      <c r="B5676" s="10"/>
      <c r="D5676" s="10"/>
      <c r="E5676" s="11"/>
      <c r="N5676" s="13" t="s">
        <v>5455</v>
      </c>
    </row>
    <row r="5677" spans="2:15" outlineLevel="3" x14ac:dyDescent="0.2">
      <c r="B5677" s="10"/>
      <c r="D5677" s="10"/>
      <c r="E5677" s="11"/>
      <c r="O5677" s="5" t="s">
        <v>5456</v>
      </c>
    </row>
    <row r="5678" spans="2:15" outlineLevel="3" x14ac:dyDescent="0.2">
      <c r="B5678" s="10"/>
      <c r="D5678" s="10"/>
      <c r="E5678" s="11"/>
      <c r="O5678" s="5" t="s">
        <v>5457</v>
      </c>
    </row>
    <row r="5679" spans="2:15" outlineLevel="3" x14ac:dyDescent="0.2">
      <c r="B5679" s="10"/>
      <c r="D5679" s="10"/>
      <c r="E5679" s="11"/>
      <c r="M5679" s="5" t="s">
        <v>5458</v>
      </c>
    </row>
    <row r="5680" spans="2:15" outlineLevel="3" x14ac:dyDescent="0.2">
      <c r="B5680" s="10"/>
      <c r="D5680" s="10"/>
      <c r="E5680" s="11"/>
      <c r="N5680" s="13" t="s">
        <v>5459</v>
      </c>
    </row>
    <row r="5681" spans="1:15" outlineLevel="3" x14ac:dyDescent="0.2">
      <c r="B5681" s="10"/>
      <c r="D5681" s="10"/>
      <c r="E5681" s="11"/>
      <c r="O5681" s="5" t="s">
        <v>5460</v>
      </c>
    </row>
    <row r="5682" spans="1:15" outlineLevel="3" x14ac:dyDescent="0.2">
      <c r="B5682" s="10"/>
      <c r="D5682" s="10"/>
      <c r="E5682" s="11"/>
      <c r="O5682" s="5" t="s">
        <v>5461</v>
      </c>
    </row>
    <row r="5683" spans="1:15" outlineLevel="3" x14ac:dyDescent="0.2">
      <c r="B5683" s="10"/>
      <c r="D5683" s="10"/>
      <c r="E5683" s="11"/>
      <c r="O5683" s="5" t="s">
        <v>5462</v>
      </c>
    </row>
    <row r="5684" spans="1:15" outlineLevel="3" x14ac:dyDescent="0.2">
      <c r="B5684" s="10"/>
      <c r="D5684" s="10"/>
      <c r="E5684" s="11"/>
      <c r="O5684" s="5" t="s">
        <v>5463</v>
      </c>
    </row>
    <row r="5685" spans="1:15" outlineLevel="3" x14ac:dyDescent="0.2">
      <c r="B5685" s="10"/>
      <c r="D5685" s="10"/>
      <c r="E5685" s="11"/>
      <c r="O5685" s="5" t="s">
        <v>5464</v>
      </c>
    </row>
    <row r="5686" spans="1:15" outlineLevel="3" x14ac:dyDescent="0.2">
      <c r="B5686" s="10"/>
      <c r="D5686" s="10"/>
      <c r="E5686" s="11"/>
      <c r="O5686" s="5" t="s">
        <v>5465</v>
      </c>
    </row>
    <row r="5687" spans="1:15" outlineLevel="3" x14ac:dyDescent="0.2">
      <c r="B5687" s="10"/>
      <c r="D5687" s="10"/>
      <c r="E5687" s="11"/>
      <c r="O5687" s="5" t="s">
        <v>5466</v>
      </c>
    </row>
    <row r="5688" spans="1:15" outlineLevel="3" x14ac:dyDescent="0.2">
      <c r="B5688" s="10"/>
      <c r="D5688" s="10"/>
      <c r="E5688" s="11"/>
      <c r="O5688" s="5" t="s">
        <v>5467</v>
      </c>
    </row>
    <row r="5689" spans="1:15" outlineLevel="3" x14ac:dyDescent="0.2">
      <c r="B5689" s="10"/>
      <c r="D5689" s="10"/>
      <c r="E5689" s="11"/>
      <c r="O5689" s="5" t="s">
        <v>5468</v>
      </c>
    </row>
    <row r="5690" spans="1:15" outlineLevel="3" x14ac:dyDescent="0.2">
      <c r="B5690" s="10"/>
      <c r="D5690" s="10"/>
      <c r="E5690" s="11"/>
      <c r="O5690" s="5" t="s">
        <v>5469</v>
      </c>
    </row>
    <row r="5691" spans="1:15" outlineLevel="3" x14ac:dyDescent="0.2">
      <c r="B5691" s="10"/>
      <c r="D5691" s="10"/>
      <c r="E5691" s="11"/>
      <c r="O5691" s="5" t="s">
        <v>5470</v>
      </c>
    </row>
    <row r="5692" spans="1:15" outlineLevel="3" x14ac:dyDescent="0.2">
      <c r="B5692" s="10"/>
      <c r="D5692" s="10"/>
      <c r="E5692" s="11"/>
      <c r="O5692" s="5" t="s">
        <v>5471</v>
      </c>
    </row>
    <row r="5693" spans="1:15" outlineLevel="3" x14ac:dyDescent="0.2">
      <c r="B5693" s="10"/>
      <c r="D5693" s="10"/>
      <c r="E5693" s="11"/>
      <c r="N5693" s="13" t="s">
        <v>5472</v>
      </c>
    </row>
    <row r="5694" spans="1:15" outlineLevel="3" x14ac:dyDescent="0.2">
      <c r="B5694" s="10"/>
      <c r="D5694" s="10"/>
      <c r="E5694" s="11"/>
      <c r="O5694" s="5" t="s">
        <v>5473</v>
      </c>
    </row>
    <row r="5695" spans="1:15" outlineLevel="2" x14ac:dyDescent="0.2">
      <c r="A5695" s="5">
        <v>1</v>
      </c>
      <c r="B5695" s="10">
        <v>2</v>
      </c>
      <c r="C5695" s="5">
        <v>5</v>
      </c>
      <c r="D5695" s="10">
        <v>2</v>
      </c>
      <c r="E5695" s="11">
        <v>4</v>
      </c>
      <c r="F5695" s="5">
        <v>1</v>
      </c>
      <c r="G5695" s="5">
        <v>2</v>
      </c>
      <c r="L5695" s="5" t="s">
        <v>218</v>
      </c>
    </row>
    <row r="5696" spans="1:15" outlineLevel="3" x14ac:dyDescent="0.2">
      <c r="B5696" s="10"/>
      <c r="D5696" s="10"/>
      <c r="E5696" s="11"/>
      <c r="M5696" s="5" t="s">
        <v>5474</v>
      </c>
    </row>
    <row r="5697" spans="2:15" outlineLevel="3" x14ac:dyDescent="0.2">
      <c r="B5697" s="10"/>
      <c r="D5697" s="10"/>
      <c r="E5697" s="11"/>
      <c r="N5697" s="13" t="s">
        <v>5475</v>
      </c>
    </row>
    <row r="5698" spans="2:15" outlineLevel="3" x14ac:dyDescent="0.2">
      <c r="B5698" s="10"/>
      <c r="D5698" s="10"/>
      <c r="E5698" s="11"/>
      <c r="O5698" s="5" t="s">
        <v>5476</v>
      </c>
    </row>
    <row r="5699" spans="2:15" outlineLevel="3" x14ac:dyDescent="0.2">
      <c r="B5699" s="10"/>
      <c r="D5699" s="10"/>
      <c r="E5699" s="11"/>
      <c r="N5699" s="13" t="s">
        <v>5477</v>
      </c>
    </row>
    <row r="5700" spans="2:15" outlineLevel="3" x14ac:dyDescent="0.2">
      <c r="B5700" s="10"/>
      <c r="D5700" s="10"/>
      <c r="E5700" s="11"/>
      <c r="O5700" s="5" t="s">
        <v>5478</v>
      </c>
    </row>
    <row r="5701" spans="2:15" outlineLevel="3" x14ac:dyDescent="0.2">
      <c r="B5701" s="10"/>
      <c r="D5701" s="10"/>
      <c r="E5701" s="11"/>
      <c r="O5701" s="5" t="s">
        <v>5479</v>
      </c>
    </row>
    <row r="5702" spans="2:15" outlineLevel="3" x14ac:dyDescent="0.2">
      <c r="B5702" s="10"/>
      <c r="D5702" s="10"/>
      <c r="E5702" s="11"/>
      <c r="N5702" s="13" t="s">
        <v>5480</v>
      </c>
    </row>
    <row r="5703" spans="2:15" outlineLevel="3" x14ac:dyDescent="0.2">
      <c r="B5703" s="10"/>
      <c r="D5703" s="10"/>
      <c r="E5703" s="11"/>
      <c r="O5703" s="5" t="s">
        <v>5481</v>
      </c>
    </row>
    <row r="5704" spans="2:15" outlineLevel="3" x14ac:dyDescent="0.2">
      <c r="B5704" s="10"/>
      <c r="D5704" s="10"/>
      <c r="E5704" s="11"/>
      <c r="O5704" s="5" t="s">
        <v>5482</v>
      </c>
    </row>
    <row r="5705" spans="2:15" outlineLevel="3" x14ac:dyDescent="0.2">
      <c r="B5705" s="10"/>
      <c r="D5705" s="10"/>
      <c r="E5705" s="11"/>
      <c r="N5705" s="13" t="s">
        <v>5483</v>
      </c>
    </row>
    <row r="5706" spans="2:15" outlineLevel="3" x14ac:dyDescent="0.2">
      <c r="B5706" s="10"/>
      <c r="D5706" s="10"/>
      <c r="E5706" s="11"/>
      <c r="O5706" s="5" t="s">
        <v>5484</v>
      </c>
    </row>
    <row r="5707" spans="2:15" outlineLevel="3" x14ac:dyDescent="0.2">
      <c r="B5707" s="10"/>
      <c r="D5707" s="10"/>
      <c r="E5707" s="11"/>
      <c r="O5707" s="5" t="s">
        <v>5485</v>
      </c>
    </row>
    <row r="5708" spans="2:15" outlineLevel="3" x14ac:dyDescent="0.2">
      <c r="B5708" s="10"/>
      <c r="D5708" s="10"/>
      <c r="E5708" s="11"/>
      <c r="M5708" s="5" t="s">
        <v>5486</v>
      </c>
    </row>
    <row r="5709" spans="2:15" outlineLevel="3" x14ac:dyDescent="0.2">
      <c r="B5709" s="10"/>
      <c r="D5709" s="10"/>
      <c r="E5709" s="11"/>
      <c r="N5709" s="13" t="s">
        <v>5487</v>
      </c>
    </row>
    <row r="5710" spans="2:15" outlineLevel="3" x14ac:dyDescent="0.2">
      <c r="B5710" s="10"/>
      <c r="D5710" s="10"/>
      <c r="E5710" s="11"/>
      <c r="O5710" s="5" t="s">
        <v>5488</v>
      </c>
    </row>
    <row r="5711" spans="2:15" outlineLevel="3" x14ac:dyDescent="0.2">
      <c r="B5711" s="10"/>
      <c r="D5711" s="10"/>
      <c r="E5711" s="11"/>
      <c r="N5711" s="13" t="s">
        <v>5489</v>
      </c>
    </row>
    <row r="5712" spans="2:15" outlineLevel="3" x14ac:dyDescent="0.2">
      <c r="B5712" s="10"/>
      <c r="D5712" s="10"/>
      <c r="E5712" s="11"/>
      <c r="O5712" s="5" t="s">
        <v>5490</v>
      </c>
    </row>
    <row r="5713" spans="2:15" outlineLevel="3" x14ac:dyDescent="0.2">
      <c r="B5713" s="10"/>
      <c r="D5713" s="10"/>
      <c r="E5713" s="11"/>
      <c r="O5713" s="5" t="s">
        <v>5491</v>
      </c>
    </row>
    <row r="5714" spans="2:15" outlineLevel="3" x14ac:dyDescent="0.2">
      <c r="B5714" s="10"/>
      <c r="D5714" s="10"/>
      <c r="E5714" s="11"/>
      <c r="N5714" s="13" t="s">
        <v>5492</v>
      </c>
    </row>
    <row r="5715" spans="2:15" outlineLevel="3" x14ac:dyDescent="0.2">
      <c r="B5715" s="10"/>
      <c r="D5715" s="10"/>
      <c r="E5715" s="11"/>
      <c r="O5715" s="5" t="s">
        <v>5493</v>
      </c>
    </row>
    <row r="5716" spans="2:15" outlineLevel="3" x14ac:dyDescent="0.2">
      <c r="B5716" s="10"/>
      <c r="D5716" s="10"/>
      <c r="E5716" s="11"/>
      <c r="N5716" s="13" t="s">
        <v>5494</v>
      </c>
    </row>
    <row r="5717" spans="2:15" outlineLevel="3" x14ac:dyDescent="0.2">
      <c r="B5717" s="10"/>
      <c r="D5717" s="10"/>
      <c r="E5717" s="11"/>
      <c r="M5717" s="5" t="s">
        <v>5495</v>
      </c>
    </row>
    <row r="5718" spans="2:15" outlineLevel="3" x14ac:dyDescent="0.2">
      <c r="B5718" s="10"/>
      <c r="D5718" s="10"/>
      <c r="E5718" s="11"/>
      <c r="N5718" s="13" t="s">
        <v>5496</v>
      </c>
    </row>
    <row r="5719" spans="2:15" outlineLevel="3" x14ac:dyDescent="0.2">
      <c r="B5719" s="10"/>
      <c r="D5719" s="10"/>
      <c r="E5719" s="11"/>
      <c r="O5719" s="5" t="s">
        <v>5497</v>
      </c>
    </row>
    <row r="5720" spans="2:15" outlineLevel="3" x14ac:dyDescent="0.2">
      <c r="B5720" s="10"/>
      <c r="D5720" s="10"/>
      <c r="E5720" s="11"/>
      <c r="O5720" s="5" t="s">
        <v>5498</v>
      </c>
    </row>
    <row r="5721" spans="2:15" outlineLevel="3" x14ac:dyDescent="0.2">
      <c r="B5721" s="10"/>
      <c r="D5721" s="10"/>
      <c r="E5721" s="11"/>
      <c r="O5721" s="5" t="s">
        <v>5499</v>
      </c>
    </row>
    <row r="5722" spans="2:15" outlineLevel="3" x14ac:dyDescent="0.2">
      <c r="B5722" s="10"/>
      <c r="D5722" s="10"/>
      <c r="E5722" s="11"/>
      <c r="O5722" s="5" t="s">
        <v>5500</v>
      </c>
    </row>
    <row r="5723" spans="2:15" outlineLevel="3" x14ac:dyDescent="0.2">
      <c r="B5723" s="10"/>
      <c r="D5723" s="10"/>
      <c r="E5723" s="11"/>
      <c r="O5723" s="5" t="s">
        <v>5501</v>
      </c>
    </row>
    <row r="5724" spans="2:15" outlineLevel="3" x14ac:dyDescent="0.2">
      <c r="B5724" s="10"/>
      <c r="D5724" s="10"/>
      <c r="E5724" s="11"/>
      <c r="N5724" s="13" t="s">
        <v>5502</v>
      </c>
    </row>
    <row r="5725" spans="2:15" outlineLevel="3" x14ac:dyDescent="0.2">
      <c r="B5725" s="10"/>
      <c r="D5725" s="10"/>
      <c r="E5725" s="11"/>
      <c r="N5725" s="13" t="s">
        <v>5503</v>
      </c>
    </row>
    <row r="5726" spans="2:15" outlineLevel="3" x14ac:dyDescent="0.2">
      <c r="B5726" s="10"/>
      <c r="D5726" s="10"/>
      <c r="E5726" s="11"/>
      <c r="O5726" s="5" t="s">
        <v>5504</v>
      </c>
    </row>
    <row r="5727" spans="2:15" outlineLevel="3" x14ac:dyDescent="0.2">
      <c r="B5727" s="10"/>
      <c r="D5727" s="10"/>
      <c r="E5727" s="11"/>
      <c r="N5727" s="13" t="s">
        <v>5505</v>
      </c>
    </row>
    <row r="5728" spans="2:15" outlineLevel="3" x14ac:dyDescent="0.2">
      <c r="B5728" s="10"/>
      <c r="D5728" s="10"/>
      <c r="E5728" s="11"/>
      <c r="O5728" s="5" t="s">
        <v>5506</v>
      </c>
    </row>
    <row r="5729" spans="2:15" outlineLevel="3" x14ac:dyDescent="0.2">
      <c r="B5729" s="10"/>
      <c r="D5729" s="10"/>
      <c r="E5729" s="11"/>
      <c r="N5729" s="13" t="s">
        <v>5507</v>
      </c>
    </row>
    <row r="5730" spans="2:15" outlineLevel="3" x14ac:dyDescent="0.2">
      <c r="B5730" s="10"/>
      <c r="D5730" s="10"/>
      <c r="E5730" s="11"/>
      <c r="M5730" s="5" t="s">
        <v>5508</v>
      </c>
    </row>
    <row r="5731" spans="2:15" outlineLevel="3" x14ac:dyDescent="0.2">
      <c r="B5731" s="10"/>
      <c r="D5731" s="10"/>
      <c r="E5731" s="11"/>
      <c r="N5731" s="13" t="s">
        <v>5509</v>
      </c>
    </row>
    <row r="5732" spans="2:15" outlineLevel="3" x14ac:dyDescent="0.2">
      <c r="B5732" s="10"/>
      <c r="D5732" s="10"/>
      <c r="E5732" s="11"/>
      <c r="O5732" s="5" t="s">
        <v>5510</v>
      </c>
    </row>
    <row r="5733" spans="2:15" outlineLevel="3" x14ac:dyDescent="0.2">
      <c r="B5733" s="10"/>
      <c r="D5733" s="10"/>
      <c r="E5733" s="11"/>
      <c r="O5733" s="5" t="s">
        <v>5511</v>
      </c>
    </row>
    <row r="5734" spans="2:15" outlineLevel="3" x14ac:dyDescent="0.2">
      <c r="B5734" s="10"/>
      <c r="D5734" s="10"/>
      <c r="E5734" s="11"/>
      <c r="N5734" s="13" t="s">
        <v>5512</v>
      </c>
    </row>
    <row r="5735" spans="2:15" outlineLevel="3" x14ac:dyDescent="0.2">
      <c r="B5735" s="10"/>
      <c r="D5735" s="10"/>
      <c r="E5735" s="11"/>
      <c r="O5735" s="5" t="s">
        <v>5513</v>
      </c>
    </row>
    <row r="5736" spans="2:15" outlineLevel="3" x14ac:dyDescent="0.2">
      <c r="B5736" s="10"/>
      <c r="D5736" s="10"/>
      <c r="E5736" s="11"/>
      <c r="O5736" s="5" t="s">
        <v>5514</v>
      </c>
    </row>
    <row r="5737" spans="2:15" outlineLevel="3" x14ac:dyDescent="0.2">
      <c r="B5737" s="10"/>
      <c r="D5737" s="10"/>
      <c r="E5737" s="11"/>
      <c r="O5737" s="5" t="s">
        <v>5515</v>
      </c>
    </row>
    <row r="5738" spans="2:15" outlineLevel="3" x14ac:dyDescent="0.2">
      <c r="B5738" s="10"/>
      <c r="D5738" s="10"/>
      <c r="E5738" s="11"/>
      <c r="N5738" s="13" t="s">
        <v>5516</v>
      </c>
    </row>
    <row r="5739" spans="2:15" outlineLevel="3" x14ac:dyDescent="0.2">
      <c r="B5739" s="10"/>
      <c r="D5739" s="10"/>
      <c r="E5739" s="11"/>
      <c r="N5739" s="13" t="s">
        <v>5517</v>
      </c>
    </row>
    <row r="5740" spans="2:15" outlineLevel="3" x14ac:dyDescent="0.2">
      <c r="B5740" s="10"/>
      <c r="D5740" s="10"/>
      <c r="E5740" s="11"/>
      <c r="O5740" s="5" t="s">
        <v>5518</v>
      </c>
    </row>
    <row r="5741" spans="2:15" outlineLevel="3" x14ac:dyDescent="0.2">
      <c r="B5741" s="10"/>
      <c r="D5741" s="10"/>
      <c r="E5741" s="11"/>
      <c r="M5741" s="5" t="s">
        <v>5519</v>
      </c>
    </row>
    <row r="5742" spans="2:15" outlineLevel="3" x14ac:dyDescent="0.2">
      <c r="B5742" s="10"/>
      <c r="D5742" s="10"/>
      <c r="E5742" s="11"/>
      <c r="N5742" s="13" t="s">
        <v>5520</v>
      </c>
    </row>
    <row r="5743" spans="2:15" outlineLevel="3" x14ac:dyDescent="0.2">
      <c r="B5743" s="10"/>
      <c r="D5743" s="10"/>
      <c r="E5743" s="11"/>
      <c r="O5743" s="5" t="s">
        <v>5521</v>
      </c>
    </row>
    <row r="5744" spans="2:15" outlineLevel="3" x14ac:dyDescent="0.2">
      <c r="B5744" s="10"/>
      <c r="D5744" s="10"/>
      <c r="E5744" s="11"/>
      <c r="N5744" s="13" t="s">
        <v>5522</v>
      </c>
    </row>
    <row r="5745" spans="2:15" outlineLevel="3" x14ac:dyDescent="0.2">
      <c r="B5745" s="10"/>
      <c r="D5745" s="10"/>
      <c r="E5745" s="11"/>
      <c r="N5745" s="13" t="s">
        <v>5523</v>
      </c>
    </row>
    <row r="5746" spans="2:15" outlineLevel="3" x14ac:dyDescent="0.2">
      <c r="B5746" s="10"/>
      <c r="D5746" s="10"/>
      <c r="E5746" s="11"/>
      <c r="O5746" s="5" t="s">
        <v>5524</v>
      </c>
    </row>
    <row r="5747" spans="2:15" outlineLevel="3" x14ac:dyDescent="0.2">
      <c r="B5747" s="10"/>
      <c r="D5747" s="10"/>
      <c r="E5747" s="11"/>
      <c r="O5747" s="5" t="s">
        <v>5525</v>
      </c>
    </row>
    <row r="5748" spans="2:15" outlineLevel="3" x14ac:dyDescent="0.2">
      <c r="B5748" s="10"/>
      <c r="D5748" s="10"/>
      <c r="E5748" s="11"/>
      <c r="O5748" s="5" t="s">
        <v>5526</v>
      </c>
    </row>
    <row r="5749" spans="2:15" outlineLevel="3" x14ac:dyDescent="0.2">
      <c r="B5749" s="10"/>
      <c r="D5749" s="10"/>
      <c r="E5749" s="11"/>
      <c r="O5749" s="5" t="s">
        <v>5527</v>
      </c>
    </row>
    <row r="5750" spans="2:15" outlineLevel="3" x14ac:dyDescent="0.2">
      <c r="B5750" s="10"/>
      <c r="D5750" s="10"/>
      <c r="E5750" s="11"/>
      <c r="M5750" s="5" t="s">
        <v>5528</v>
      </c>
    </row>
    <row r="5751" spans="2:15" outlineLevel="3" x14ac:dyDescent="0.2">
      <c r="B5751" s="10"/>
      <c r="D5751" s="10"/>
      <c r="E5751" s="11"/>
      <c r="N5751" s="13" t="s">
        <v>5529</v>
      </c>
    </row>
    <row r="5752" spans="2:15" outlineLevel="3" x14ac:dyDescent="0.2">
      <c r="B5752" s="10"/>
      <c r="D5752" s="10"/>
      <c r="E5752" s="11"/>
      <c r="O5752" s="5" t="s">
        <v>5530</v>
      </c>
    </row>
    <row r="5753" spans="2:15" outlineLevel="3" x14ac:dyDescent="0.2">
      <c r="B5753" s="10"/>
      <c r="D5753" s="10"/>
      <c r="E5753" s="11"/>
      <c r="O5753" s="5" t="s">
        <v>5531</v>
      </c>
    </row>
    <row r="5754" spans="2:15" outlineLevel="3" x14ac:dyDescent="0.2">
      <c r="B5754" s="10"/>
      <c r="D5754" s="10"/>
      <c r="E5754" s="11"/>
      <c r="O5754" s="5" t="s">
        <v>5532</v>
      </c>
    </row>
    <row r="5755" spans="2:15" outlineLevel="3" x14ac:dyDescent="0.2">
      <c r="B5755" s="10"/>
      <c r="D5755" s="10"/>
      <c r="E5755" s="11"/>
      <c r="O5755" s="5" t="s">
        <v>5533</v>
      </c>
    </row>
    <row r="5756" spans="2:15" outlineLevel="3" x14ac:dyDescent="0.2">
      <c r="B5756" s="10"/>
      <c r="D5756" s="10"/>
      <c r="E5756" s="11"/>
      <c r="N5756" s="13" t="s">
        <v>5534</v>
      </c>
    </row>
    <row r="5757" spans="2:15" outlineLevel="3" x14ac:dyDescent="0.2">
      <c r="B5757" s="10"/>
      <c r="D5757" s="10"/>
      <c r="E5757" s="11"/>
      <c r="O5757" s="5" t="s">
        <v>5535</v>
      </c>
    </row>
    <row r="5758" spans="2:15" outlineLevel="3" x14ac:dyDescent="0.2">
      <c r="B5758" s="10"/>
      <c r="D5758" s="10"/>
      <c r="E5758" s="11"/>
      <c r="N5758" s="13" t="s">
        <v>5536</v>
      </c>
    </row>
    <row r="5759" spans="2:15" outlineLevel="3" x14ac:dyDescent="0.2">
      <c r="B5759" s="10"/>
      <c r="D5759" s="10"/>
      <c r="E5759" s="11"/>
      <c r="O5759" s="5" t="s">
        <v>5537</v>
      </c>
    </row>
    <row r="5760" spans="2:15" outlineLevel="3" x14ac:dyDescent="0.2">
      <c r="B5760" s="10"/>
      <c r="D5760" s="10"/>
      <c r="E5760" s="11"/>
      <c r="O5760" s="5" t="s">
        <v>5538</v>
      </c>
    </row>
    <row r="5761" spans="2:15" outlineLevel="3" x14ac:dyDescent="0.2">
      <c r="B5761" s="10"/>
      <c r="D5761" s="10"/>
      <c r="E5761" s="11"/>
      <c r="N5761" s="13" t="s">
        <v>5539</v>
      </c>
    </row>
    <row r="5762" spans="2:15" outlineLevel="3" x14ac:dyDescent="0.2">
      <c r="B5762" s="10"/>
      <c r="D5762" s="10"/>
      <c r="E5762" s="11"/>
      <c r="N5762" s="13" t="s">
        <v>5540</v>
      </c>
    </row>
    <row r="5763" spans="2:15" outlineLevel="3" x14ac:dyDescent="0.2">
      <c r="B5763" s="10"/>
      <c r="D5763" s="10"/>
      <c r="E5763" s="11"/>
      <c r="O5763" s="5" t="s">
        <v>5541</v>
      </c>
    </row>
    <row r="5764" spans="2:15" outlineLevel="3" x14ac:dyDescent="0.2">
      <c r="B5764" s="10"/>
      <c r="D5764" s="10"/>
      <c r="E5764" s="11"/>
      <c r="N5764" s="13" t="s">
        <v>5542</v>
      </c>
    </row>
    <row r="5765" spans="2:15" outlineLevel="3" x14ac:dyDescent="0.2">
      <c r="B5765" s="10"/>
      <c r="D5765" s="10"/>
      <c r="E5765" s="11"/>
      <c r="O5765" s="5" t="s">
        <v>5543</v>
      </c>
    </row>
    <row r="5766" spans="2:15" outlineLevel="3" x14ac:dyDescent="0.2">
      <c r="B5766" s="10"/>
      <c r="D5766" s="10"/>
      <c r="E5766" s="11"/>
      <c r="N5766" s="13" t="s">
        <v>5544</v>
      </c>
    </row>
    <row r="5767" spans="2:15" outlineLevel="3" x14ac:dyDescent="0.2">
      <c r="B5767" s="10"/>
      <c r="D5767" s="10"/>
      <c r="E5767" s="11"/>
      <c r="M5767" s="5" t="s">
        <v>5545</v>
      </c>
    </row>
    <row r="5768" spans="2:15" outlineLevel="3" x14ac:dyDescent="0.2">
      <c r="B5768" s="10"/>
      <c r="D5768" s="10"/>
      <c r="E5768" s="11"/>
      <c r="N5768" s="13" t="s">
        <v>5546</v>
      </c>
    </row>
    <row r="5769" spans="2:15" outlineLevel="3" x14ac:dyDescent="0.2">
      <c r="B5769" s="10"/>
      <c r="D5769" s="10"/>
      <c r="E5769" s="11"/>
      <c r="N5769" s="13" t="s">
        <v>5547</v>
      </c>
    </row>
    <row r="5770" spans="2:15" outlineLevel="3" x14ac:dyDescent="0.2">
      <c r="B5770" s="10"/>
      <c r="D5770" s="10"/>
      <c r="E5770" s="11"/>
      <c r="N5770" s="13" t="s">
        <v>5548</v>
      </c>
    </row>
    <row r="5771" spans="2:15" outlineLevel="3" x14ac:dyDescent="0.2">
      <c r="B5771" s="10"/>
      <c r="D5771" s="10"/>
      <c r="E5771" s="11"/>
      <c r="M5771" s="5" t="s">
        <v>5549</v>
      </c>
    </row>
    <row r="5772" spans="2:15" outlineLevel="3" x14ac:dyDescent="0.2">
      <c r="B5772" s="10"/>
      <c r="D5772" s="10"/>
      <c r="E5772" s="11"/>
      <c r="N5772" s="13" t="s">
        <v>5550</v>
      </c>
    </row>
    <row r="5773" spans="2:15" outlineLevel="3" x14ac:dyDescent="0.2">
      <c r="B5773" s="10"/>
      <c r="D5773" s="10"/>
      <c r="E5773" s="11"/>
      <c r="O5773" s="5" t="s">
        <v>5551</v>
      </c>
    </row>
    <row r="5774" spans="2:15" outlineLevel="3" x14ac:dyDescent="0.2">
      <c r="B5774" s="10"/>
      <c r="D5774" s="10"/>
      <c r="E5774" s="11"/>
      <c r="N5774" s="13" t="s">
        <v>5552</v>
      </c>
    </row>
    <row r="5775" spans="2:15" outlineLevel="3" x14ac:dyDescent="0.2">
      <c r="B5775" s="10"/>
      <c r="D5775" s="10"/>
      <c r="E5775" s="11"/>
      <c r="O5775" s="5" t="s">
        <v>5553</v>
      </c>
    </row>
    <row r="5776" spans="2:15" outlineLevel="3" x14ac:dyDescent="0.2">
      <c r="B5776" s="10"/>
      <c r="D5776" s="10"/>
      <c r="E5776" s="11"/>
      <c r="N5776" s="13" t="s">
        <v>5554</v>
      </c>
    </row>
    <row r="5777" spans="2:15" outlineLevel="3" x14ac:dyDescent="0.2">
      <c r="B5777" s="10"/>
      <c r="D5777" s="10"/>
      <c r="E5777" s="11"/>
      <c r="O5777" s="5" t="s">
        <v>5555</v>
      </c>
    </row>
    <row r="5778" spans="2:15" outlineLevel="3" x14ac:dyDescent="0.2">
      <c r="B5778" s="10"/>
      <c r="D5778" s="10"/>
      <c r="E5778" s="11"/>
      <c r="O5778" s="5" t="s">
        <v>5556</v>
      </c>
    </row>
    <row r="5779" spans="2:15" outlineLevel="3" x14ac:dyDescent="0.2">
      <c r="B5779" s="10"/>
      <c r="D5779" s="10"/>
      <c r="E5779" s="11"/>
      <c r="O5779" s="5" t="s">
        <v>5557</v>
      </c>
    </row>
    <row r="5780" spans="2:15" outlineLevel="3" x14ac:dyDescent="0.2">
      <c r="B5780" s="10"/>
      <c r="D5780" s="10"/>
      <c r="E5780" s="11"/>
      <c r="O5780" s="5" t="s">
        <v>5558</v>
      </c>
    </row>
    <row r="5781" spans="2:15" outlineLevel="3" x14ac:dyDescent="0.2">
      <c r="B5781" s="10"/>
      <c r="D5781" s="10"/>
      <c r="E5781" s="11"/>
      <c r="N5781" s="13" t="s">
        <v>5559</v>
      </c>
    </row>
    <row r="5782" spans="2:15" outlineLevel="3" x14ac:dyDescent="0.2">
      <c r="B5782" s="10"/>
      <c r="D5782" s="10"/>
      <c r="E5782" s="11"/>
      <c r="O5782" s="5" t="s">
        <v>5560</v>
      </c>
    </row>
    <row r="5783" spans="2:15" outlineLevel="3" x14ac:dyDescent="0.2">
      <c r="B5783" s="10"/>
      <c r="D5783" s="10"/>
      <c r="E5783" s="11"/>
      <c r="N5783" s="13" t="s">
        <v>5561</v>
      </c>
    </row>
    <row r="5784" spans="2:15" outlineLevel="3" x14ac:dyDescent="0.2">
      <c r="B5784" s="10"/>
      <c r="D5784" s="10"/>
      <c r="E5784" s="11"/>
      <c r="N5784" s="13" t="s">
        <v>5562</v>
      </c>
    </row>
    <row r="5785" spans="2:15" outlineLevel="3" x14ac:dyDescent="0.2">
      <c r="B5785" s="10"/>
      <c r="D5785" s="10"/>
      <c r="E5785" s="11"/>
      <c r="N5785" s="13" t="s">
        <v>5563</v>
      </c>
    </row>
    <row r="5786" spans="2:15" outlineLevel="3" x14ac:dyDescent="0.2">
      <c r="B5786" s="10"/>
      <c r="D5786" s="10"/>
      <c r="E5786" s="11"/>
      <c r="O5786" s="5" t="s">
        <v>5564</v>
      </c>
    </row>
    <row r="5787" spans="2:15" outlineLevel="3" x14ac:dyDescent="0.2">
      <c r="B5787" s="10"/>
      <c r="D5787" s="10"/>
      <c r="E5787" s="11"/>
      <c r="N5787" s="13" t="s">
        <v>5565</v>
      </c>
    </row>
    <row r="5788" spans="2:15" outlineLevel="3" x14ac:dyDescent="0.2">
      <c r="B5788" s="10"/>
      <c r="D5788" s="10"/>
      <c r="E5788" s="11"/>
      <c r="N5788" s="13" t="s">
        <v>5566</v>
      </c>
    </row>
    <row r="5789" spans="2:15" outlineLevel="3" x14ac:dyDescent="0.2">
      <c r="B5789" s="10"/>
      <c r="D5789" s="10"/>
      <c r="E5789" s="11"/>
      <c r="M5789" s="5" t="s">
        <v>5567</v>
      </c>
    </row>
    <row r="5790" spans="2:15" outlineLevel="3" x14ac:dyDescent="0.2">
      <c r="B5790" s="10"/>
      <c r="D5790" s="10"/>
      <c r="E5790" s="11"/>
      <c r="N5790" s="13" t="s">
        <v>5568</v>
      </c>
    </row>
    <row r="5791" spans="2:15" outlineLevel="3" x14ac:dyDescent="0.2">
      <c r="B5791" s="10"/>
      <c r="D5791" s="10"/>
      <c r="E5791" s="11"/>
      <c r="O5791" s="5" t="s">
        <v>5569</v>
      </c>
    </row>
    <row r="5792" spans="2:15" outlineLevel="3" x14ac:dyDescent="0.2">
      <c r="B5792" s="10"/>
      <c r="D5792" s="10"/>
      <c r="E5792" s="11"/>
      <c r="N5792" s="13" t="s">
        <v>5570</v>
      </c>
    </row>
    <row r="5793" spans="1:15" outlineLevel="3" x14ac:dyDescent="0.2">
      <c r="B5793" s="10"/>
      <c r="D5793" s="10"/>
      <c r="E5793" s="11"/>
      <c r="O5793" s="5" t="s">
        <v>5571</v>
      </c>
    </row>
    <row r="5794" spans="1:15" outlineLevel="3" x14ac:dyDescent="0.2">
      <c r="B5794" s="10"/>
      <c r="D5794" s="10"/>
      <c r="E5794" s="11"/>
      <c r="O5794" s="5" t="s">
        <v>5572</v>
      </c>
    </row>
    <row r="5795" spans="1:15" outlineLevel="3" x14ac:dyDescent="0.2">
      <c r="B5795" s="10"/>
      <c r="D5795" s="10"/>
      <c r="E5795" s="11"/>
      <c r="N5795" s="13" t="s">
        <v>5573</v>
      </c>
    </row>
    <row r="5796" spans="1:15" outlineLevel="3" x14ac:dyDescent="0.2">
      <c r="B5796" s="10"/>
      <c r="D5796" s="10"/>
      <c r="E5796" s="11"/>
      <c r="O5796" s="5" t="s">
        <v>5574</v>
      </c>
    </row>
    <row r="5797" spans="1:15" outlineLevel="3" x14ac:dyDescent="0.2">
      <c r="B5797" s="10"/>
      <c r="D5797" s="10"/>
      <c r="E5797" s="11"/>
      <c r="O5797" s="5" t="s">
        <v>5575</v>
      </c>
    </row>
    <row r="5798" spans="1:15" outlineLevel="3" x14ac:dyDescent="0.2">
      <c r="B5798" s="10"/>
      <c r="D5798" s="10"/>
      <c r="E5798" s="11"/>
      <c r="O5798" s="5" t="s">
        <v>5576</v>
      </c>
    </row>
    <row r="5799" spans="1:15" outlineLevel="3" x14ac:dyDescent="0.2">
      <c r="B5799" s="10"/>
      <c r="D5799" s="10"/>
      <c r="E5799" s="11"/>
      <c r="O5799" s="5" t="s">
        <v>5577</v>
      </c>
    </row>
    <row r="5800" spans="1:15" outlineLevel="3" x14ac:dyDescent="0.2">
      <c r="B5800" s="10"/>
      <c r="D5800" s="10"/>
      <c r="E5800" s="11"/>
      <c r="O5800" s="5" t="s">
        <v>5578</v>
      </c>
    </row>
    <row r="5801" spans="1:15" outlineLevel="3" x14ac:dyDescent="0.2">
      <c r="B5801" s="10"/>
      <c r="D5801" s="10"/>
      <c r="E5801" s="11"/>
      <c r="O5801" s="5" t="s">
        <v>5579</v>
      </c>
    </row>
    <row r="5802" spans="1:15" outlineLevel="2" x14ac:dyDescent="0.2">
      <c r="A5802" s="5">
        <v>1</v>
      </c>
      <c r="B5802" s="10">
        <v>2</v>
      </c>
      <c r="C5802" s="5">
        <v>5</v>
      </c>
      <c r="D5802" s="10">
        <v>2</v>
      </c>
      <c r="E5802" s="11">
        <v>4</v>
      </c>
      <c r="F5802" s="5">
        <v>1</v>
      </c>
      <c r="G5802" s="5">
        <v>3</v>
      </c>
      <c r="L5802" s="5" t="s">
        <v>219</v>
      </c>
    </row>
    <row r="5803" spans="1:15" outlineLevel="3" x14ac:dyDescent="0.2">
      <c r="B5803" s="10"/>
      <c r="D5803" s="10"/>
      <c r="E5803" s="11"/>
      <c r="M5803" s="5" t="s">
        <v>5580</v>
      </c>
    </row>
    <row r="5804" spans="1:15" outlineLevel="3" x14ac:dyDescent="0.2">
      <c r="B5804" s="10"/>
      <c r="D5804" s="10"/>
      <c r="E5804" s="11"/>
      <c r="N5804" s="13" t="s">
        <v>5580</v>
      </c>
    </row>
    <row r="5805" spans="1:15" outlineLevel="3" x14ac:dyDescent="0.2">
      <c r="B5805" s="10"/>
      <c r="D5805" s="10"/>
      <c r="E5805" s="11"/>
      <c r="O5805" s="5" t="s">
        <v>5581</v>
      </c>
    </row>
    <row r="5806" spans="1:15" outlineLevel="3" x14ac:dyDescent="0.2">
      <c r="B5806" s="10"/>
      <c r="D5806" s="10"/>
      <c r="E5806" s="11"/>
      <c r="O5806" s="5" t="s">
        <v>5582</v>
      </c>
    </row>
    <row r="5807" spans="1:15" outlineLevel="3" x14ac:dyDescent="0.2">
      <c r="B5807" s="10"/>
      <c r="D5807" s="10"/>
      <c r="E5807" s="11"/>
      <c r="O5807" s="5" t="s">
        <v>5583</v>
      </c>
    </row>
    <row r="5808" spans="1:15" outlineLevel="3" x14ac:dyDescent="0.2">
      <c r="B5808" s="10"/>
      <c r="D5808" s="10"/>
      <c r="E5808" s="11"/>
      <c r="O5808" s="5" t="s">
        <v>5584</v>
      </c>
    </row>
    <row r="5809" spans="2:15" outlineLevel="3" x14ac:dyDescent="0.2">
      <c r="B5809" s="10"/>
      <c r="D5809" s="10"/>
      <c r="E5809" s="11"/>
      <c r="O5809" s="5" t="s">
        <v>5585</v>
      </c>
    </row>
    <row r="5810" spans="2:15" outlineLevel="3" x14ac:dyDescent="0.2">
      <c r="B5810" s="10"/>
      <c r="D5810" s="10"/>
      <c r="E5810" s="11"/>
      <c r="M5810" s="5" t="s">
        <v>5586</v>
      </c>
    </row>
    <row r="5811" spans="2:15" outlineLevel="3" x14ac:dyDescent="0.2">
      <c r="B5811" s="10"/>
      <c r="D5811" s="10"/>
      <c r="E5811" s="11"/>
      <c r="N5811" s="13" t="s">
        <v>5586</v>
      </c>
    </row>
    <row r="5812" spans="2:15" outlineLevel="3" x14ac:dyDescent="0.2">
      <c r="B5812" s="10"/>
      <c r="D5812" s="10"/>
      <c r="E5812" s="11"/>
      <c r="O5812" s="5" t="s">
        <v>5587</v>
      </c>
    </row>
    <row r="5813" spans="2:15" outlineLevel="3" x14ac:dyDescent="0.2">
      <c r="B5813" s="10"/>
      <c r="D5813" s="10"/>
      <c r="E5813" s="11"/>
      <c r="O5813" s="5" t="s">
        <v>5588</v>
      </c>
    </row>
    <row r="5814" spans="2:15" outlineLevel="3" x14ac:dyDescent="0.2">
      <c r="B5814" s="10"/>
      <c r="D5814" s="10"/>
      <c r="E5814" s="11"/>
      <c r="O5814" s="5" t="s">
        <v>5589</v>
      </c>
    </row>
    <row r="5815" spans="2:15" outlineLevel="3" x14ac:dyDescent="0.2">
      <c r="B5815" s="10"/>
      <c r="D5815" s="10"/>
      <c r="E5815" s="11"/>
      <c r="O5815" s="5" t="s">
        <v>5590</v>
      </c>
    </row>
    <row r="5816" spans="2:15" outlineLevel="3" x14ac:dyDescent="0.2">
      <c r="B5816" s="10"/>
      <c r="D5816" s="10"/>
      <c r="E5816" s="11"/>
      <c r="O5816" s="5" t="s">
        <v>5591</v>
      </c>
    </row>
    <row r="5817" spans="2:15" outlineLevel="3" x14ac:dyDescent="0.2">
      <c r="B5817" s="10"/>
      <c r="D5817" s="10"/>
      <c r="E5817" s="11"/>
      <c r="M5817" s="5" t="s">
        <v>5592</v>
      </c>
    </row>
    <row r="5818" spans="2:15" outlineLevel="3" x14ac:dyDescent="0.2">
      <c r="B5818" s="10"/>
      <c r="D5818" s="10"/>
      <c r="E5818" s="11"/>
      <c r="N5818" s="13" t="s">
        <v>5592</v>
      </c>
    </row>
    <row r="5819" spans="2:15" outlineLevel="3" x14ac:dyDescent="0.2">
      <c r="B5819" s="10"/>
      <c r="D5819" s="10"/>
      <c r="E5819" s="11"/>
      <c r="O5819" s="5" t="s">
        <v>5593</v>
      </c>
    </row>
    <row r="5820" spans="2:15" outlineLevel="3" x14ac:dyDescent="0.2">
      <c r="B5820" s="10"/>
      <c r="D5820" s="10"/>
      <c r="E5820" s="11"/>
      <c r="O5820" s="5" t="s">
        <v>5594</v>
      </c>
    </row>
    <row r="5821" spans="2:15" outlineLevel="3" x14ac:dyDescent="0.2">
      <c r="B5821" s="10"/>
      <c r="D5821" s="10"/>
      <c r="E5821" s="11"/>
      <c r="O5821" s="5" t="s">
        <v>5595</v>
      </c>
    </row>
    <row r="5822" spans="2:15" outlineLevel="3" x14ac:dyDescent="0.2">
      <c r="B5822" s="10"/>
      <c r="D5822" s="10"/>
      <c r="E5822" s="11"/>
      <c r="O5822" s="5" t="s">
        <v>5596</v>
      </c>
    </row>
    <row r="5823" spans="2:15" outlineLevel="3" x14ac:dyDescent="0.2">
      <c r="B5823" s="10"/>
      <c r="D5823" s="10"/>
      <c r="E5823" s="11"/>
      <c r="M5823" s="5" t="s">
        <v>5597</v>
      </c>
    </row>
    <row r="5824" spans="2:15" outlineLevel="3" x14ac:dyDescent="0.2">
      <c r="B5824" s="10"/>
      <c r="D5824" s="10"/>
      <c r="E5824" s="11"/>
      <c r="N5824" s="13" t="s">
        <v>5597</v>
      </c>
    </row>
    <row r="5825" spans="1:15" outlineLevel="3" x14ac:dyDescent="0.2">
      <c r="B5825" s="10"/>
      <c r="D5825" s="10"/>
      <c r="E5825" s="11"/>
      <c r="M5825" s="5" t="s">
        <v>5598</v>
      </c>
    </row>
    <row r="5826" spans="1:15" outlineLevel="3" x14ac:dyDescent="0.2">
      <c r="B5826" s="10"/>
      <c r="D5826" s="10"/>
      <c r="E5826" s="11"/>
      <c r="N5826" s="13" t="s">
        <v>5598</v>
      </c>
    </row>
    <row r="5827" spans="1:15" outlineLevel="2" x14ac:dyDescent="0.2">
      <c r="A5827" s="5">
        <v>1</v>
      </c>
      <c r="B5827" s="10">
        <v>2</v>
      </c>
      <c r="C5827" s="5">
        <v>5</v>
      </c>
      <c r="D5827" s="10">
        <v>2</v>
      </c>
      <c r="E5827" s="11">
        <v>4</v>
      </c>
      <c r="F5827" s="5">
        <v>1</v>
      </c>
      <c r="G5827" s="5">
        <v>4</v>
      </c>
      <c r="L5827" s="5" t="s">
        <v>220</v>
      </c>
    </row>
    <row r="5828" spans="1:15" outlineLevel="3" x14ac:dyDescent="0.2">
      <c r="B5828" s="10"/>
      <c r="D5828" s="10"/>
      <c r="E5828" s="11"/>
      <c r="M5828" s="5" t="s">
        <v>5599</v>
      </c>
    </row>
    <row r="5829" spans="1:15" outlineLevel="3" x14ac:dyDescent="0.2">
      <c r="B5829" s="10"/>
      <c r="D5829" s="10"/>
      <c r="E5829" s="11"/>
      <c r="N5829" s="13" t="s">
        <v>5600</v>
      </c>
    </row>
    <row r="5830" spans="1:15" outlineLevel="3" x14ac:dyDescent="0.2">
      <c r="B5830" s="10"/>
      <c r="D5830" s="10"/>
      <c r="E5830" s="11"/>
      <c r="N5830" s="13" t="s">
        <v>5601</v>
      </c>
    </row>
    <row r="5831" spans="1:15" outlineLevel="3" x14ac:dyDescent="0.2">
      <c r="B5831" s="10"/>
      <c r="D5831" s="10"/>
      <c r="E5831" s="11"/>
      <c r="N5831" s="13" t="s">
        <v>5602</v>
      </c>
    </row>
    <row r="5832" spans="1:15" outlineLevel="3" x14ac:dyDescent="0.2">
      <c r="B5832" s="10"/>
      <c r="D5832" s="10"/>
      <c r="E5832" s="11"/>
      <c r="O5832" s="5" t="s">
        <v>5603</v>
      </c>
    </row>
    <row r="5833" spans="1:15" outlineLevel="3" x14ac:dyDescent="0.2">
      <c r="B5833" s="10"/>
      <c r="D5833" s="10"/>
      <c r="E5833" s="11"/>
      <c r="O5833" s="5" t="s">
        <v>5604</v>
      </c>
    </row>
    <row r="5834" spans="1:15" outlineLevel="3" x14ac:dyDescent="0.2">
      <c r="B5834" s="10"/>
      <c r="D5834" s="10"/>
      <c r="E5834" s="11"/>
      <c r="O5834" s="5" t="s">
        <v>5605</v>
      </c>
    </row>
    <row r="5835" spans="1:15" outlineLevel="3" x14ac:dyDescent="0.2">
      <c r="B5835" s="10"/>
      <c r="D5835" s="10"/>
      <c r="E5835" s="11"/>
      <c r="O5835" s="5" t="s">
        <v>5606</v>
      </c>
    </row>
    <row r="5836" spans="1:15" outlineLevel="3" x14ac:dyDescent="0.2">
      <c r="B5836" s="10"/>
      <c r="D5836" s="10"/>
      <c r="E5836" s="11"/>
      <c r="O5836" s="5" t="s">
        <v>5607</v>
      </c>
    </row>
    <row r="5837" spans="1:15" outlineLevel="3" x14ac:dyDescent="0.2">
      <c r="B5837" s="10"/>
      <c r="D5837" s="10"/>
      <c r="E5837" s="11"/>
      <c r="M5837" s="5" t="s">
        <v>5608</v>
      </c>
    </row>
    <row r="5838" spans="1:15" outlineLevel="3" x14ac:dyDescent="0.2">
      <c r="B5838" s="10"/>
      <c r="D5838" s="10"/>
      <c r="E5838" s="11"/>
      <c r="N5838" s="13" t="s">
        <v>5609</v>
      </c>
    </row>
    <row r="5839" spans="1:15" outlineLevel="3" x14ac:dyDescent="0.2">
      <c r="B5839" s="10"/>
      <c r="D5839" s="10"/>
      <c r="E5839" s="11"/>
      <c r="N5839" s="13" t="s">
        <v>5610</v>
      </c>
    </row>
    <row r="5840" spans="1:15" outlineLevel="3" x14ac:dyDescent="0.2">
      <c r="B5840" s="10"/>
      <c r="D5840" s="10"/>
      <c r="E5840" s="11"/>
      <c r="O5840" s="5" t="s">
        <v>5611</v>
      </c>
    </row>
    <row r="5841" spans="2:15" outlineLevel="3" x14ac:dyDescent="0.2">
      <c r="B5841" s="10"/>
      <c r="D5841" s="10"/>
      <c r="E5841" s="11"/>
      <c r="O5841" s="5" t="s">
        <v>5612</v>
      </c>
    </row>
    <row r="5842" spans="2:15" outlineLevel="3" x14ac:dyDescent="0.2">
      <c r="B5842" s="10"/>
      <c r="D5842" s="10"/>
      <c r="E5842" s="11"/>
      <c r="O5842" s="5" t="s">
        <v>5613</v>
      </c>
    </row>
    <row r="5843" spans="2:15" outlineLevel="3" x14ac:dyDescent="0.2">
      <c r="B5843" s="10"/>
      <c r="D5843" s="10"/>
      <c r="E5843" s="11"/>
      <c r="O5843" s="5" t="s">
        <v>5614</v>
      </c>
    </row>
    <row r="5844" spans="2:15" outlineLevel="3" x14ac:dyDescent="0.2">
      <c r="B5844" s="10"/>
      <c r="D5844" s="10"/>
      <c r="E5844" s="11"/>
      <c r="O5844" s="5" t="s">
        <v>5615</v>
      </c>
    </row>
    <row r="5845" spans="2:15" outlineLevel="3" x14ac:dyDescent="0.2">
      <c r="B5845" s="10"/>
      <c r="D5845" s="10"/>
      <c r="E5845" s="11"/>
      <c r="M5845" s="5" t="s">
        <v>5616</v>
      </c>
    </row>
    <row r="5846" spans="2:15" outlineLevel="3" x14ac:dyDescent="0.2">
      <c r="B5846" s="10"/>
      <c r="D5846" s="10"/>
      <c r="E5846" s="11"/>
      <c r="N5846" s="13" t="s">
        <v>5617</v>
      </c>
    </row>
    <row r="5847" spans="2:15" outlineLevel="3" x14ac:dyDescent="0.2">
      <c r="B5847" s="10"/>
      <c r="D5847" s="10"/>
      <c r="E5847" s="11"/>
      <c r="O5847" s="5" t="s">
        <v>5618</v>
      </c>
    </row>
    <row r="5848" spans="2:15" outlineLevel="3" x14ac:dyDescent="0.2">
      <c r="B5848" s="10"/>
      <c r="D5848" s="10"/>
      <c r="E5848" s="11"/>
      <c r="O5848" s="5" t="s">
        <v>5619</v>
      </c>
    </row>
    <row r="5849" spans="2:15" outlineLevel="3" x14ac:dyDescent="0.2">
      <c r="B5849" s="10"/>
      <c r="D5849" s="10"/>
      <c r="E5849" s="11"/>
      <c r="N5849" s="13" t="s">
        <v>5620</v>
      </c>
    </row>
    <row r="5850" spans="2:15" outlineLevel="3" x14ac:dyDescent="0.2">
      <c r="B5850" s="10"/>
      <c r="D5850" s="10"/>
      <c r="E5850" s="11"/>
      <c r="O5850" s="5" t="s">
        <v>5621</v>
      </c>
    </row>
    <row r="5851" spans="2:15" outlineLevel="3" x14ac:dyDescent="0.2">
      <c r="B5851" s="10"/>
      <c r="D5851" s="10"/>
      <c r="E5851" s="11"/>
      <c r="O5851" s="5" t="s">
        <v>5622</v>
      </c>
    </row>
    <row r="5852" spans="2:15" outlineLevel="3" x14ac:dyDescent="0.2">
      <c r="B5852" s="10"/>
      <c r="D5852" s="10"/>
      <c r="E5852" s="11"/>
      <c r="M5852" s="5" t="s">
        <v>5623</v>
      </c>
    </row>
    <row r="5853" spans="2:15" outlineLevel="3" x14ac:dyDescent="0.2">
      <c r="B5853" s="10"/>
      <c r="D5853" s="10"/>
      <c r="E5853" s="11"/>
      <c r="N5853" s="13" t="s">
        <v>5624</v>
      </c>
    </row>
    <row r="5854" spans="2:15" outlineLevel="3" x14ac:dyDescent="0.2">
      <c r="B5854" s="10"/>
      <c r="D5854" s="10"/>
      <c r="E5854" s="11"/>
      <c r="O5854" s="5" t="s">
        <v>5625</v>
      </c>
    </row>
    <row r="5855" spans="2:15" outlineLevel="3" x14ac:dyDescent="0.2">
      <c r="B5855" s="10"/>
      <c r="D5855" s="10"/>
      <c r="E5855" s="11"/>
      <c r="O5855" s="5" t="s">
        <v>5626</v>
      </c>
    </row>
    <row r="5856" spans="2:15" outlineLevel="3" x14ac:dyDescent="0.2">
      <c r="B5856" s="10"/>
      <c r="D5856" s="10"/>
      <c r="E5856" s="11"/>
      <c r="O5856" s="5" t="s">
        <v>5627</v>
      </c>
    </row>
    <row r="5857" spans="1:15" outlineLevel="3" x14ac:dyDescent="0.2">
      <c r="B5857" s="10"/>
      <c r="D5857" s="10"/>
      <c r="E5857" s="11"/>
      <c r="N5857" s="13" t="s">
        <v>5628</v>
      </c>
    </row>
    <row r="5858" spans="1:15" outlineLevel="3" x14ac:dyDescent="0.2">
      <c r="B5858" s="10"/>
      <c r="D5858" s="10"/>
      <c r="E5858" s="11"/>
      <c r="O5858" s="5" t="s">
        <v>5629</v>
      </c>
    </row>
    <row r="5859" spans="1:15" outlineLevel="3" x14ac:dyDescent="0.2">
      <c r="B5859" s="10"/>
      <c r="D5859" s="10"/>
      <c r="E5859" s="11"/>
      <c r="O5859" s="5" t="s">
        <v>5630</v>
      </c>
    </row>
    <row r="5860" spans="1:15" outlineLevel="3" x14ac:dyDescent="0.2">
      <c r="B5860" s="10"/>
      <c r="D5860" s="10"/>
      <c r="E5860" s="11"/>
      <c r="O5860" s="5" t="s">
        <v>5631</v>
      </c>
    </row>
    <row r="5861" spans="1:15" outlineLevel="3" x14ac:dyDescent="0.2">
      <c r="B5861" s="10"/>
      <c r="D5861" s="10"/>
      <c r="E5861" s="11"/>
      <c r="O5861" s="5" t="s">
        <v>5632</v>
      </c>
    </row>
    <row r="5862" spans="1:15" outlineLevel="3" x14ac:dyDescent="0.2">
      <c r="B5862" s="10"/>
      <c r="D5862" s="10"/>
      <c r="E5862" s="11"/>
      <c r="N5862" s="13" t="s">
        <v>5633</v>
      </c>
    </row>
    <row r="5863" spans="1:15" outlineLevel="3" x14ac:dyDescent="0.2">
      <c r="B5863" s="10"/>
      <c r="D5863" s="10"/>
      <c r="E5863" s="11"/>
      <c r="O5863" s="5" t="s">
        <v>5634</v>
      </c>
    </row>
    <row r="5864" spans="1:15" outlineLevel="3" x14ac:dyDescent="0.2">
      <c r="B5864" s="10"/>
      <c r="D5864" s="10"/>
      <c r="E5864" s="11"/>
      <c r="O5864" s="5" t="s">
        <v>5635</v>
      </c>
    </row>
    <row r="5865" spans="1:15" outlineLevel="3" x14ac:dyDescent="0.2">
      <c r="B5865" s="10"/>
      <c r="D5865" s="10"/>
      <c r="E5865" s="11"/>
      <c r="O5865" s="5" t="s">
        <v>5636</v>
      </c>
    </row>
    <row r="5866" spans="1:15" outlineLevel="2" x14ac:dyDescent="0.2">
      <c r="A5866" s="5">
        <v>1</v>
      </c>
      <c r="B5866" s="10">
        <v>2</v>
      </c>
      <c r="C5866" s="5">
        <v>5</v>
      </c>
      <c r="D5866" s="10">
        <v>2</v>
      </c>
      <c r="E5866" s="11">
        <v>4</v>
      </c>
      <c r="F5866" s="5">
        <v>1</v>
      </c>
      <c r="G5866" s="5">
        <v>5</v>
      </c>
      <c r="L5866" s="5" t="s">
        <v>221</v>
      </c>
    </row>
    <row r="5867" spans="1:15" outlineLevel="3" x14ac:dyDescent="0.2">
      <c r="B5867" s="10"/>
      <c r="D5867" s="10"/>
      <c r="E5867" s="11"/>
      <c r="M5867" s="5" t="s">
        <v>5637</v>
      </c>
    </row>
    <row r="5868" spans="1:15" outlineLevel="3" x14ac:dyDescent="0.2">
      <c r="B5868" s="10"/>
      <c r="D5868" s="10"/>
      <c r="E5868" s="11"/>
      <c r="N5868" s="13" t="s">
        <v>5638</v>
      </c>
    </row>
    <row r="5869" spans="1:15" outlineLevel="3" x14ac:dyDescent="0.2">
      <c r="B5869" s="10"/>
      <c r="D5869" s="10"/>
      <c r="E5869" s="11"/>
      <c r="O5869" s="5" t="s">
        <v>5639</v>
      </c>
    </row>
    <row r="5870" spans="1:15" outlineLevel="3" x14ac:dyDescent="0.2">
      <c r="B5870" s="10"/>
      <c r="D5870" s="10"/>
      <c r="E5870" s="11"/>
      <c r="O5870" s="5" t="s">
        <v>5640</v>
      </c>
    </row>
    <row r="5871" spans="1:15" outlineLevel="3" x14ac:dyDescent="0.2">
      <c r="B5871" s="10"/>
      <c r="D5871" s="10"/>
      <c r="E5871" s="11"/>
      <c r="N5871" s="13" t="s">
        <v>5641</v>
      </c>
    </row>
    <row r="5872" spans="1:15" outlineLevel="3" x14ac:dyDescent="0.2">
      <c r="B5872" s="10"/>
      <c r="D5872" s="10"/>
      <c r="E5872" s="11"/>
      <c r="O5872" s="5" t="s">
        <v>5642</v>
      </c>
    </row>
    <row r="5873" spans="2:15" outlineLevel="3" x14ac:dyDescent="0.2">
      <c r="B5873" s="10"/>
      <c r="D5873" s="10"/>
      <c r="E5873" s="11"/>
      <c r="O5873" s="5" t="s">
        <v>5643</v>
      </c>
    </row>
    <row r="5874" spans="2:15" outlineLevel="3" x14ac:dyDescent="0.2">
      <c r="B5874" s="10"/>
      <c r="D5874" s="10"/>
      <c r="E5874" s="11"/>
      <c r="O5874" s="5" t="s">
        <v>5644</v>
      </c>
    </row>
    <row r="5875" spans="2:15" outlineLevel="3" x14ac:dyDescent="0.2">
      <c r="B5875" s="10"/>
      <c r="D5875" s="10"/>
      <c r="E5875" s="11"/>
      <c r="O5875" s="5" t="s">
        <v>5645</v>
      </c>
    </row>
    <row r="5876" spans="2:15" outlineLevel="3" x14ac:dyDescent="0.2">
      <c r="B5876" s="10"/>
      <c r="D5876" s="10"/>
      <c r="E5876" s="11"/>
      <c r="O5876" s="5" t="s">
        <v>5646</v>
      </c>
    </row>
    <row r="5877" spans="2:15" outlineLevel="3" x14ac:dyDescent="0.2">
      <c r="B5877" s="10"/>
      <c r="D5877" s="10"/>
      <c r="E5877" s="11"/>
      <c r="O5877" s="5" t="s">
        <v>5647</v>
      </c>
    </row>
    <row r="5878" spans="2:15" outlineLevel="3" x14ac:dyDescent="0.2">
      <c r="B5878" s="10"/>
      <c r="D5878" s="10"/>
      <c r="E5878" s="11"/>
      <c r="O5878" s="5" t="s">
        <v>5648</v>
      </c>
    </row>
    <row r="5879" spans="2:15" outlineLevel="3" x14ac:dyDescent="0.2">
      <c r="B5879" s="10"/>
      <c r="D5879" s="10"/>
      <c r="E5879" s="11"/>
      <c r="O5879" s="5" t="s">
        <v>5649</v>
      </c>
    </row>
    <row r="5880" spans="2:15" outlineLevel="3" x14ac:dyDescent="0.2">
      <c r="B5880" s="10"/>
      <c r="D5880" s="10"/>
      <c r="E5880" s="11"/>
      <c r="O5880" s="5" t="s">
        <v>5650</v>
      </c>
    </row>
    <row r="5881" spans="2:15" outlineLevel="3" x14ac:dyDescent="0.2">
      <c r="B5881" s="10"/>
      <c r="D5881" s="10"/>
      <c r="E5881" s="11"/>
      <c r="O5881" s="5" t="s">
        <v>5651</v>
      </c>
    </row>
    <row r="5882" spans="2:15" outlineLevel="3" x14ac:dyDescent="0.2">
      <c r="B5882" s="10"/>
      <c r="D5882" s="10"/>
      <c r="E5882" s="11"/>
      <c r="O5882" s="5" t="s">
        <v>5652</v>
      </c>
    </row>
    <row r="5883" spans="2:15" outlineLevel="3" x14ac:dyDescent="0.2">
      <c r="B5883" s="10"/>
      <c r="D5883" s="10"/>
      <c r="E5883" s="11"/>
      <c r="O5883" s="5" t="s">
        <v>5653</v>
      </c>
    </row>
    <row r="5884" spans="2:15" outlineLevel="3" x14ac:dyDescent="0.2">
      <c r="B5884" s="10"/>
      <c r="D5884" s="10"/>
      <c r="E5884" s="11"/>
      <c r="O5884" s="5" t="s">
        <v>5654</v>
      </c>
    </row>
    <row r="5885" spans="2:15" outlineLevel="3" x14ac:dyDescent="0.2">
      <c r="B5885" s="10"/>
      <c r="D5885" s="10"/>
      <c r="E5885" s="11"/>
      <c r="O5885" s="5" t="s">
        <v>5655</v>
      </c>
    </row>
    <row r="5886" spans="2:15" outlineLevel="3" x14ac:dyDescent="0.2">
      <c r="B5886" s="10"/>
      <c r="D5886" s="10"/>
      <c r="E5886" s="11"/>
      <c r="O5886" s="5" t="s">
        <v>5656</v>
      </c>
    </row>
    <row r="5887" spans="2:15" outlineLevel="3" x14ac:dyDescent="0.2">
      <c r="B5887" s="10"/>
      <c r="D5887" s="10"/>
      <c r="E5887" s="11"/>
      <c r="O5887" s="5" t="s">
        <v>5657</v>
      </c>
    </row>
    <row r="5888" spans="2:15" outlineLevel="3" x14ac:dyDescent="0.2">
      <c r="B5888" s="10"/>
      <c r="D5888" s="10"/>
      <c r="E5888" s="11"/>
      <c r="N5888" s="13" t="s">
        <v>5658</v>
      </c>
    </row>
    <row r="5889" spans="2:15" outlineLevel="3" x14ac:dyDescent="0.2">
      <c r="B5889" s="10"/>
      <c r="D5889" s="10"/>
      <c r="E5889" s="11"/>
      <c r="O5889" s="5" t="s">
        <v>5659</v>
      </c>
    </row>
    <row r="5890" spans="2:15" outlineLevel="3" x14ac:dyDescent="0.2">
      <c r="B5890" s="10"/>
      <c r="D5890" s="10"/>
      <c r="E5890" s="11"/>
      <c r="O5890" s="5" t="s">
        <v>5660</v>
      </c>
    </row>
    <row r="5891" spans="2:15" outlineLevel="3" x14ac:dyDescent="0.2">
      <c r="B5891" s="10"/>
      <c r="D5891" s="10"/>
      <c r="E5891" s="11"/>
      <c r="N5891" s="13" t="s">
        <v>5661</v>
      </c>
    </row>
    <row r="5892" spans="2:15" outlineLevel="3" x14ac:dyDescent="0.2">
      <c r="B5892" s="10"/>
      <c r="D5892" s="10"/>
      <c r="E5892" s="11"/>
      <c r="O5892" s="5" t="s">
        <v>5662</v>
      </c>
    </row>
    <row r="5893" spans="2:15" outlineLevel="3" x14ac:dyDescent="0.2">
      <c r="B5893" s="10"/>
      <c r="D5893" s="10"/>
      <c r="E5893" s="11"/>
      <c r="O5893" s="5" t="s">
        <v>5663</v>
      </c>
    </row>
    <row r="5894" spans="2:15" outlineLevel="3" x14ac:dyDescent="0.2">
      <c r="B5894" s="10"/>
      <c r="D5894" s="10"/>
      <c r="E5894" s="11"/>
      <c r="O5894" s="5" t="s">
        <v>5664</v>
      </c>
    </row>
    <row r="5895" spans="2:15" outlineLevel="3" x14ac:dyDescent="0.2">
      <c r="B5895" s="10"/>
      <c r="D5895" s="10"/>
      <c r="E5895" s="11"/>
      <c r="O5895" s="5" t="s">
        <v>5665</v>
      </c>
    </row>
    <row r="5896" spans="2:15" outlineLevel="3" x14ac:dyDescent="0.2">
      <c r="B5896" s="10"/>
      <c r="D5896" s="10"/>
      <c r="E5896" s="11"/>
      <c r="O5896" s="5" t="s">
        <v>5666</v>
      </c>
    </row>
    <row r="5897" spans="2:15" outlineLevel="3" x14ac:dyDescent="0.2">
      <c r="B5897" s="10"/>
      <c r="D5897" s="10"/>
      <c r="E5897" s="11"/>
      <c r="N5897" s="13" t="s">
        <v>5667</v>
      </c>
    </row>
    <row r="5898" spans="2:15" outlineLevel="3" x14ac:dyDescent="0.2">
      <c r="B5898" s="10"/>
      <c r="D5898" s="10"/>
      <c r="E5898" s="11"/>
      <c r="O5898" s="5" t="s">
        <v>5668</v>
      </c>
    </row>
    <row r="5899" spans="2:15" outlineLevel="3" x14ac:dyDescent="0.2">
      <c r="B5899" s="10"/>
      <c r="D5899" s="10"/>
      <c r="E5899" s="11"/>
      <c r="O5899" s="5" t="s">
        <v>5669</v>
      </c>
    </row>
    <row r="5900" spans="2:15" outlineLevel="3" x14ac:dyDescent="0.2">
      <c r="B5900" s="10"/>
      <c r="D5900" s="10"/>
      <c r="E5900" s="11"/>
      <c r="N5900" s="13" t="s">
        <v>5670</v>
      </c>
    </row>
    <row r="5901" spans="2:15" outlineLevel="3" x14ac:dyDescent="0.2">
      <c r="B5901" s="10"/>
      <c r="D5901" s="10"/>
      <c r="E5901" s="11"/>
      <c r="O5901" s="5" t="s">
        <v>5671</v>
      </c>
    </row>
    <row r="5902" spans="2:15" outlineLevel="3" x14ac:dyDescent="0.2">
      <c r="B5902" s="10"/>
      <c r="D5902" s="10"/>
      <c r="E5902" s="11"/>
      <c r="O5902" s="5" t="s">
        <v>5672</v>
      </c>
    </row>
    <row r="5903" spans="2:15" outlineLevel="3" x14ac:dyDescent="0.2">
      <c r="B5903" s="10"/>
      <c r="D5903" s="10"/>
      <c r="E5903" s="11"/>
      <c r="O5903" s="5" t="s">
        <v>5673</v>
      </c>
    </row>
    <row r="5904" spans="2:15" outlineLevel="3" x14ac:dyDescent="0.2">
      <c r="B5904" s="10"/>
      <c r="D5904" s="10"/>
      <c r="E5904" s="11"/>
      <c r="O5904" s="5" t="s">
        <v>5674</v>
      </c>
    </row>
    <row r="5905" spans="2:15" outlineLevel="3" x14ac:dyDescent="0.2">
      <c r="B5905" s="10"/>
      <c r="D5905" s="10"/>
      <c r="E5905" s="11"/>
      <c r="M5905" s="5" t="s">
        <v>5675</v>
      </c>
    </row>
    <row r="5906" spans="2:15" outlineLevel="3" x14ac:dyDescent="0.2">
      <c r="B5906" s="10"/>
      <c r="D5906" s="10"/>
      <c r="E5906" s="11"/>
      <c r="N5906" s="13" t="s">
        <v>5676</v>
      </c>
    </row>
    <row r="5907" spans="2:15" outlineLevel="3" x14ac:dyDescent="0.2">
      <c r="B5907" s="10"/>
      <c r="D5907" s="10"/>
      <c r="E5907" s="11"/>
      <c r="O5907" s="5" t="s">
        <v>5677</v>
      </c>
    </row>
    <row r="5908" spans="2:15" outlineLevel="3" x14ac:dyDescent="0.2">
      <c r="B5908" s="10"/>
      <c r="D5908" s="10"/>
      <c r="E5908" s="11"/>
      <c r="N5908" s="13" t="s">
        <v>5678</v>
      </c>
    </row>
    <row r="5909" spans="2:15" outlineLevel="3" x14ac:dyDescent="0.2">
      <c r="B5909" s="10"/>
      <c r="D5909" s="10"/>
      <c r="E5909" s="11"/>
      <c r="O5909" s="5" t="s">
        <v>5679</v>
      </c>
    </row>
    <row r="5910" spans="2:15" outlineLevel="3" x14ac:dyDescent="0.2">
      <c r="B5910" s="10"/>
      <c r="D5910" s="10"/>
      <c r="E5910" s="11"/>
      <c r="O5910" s="5" t="s">
        <v>5680</v>
      </c>
    </row>
    <row r="5911" spans="2:15" outlineLevel="3" x14ac:dyDescent="0.2">
      <c r="B5911" s="10"/>
      <c r="D5911" s="10"/>
      <c r="E5911" s="11"/>
      <c r="O5911" s="5" t="s">
        <v>5681</v>
      </c>
    </row>
    <row r="5912" spans="2:15" outlineLevel="3" x14ac:dyDescent="0.2">
      <c r="B5912" s="10"/>
      <c r="D5912" s="10"/>
      <c r="E5912" s="11"/>
      <c r="O5912" s="5" t="s">
        <v>5682</v>
      </c>
    </row>
    <row r="5913" spans="2:15" outlineLevel="3" x14ac:dyDescent="0.2">
      <c r="B5913" s="10"/>
      <c r="D5913" s="10"/>
      <c r="E5913" s="11"/>
      <c r="O5913" s="5" t="s">
        <v>5683</v>
      </c>
    </row>
    <row r="5914" spans="2:15" outlineLevel="3" x14ac:dyDescent="0.2">
      <c r="B5914" s="10"/>
      <c r="D5914" s="10"/>
      <c r="E5914" s="11"/>
      <c r="O5914" s="5" t="s">
        <v>5684</v>
      </c>
    </row>
    <row r="5915" spans="2:15" outlineLevel="3" x14ac:dyDescent="0.2">
      <c r="B5915" s="10"/>
      <c r="D5915" s="10"/>
      <c r="E5915" s="11"/>
      <c r="N5915" s="13" t="s">
        <v>5685</v>
      </c>
    </row>
    <row r="5916" spans="2:15" outlineLevel="3" x14ac:dyDescent="0.2">
      <c r="B5916" s="10"/>
      <c r="D5916" s="10"/>
      <c r="E5916" s="11"/>
      <c r="O5916" s="5" t="s">
        <v>5686</v>
      </c>
    </row>
    <row r="5917" spans="2:15" outlineLevel="3" x14ac:dyDescent="0.2">
      <c r="B5917" s="10"/>
      <c r="D5917" s="10"/>
      <c r="E5917" s="11"/>
      <c r="O5917" s="5" t="s">
        <v>5687</v>
      </c>
    </row>
    <row r="5918" spans="2:15" outlineLevel="3" x14ac:dyDescent="0.2">
      <c r="B5918" s="10"/>
      <c r="D5918" s="10"/>
      <c r="E5918" s="11"/>
      <c r="O5918" s="5" t="s">
        <v>5688</v>
      </c>
    </row>
    <row r="5919" spans="2:15" outlineLevel="3" x14ac:dyDescent="0.2">
      <c r="B5919" s="10"/>
      <c r="D5919" s="10"/>
      <c r="E5919" s="11"/>
      <c r="N5919" s="13" t="s">
        <v>5689</v>
      </c>
    </row>
    <row r="5920" spans="2:15" outlineLevel="3" x14ac:dyDescent="0.2">
      <c r="B5920" s="10"/>
      <c r="D5920" s="10"/>
      <c r="E5920" s="11"/>
      <c r="O5920" s="5" t="s">
        <v>5690</v>
      </c>
    </row>
    <row r="5921" spans="2:15" outlineLevel="3" x14ac:dyDescent="0.2">
      <c r="B5921" s="10"/>
      <c r="D5921" s="10"/>
      <c r="E5921" s="11"/>
      <c r="M5921" s="5" t="s">
        <v>5691</v>
      </c>
    </row>
    <row r="5922" spans="2:15" outlineLevel="3" x14ac:dyDescent="0.2">
      <c r="B5922" s="10"/>
      <c r="D5922" s="10"/>
      <c r="E5922" s="11"/>
      <c r="N5922" s="13" t="s">
        <v>5692</v>
      </c>
    </row>
    <row r="5923" spans="2:15" outlineLevel="3" x14ac:dyDescent="0.2">
      <c r="B5923" s="10"/>
      <c r="D5923" s="10"/>
      <c r="E5923" s="11"/>
      <c r="O5923" s="5" t="s">
        <v>5693</v>
      </c>
    </row>
    <row r="5924" spans="2:15" outlineLevel="3" x14ac:dyDescent="0.2">
      <c r="B5924" s="10"/>
      <c r="D5924" s="10"/>
      <c r="E5924" s="11"/>
      <c r="N5924" s="13" t="s">
        <v>5694</v>
      </c>
    </row>
    <row r="5925" spans="2:15" outlineLevel="3" x14ac:dyDescent="0.2">
      <c r="B5925" s="10"/>
      <c r="D5925" s="10"/>
      <c r="E5925" s="11"/>
      <c r="O5925" s="5" t="s">
        <v>5695</v>
      </c>
    </row>
    <row r="5926" spans="2:15" outlineLevel="3" x14ac:dyDescent="0.2">
      <c r="B5926" s="10"/>
      <c r="D5926" s="10"/>
      <c r="E5926" s="11"/>
      <c r="O5926" s="5" t="s">
        <v>5696</v>
      </c>
    </row>
    <row r="5927" spans="2:15" outlineLevel="3" x14ac:dyDescent="0.2">
      <c r="B5927" s="10"/>
      <c r="D5927" s="10"/>
      <c r="E5927" s="11"/>
      <c r="O5927" s="5" t="s">
        <v>5697</v>
      </c>
    </row>
    <row r="5928" spans="2:15" outlineLevel="3" x14ac:dyDescent="0.2">
      <c r="B5928" s="10"/>
      <c r="D5928" s="10"/>
      <c r="E5928" s="11"/>
      <c r="O5928" s="5" t="s">
        <v>5698</v>
      </c>
    </row>
    <row r="5929" spans="2:15" outlineLevel="3" x14ac:dyDescent="0.2">
      <c r="B5929" s="10"/>
      <c r="D5929" s="10"/>
      <c r="E5929" s="11"/>
      <c r="O5929" s="5" t="s">
        <v>5699</v>
      </c>
    </row>
    <row r="5930" spans="2:15" outlineLevel="3" x14ac:dyDescent="0.2">
      <c r="B5930" s="10"/>
      <c r="D5930" s="10"/>
      <c r="E5930" s="11"/>
      <c r="O5930" s="5" t="s">
        <v>5700</v>
      </c>
    </row>
    <row r="5931" spans="2:15" outlineLevel="3" x14ac:dyDescent="0.2">
      <c r="B5931" s="10"/>
      <c r="D5931" s="10"/>
      <c r="E5931" s="11"/>
      <c r="N5931" s="13" t="s">
        <v>5701</v>
      </c>
    </row>
    <row r="5932" spans="2:15" outlineLevel="3" x14ac:dyDescent="0.2">
      <c r="B5932" s="10"/>
      <c r="D5932" s="10"/>
      <c r="E5932" s="11"/>
      <c r="O5932" s="5" t="s">
        <v>5702</v>
      </c>
    </row>
    <row r="5933" spans="2:15" outlineLevel="3" x14ac:dyDescent="0.2">
      <c r="B5933" s="10"/>
      <c r="D5933" s="10"/>
      <c r="E5933" s="11"/>
      <c r="N5933" s="13" t="s">
        <v>5703</v>
      </c>
    </row>
    <row r="5934" spans="2:15" outlineLevel="3" x14ac:dyDescent="0.2">
      <c r="B5934" s="10"/>
      <c r="D5934" s="10"/>
      <c r="E5934" s="11"/>
      <c r="O5934" s="5" t="s">
        <v>5704</v>
      </c>
    </row>
    <row r="5935" spans="2:15" outlineLevel="3" x14ac:dyDescent="0.2">
      <c r="B5935" s="10"/>
      <c r="D5935" s="10"/>
      <c r="E5935" s="11"/>
      <c r="O5935" s="5" t="s">
        <v>5705</v>
      </c>
    </row>
    <row r="5936" spans="2:15" outlineLevel="3" x14ac:dyDescent="0.2">
      <c r="B5936" s="10"/>
      <c r="D5936" s="10"/>
      <c r="E5936" s="11"/>
      <c r="O5936" s="5" t="s">
        <v>5706</v>
      </c>
    </row>
    <row r="5937" spans="2:15" outlineLevel="3" x14ac:dyDescent="0.2">
      <c r="B5937" s="10"/>
      <c r="D5937" s="10"/>
      <c r="E5937" s="11"/>
      <c r="O5937" s="5" t="s">
        <v>5707</v>
      </c>
    </row>
    <row r="5938" spans="2:15" outlineLevel="3" x14ac:dyDescent="0.2">
      <c r="B5938" s="10"/>
      <c r="D5938" s="10"/>
      <c r="E5938" s="11"/>
      <c r="O5938" s="5" t="s">
        <v>5708</v>
      </c>
    </row>
    <row r="5939" spans="2:15" outlineLevel="3" x14ac:dyDescent="0.2">
      <c r="B5939" s="10"/>
      <c r="D5939" s="10"/>
      <c r="E5939" s="11"/>
      <c r="N5939" s="13" t="s">
        <v>5709</v>
      </c>
    </row>
    <row r="5940" spans="2:15" outlineLevel="3" x14ac:dyDescent="0.2">
      <c r="B5940" s="10"/>
      <c r="D5940" s="10"/>
      <c r="E5940" s="11"/>
      <c r="O5940" s="5" t="s">
        <v>5710</v>
      </c>
    </row>
    <row r="5941" spans="2:15" outlineLevel="3" x14ac:dyDescent="0.2">
      <c r="B5941" s="10"/>
      <c r="D5941" s="10"/>
      <c r="E5941" s="11"/>
      <c r="O5941" s="5" t="s">
        <v>5711</v>
      </c>
    </row>
    <row r="5942" spans="2:15" outlineLevel="3" x14ac:dyDescent="0.2">
      <c r="B5942" s="10"/>
      <c r="D5942" s="10"/>
      <c r="E5942" s="11"/>
      <c r="O5942" s="5" t="s">
        <v>5712</v>
      </c>
    </row>
    <row r="5943" spans="2:15" outlineLevel="3" x14ac:dyDescent="0.2">
      <c r="B5943" s="10"/>
      <c r="D5943" s="10"/>
      <c r="E5943" s="11"/>
      <c r="N5943" s="13" t="s">
        <v>5713</v>
      </c>
    </row>
    <row r="5944" spans="2:15" outlineLevel="3" x14ac:dyDescent="0.2">
      <c r="B5944" s="10"/>
      <c r="D5944" s="10"/>
      <c r="E5944" s="11"/>
      <c r="O5944" s="5" t="s">
        <v>5714</v>
      </c>
    </row>
    <row r="5945" spans="2:15" outlineLevel="3" x14ac:dyDescent="0.2">
      <c r="B5945" s="10"/>
      <c r="D5945" s="10"/>
      <c r="E5945" s="11"/>
      <c r="M5945" s="5" t="s">
        <v>5715</v>
      </c>
    </row>
    <row r="5946" spans="2:15" outlineLevel="3" x14ac:dyDescent="0.2">
      <c r="B5946" s="10"/>
      <c r="D5946" s="10"/>
      <c r="E5946" s="11"/>
      <c r="N5946" s="13" t="s">
        <v>5716</v>
      </c>
    </row>
    <row r="5947" spans="2:15" outlineLevel="3" x14ac:dyDescent="0.2">
      <c r="B5947" s="10"/>
      <c r="D5947" s="10"/>
      <c r="E5947" s="11"/>
      <c r="O5947" s="5" t="s">
        <v>5717</v>
      </c>
    </row>
    <row r="5948" spans="2:15" outlineLevel="3" x14ac:dyDescent="0.2">
      <c r="B5948" s="10"/>
      <c r="D5948" s="10"/>
      <c r="E5948" s="11"/>
      <c r="O5948" s="5" t="s">
        <v>5718</v>
      </c>
    </row>
    <row r="5949" spans="2:15" outlineLevel="3" x14ac:dyDescent="0.2">
      <c r="B5949" s="10"/>
      <c r="D5949" s="10"/>
      <c r="E5949" s="11"/>
      <c r="O5949" s="5" t="s">
        <v>5719</v>
      </c>
    </row>
    <row r="5950" spans="2:15" outlineLevel="3" x14ac:dyDescent="0.2">
      <c r="B5950" s="10"/>
      <c r="D5950" s="10"/>
      <c r="E5950" s="11"/>
      <c r="O5950" s="5" t="s">
        <v>5720</v>
      </c>
    </row>
    <row r="5951" spans="2:15" outlineLevel="3" x14ac:dyDescent="0.2">
      <c r="B5951" s="10"/>
      <c r="D5951" s="10"/>
      <c r="E5951" s="11"/>
      <c r="N5951" s="13" t="s">
        <v>5721</v>
      </c>
    </row>
    <row r="5952" spans="2:15" outlineLevel="3" x14ac:dyDescent="0.2">
      <c r="B5952" s="10"/>
      <c r="D5952" s="10"/>
      <c r="E5952" s="11"/>
      <c r="O5952" s="5" t="s">
        <v>5722</v>
      </c>
    </row>
    <row r="5953" spans="2:15" outlineLevel="3" x14ac:dyDescent="0.2">
      <c r="B5953" s="10"/>
      <c r="D5953" s="10"/>
      <c r="E5953" s="11"/>
      <c r="O5953" s="5" t="s">
        <v>5723</v>
      </c>
    </row>
    <row r="5954" spans="2:15" outlineLevel="3" x14ac:dyDescent="0.2">
      <c r="B5954" s="10"/>
      <c r="D5954" s="10"/>
      <c r="E5954" s="11"/>
      <c r="O5954" s="5" t="s">
        <v>5724</v>
      </c>
    </row>
    <row r="5955" spans="2:15" outlineLevel="3" x14ac:dyDescent="0.2">
      <c r="B5955" s="10"/>
      <c r="D5955" s="10"/>
      <c r="E5955" s="11"/>
      <c r="O5955" s="5" t="s">
        <v>5725</v>
      </c>
    </row>
    <row r="5956" spans="2:15" outlineLevel="3" x14ac:dyDescent="0.2">
      <c r="B5956" s="10"/>
      <c r="D5956" s="10"/>
      <c r="E5956" s="11"/>
      <c r="N5956" s="13" t="s">
        <v>5726</v>
      </c>
    </row>
    <row r="5957" spans="2:15" outlineLevel="3" x14ac:dyDescent="0.2">
      <c r="B5957" s="10"/>
      <c r="D5957" s="10"/>
      <c r="E5957" s="11"/>
      <c r="O5957" s="5" t="s">
        <v>5727</v>
      </c>
    </row>
    <row r="5958" spans="2:15" outlineLevel="3" x14ac:dyDescent="0.2">
      <c r="B5958" s="10"/>
      <c r="D5958" s="10"/>
      <c r="E5958" s="11"/>
      <c r="N5958" s="13" t="s">
        <v>5728</v>
      </c>
    </row>
    <row r="5959" spans="2:15" outlineLevel="3" x14ac:dyDescent="0.2">
      <c r="B5959" s="10"/>
      <c r="D5959" s="10"/>
      <c r="E5959" s="11"/>
      <c r="O5959" s="5" t="s">
        <v>5729</v>
      </c>
    </row>
    <row r="5960" spans="2:15" outlineLevel="3" x14ac:dyDescent="0.2">
      <c r="B5960" s="10"/>
      <c r="D5960" s="10"/>
      <c r="E5960" s="11"/>
      <c r="N5960" s="13" t="s">
        <v>5730</v>
      </c>
    </row>
    <row r="5961" spans="2:15" outlineLevel="3" x14ac:dyDescent="0.2">
      <c r="B5961" s="10"/>
      <c r="D5961" s="10"/>
      <c r="E5961" s="11"/>
      <c r="O5961" s="5" t="s">
        <v>5731</v>
      </c>
    </row>
    <row r="5962" spans="2:15" outlineLevel="3" x14ac:dyDescent="0.2">
      <c r="B5962" s="10"/>
      <c r="D5962" s="10"/>
      <c r="E5962" s="11"/>
      <c r="O5962" s="5" t="s">
        <v>5732</v>
      </c>
    </row>
    <row r="5963" spans="2:15" outlineLevel="3" x14ac:dyDescent="0.2">
      <c r="B5963" s="10"/>
      <c r="D5963" s="10"/>
      <c r="E5963" s="11"/>
      <c r="O5963" s="5" t="s">
        <v>5733</v>
      </c>
    </row>
    <row r="5964" spans="2:15" outlineLevel="3" x14ac:dyDescent="0.2">
      <c r="B5964" s="10"/>
      <c r="D5964" s="10"/>
      <c r="E5964" s="11"/>
      <c r="O5964" s="5" t="s">
        <v>5734</v>
      </c>
    </row>
    <row r="5965" spans="2:15" outlineLevel="3" x14ac:dyDescent="0.2">
      <c r="B5965" s="10"/>
      <c r="D5965" s="10"/>
      <c r="E5965" s="11"/>
      <c r="O5965" s="5" t="s">
        <v>5735</v>
      </c>
    </row>
    <row r="5966" spans="2:15" outlineLevel="3" x14ac:dyDescent="0.2">
      <c r="B5966" s="10"/>
      <c r="D5966" s="10"/>
      <c r="E5966" s="11"/>
      <c r="N5966" s="13" t="s">
        <v>5736</v>
      </c>
    </row>
    <row r="5967" spans="2:15" outlineLevel="3" x14ac:dyDescent="0.2">
      <c r="B5967" s="10"/>
      <c r="D5967" s="10"/>
      <c r="E5967" s="11"/>
      <c r="O5967" s="5" t="s">
        <v>5737</v>
      </c>
    </row>
    <row r="5968" spans="2:15" outlineLevel="3" x14ac:dyDescent="0.2">
      <c r="B5968" s="10"/>
      <c r="D5968" s="10"/>
      <c r="E5968" s="11"/>
      <c r="N5968" s="13" t="s">
        <v>5738</v>
      </c>
    </row>
    <row r="5969" spans="1:15" outlineLevel="3" x14ac:dyDescent="0.2">
      <c r="B5969" s="10"/>
      <c r="D5969" s="10"/>
      <c r="E5969" s="11"/>
      <c r="O5969" s="5" t="s">
        <v>5739</v>
      </c>
    </row>
    <row r="5970" spans="1:15" outlineLevel="3" x14ac:dyDescent="0.2">
      <c r="B5970" s="10"/>
      <c r="D5970" s="10"/>
      <c r="E5970" s="11"/>
      <c r="O5970" s="5" t="s">
        <v>5740</v>
      </c>
    </row>
    <row r="5971" spans="1:15" outlineLevel="3" x14ac:dyDescent="0.2">
      <c r="B5971" s="10"/>
      <c r="D5971" s="10"/>
      <c r="E5971" s="11"/>
      <c r="O5971" s="5" t="s">
        <v>5741</v>
      </c>
    </row>
    <row r="5972" spans="1:15" outlineLevel="3" x14ac:dyDescent="0.2">
      <c r="B5972" s="10"/>
      <c r="D5972" s="10"/>
      <c r="E5972" s="11"/>
      <c r="N5972" s="13" t="s">
        <v>5742</v>
      </c>
    </row>
    <row r="5973" spans="1:15" outlineLevel="3" x14ac:dyDescent="0.2">
      <c r="B5973" s="10"/>
      <c r="D5973" s="10"/>
      <c r="E5973" s="11"/>
      <c r="O5973" s="5" t="s">
        <v>5743</v>
      </c>
    </row>
    <row r="5974" spans="1:15" outlineLevel="3" x14ac:dyDescent="0.2">
      <c r="B5974" s="10"/>
      <c r="D5974" s="10"/>
      <c r="E5974" s="11"/>
      <c r="O5974" s="5" t="s">
        <v>5744</v>
      </c>
    </row>
    <row r="5975" spans="1:15" outlineLevel="3" x14ac:dyDescent="0.2">
      <c r="B5975" s="10"/>
      <c r="D5975" s="10"/>
      <c r="E5975" s="11"/>
      <c r="O5975" s="5" t="s">
        <v>5745</v>
      </c>
    </row>
    <row r="5976" spans="1:15" outlineLevel="3" x14ac:dyDescent="0.2">
      <c r="B5976" s="10"/>
      <c r="D5976" s="10"/>
      <c r="E5976" s="11"/>
      <c r="O5976" s="5" t="s">
        <v>5746</v>
      </c>
    </row>
    <row r="5977" spans="1:15" outlineLevel="3" x14ac:dyDescent="0.2">
      <c r="B5977" s="10"/>
      <c r="D5977" s="10"/>
      <c r="E5977" s="11"/>
      <c r="O5977" s="5" t="s">
        <v>5747</v>
      </c>
    </row>
    <row r="5978" spans="1:15" outlineLevel="3" x14ac:dyDescent="0.2">
      <c r="B5978" s="10"/>
      <c r="D5978" s="10"/>
      <c r="E5978" s="11"/>
      <c r="N5978" s="13" t="s">
        <v>5748</v>
      </c>
    </row>
    <row r="5979" spans="1:15" outlineLevel="3" x14ac:dyDescent="0.2">
      <c r="B5979" s="10"/>
      <c r="D5979" s="10"/>
      <c r="E5979" s="11"/>
      <c r="O5979" s="5" t="s">
        <v>5749</v>
      </c>
    </row>
    <row r="5980" spans="1:15" outlineLevel="2" x14ac:dyDescent="0.2">
      <c r="A5980" s="5">
        <v>1</v>
      </c>
      <c r="B5980" s="10">
        <v>2</v>
      </c>
      <c r="C5980" s="5">
        <v>5</v>
      </c>
      <c r="D5980" s="10">
        <v>2</v>
      </c>
      <c r="E5980" s="11">
        <v>4</v>
      </c>
      <c r="F5980" s="5">
        <v>1</v>
      </c>
      <c r="G5980" s="5">
        <v>6</v>
      </c>
      <c r="L5980" s="5" t="s">
        <v>222</v>
      </c>
    </row>
    <row r="5981" spans="1:15" outlineLevel="3" x14ac:dyDescent="0.2">
      <c r="B5981" s="10"/>
      <c r="D5981" s="10"/>
      <c r="E5981" s="11"/>
      <c r="M5981" s="5" t="s">
        <v>222</v>
      </c>
    </row>
    <row r="5982" spans="1:15" outlineLevel="3" x14ac:dyDescent="0.2">
      <c r="B5982" s="10"/>
      <c r="D5982" s="10"/>
      <c r="E5982" s="11"/>
      <c r="N5982" s="13" t="s">
        <v>5750</v>
      </c>
    </row>
    <row r="5983" spans="1:15" outlineLevel="3" x14ac:dyDescent="0.2">
      <c r="B5983" s="10"/>
      <c r="D5983" s="10"/>
      <c r="E5983" s="11"/>
      <c r="O5983" s="5" t="s">
        <v>5751</v>
      </c>
    </row>
    <row r="5984" spans="1:15" outlineLevel="3" x14ac:dyDescent="0.2">
      <c r="B5984" s="10"/>
      <c r="D5984" s="10"/>
      <c r="E5984" s="11"/>
      <c r="N5984" s="13" t="s">
        <v>5752</v>
      </c>
    </row>
    <row r="5985" spans="1:15" outlineLevel="3" x14ac:dyDescent="0.2">
      <c r="B5985" s="10"/>
      <c r="D5985" s="10"/>
      <c r="E5985" s="11"/>
      <c r="O5985" s="5" t="s">
        <v>5753</v>
      </c>
    </row>
    <row r="5986" spans="1:15" outlineLevel="3" x14ac:dyDescent="0.2">
      <c r="B5986" s="10"/>
      <c r="D5986" s="10"/>
      <c r="E5986" s="11"/>
      <c r="O5986" s="5" t="s">
        <v>5754</v>
      </c>
    </row>
    <row r="5987" spans="1:15" outlineLevel="3" x14ac:dyDescent="0.2">
      <c r="B5987" s="10"/>
      <c r="D5987" s="10"/>
      <c r="E5987" s="11"/>
      <c r="O5987" s="5" t="s">
        <v>5755</v>
      </c>
    </row>
    <row r="5988" spans="1:15" outlineLevel="3" x14ac:dyDescent="0.2">
      <c r="B5988" s="10"/>
      <c r="D5988" s="10"/>
      <c r="E5988" s="11"/>
      <c r="O5988" s="5" t="s">
        <v>5756</v>
      </c>
    </row>
    <row r="5989" spans="1:15" outlineLevel="3" x14ac:dyDescent="0.2">
      <c r="B5989" s="10"/>
      <c r="D5989" s="10"/>
      <c r="E5989" s="11"/>
      <c r="N5989" s="13" t="s">
        <v>5757</v>
      </c>
    </row>
    <row r="5990" spans="1:15" outlineLevel="3" x14ac:dyDescent="0.2">
      <c r="B5990" s="10"/>
      <c r="D5990" s="10"/>
      <c r="E5990" s="11"/>
      <c r="O5990" s="5" t="s">
        <v>5758</v>
      </c>
    </row>
    <row r="5991" spans="1:15" outlineLevel="3" x14ac:dyDescent="0.2">
      <c r="B5991" s="10"/>
      <c r="D5991" s="10"/>
      <c r="E5991" s="11"/>
      <c r="N5991" s="13" t="s">
        <v>5759</v>
      </c>
    </row>
    <row r="5992" spans="1:15" outlineLevel="3" x14ac:dyDescent="0.2">
      <c r="B5992" s="10"/>
      <c r="D5992" s="10"/>
      <c r="E5992" s="11"/>
      <c r="O5992" s="5" t="s">
        <v>5760</v>
      </c>
    </row>
    <row r="5993" spans="1:15" outlineLevel="2" x14ac:dyDescent="0.2">
      <c r="A5993" s="5">
        <v>1</v>
      </c>
      <c r="B5993" s="10">
        <v>2</v>
      </c>
      <c r="C5993" s="5">
        <v>5</v>
      </c>
      <c r="D5993" s="10">
        <v>2</v>
      </c>
      <c r="E5993" s="11">
        <v>4</v>
      </c>
      <c r="F5993" s="5">
        <v>2</v>
      </c>
      <c r="K5993" s="5" t="s">
        <v>223</v>
      </c>
    </row>
    <row r="5994" spans="1:15" outlineLevel="2" x14ac:dyDescent="0.2">
      <c r="A5994" s="5">
        <v>1</v>
      </c>
      <c r="B5994" s="10">
        <v>2</v>
      </c>
      <c r="C5994" s="5">
        <v>5</v>
      </c>
      <c r="D5994" s="10">
        <v>2</v>
      </c>
      <c r="E5994" s="11">
        <v>4</v>
      </c>
      <c r="F5994" s="5">
        <v>2</v>
      </c>
      <c r="G5994" s="5">
        <v>1</v>
      </c>
      <c r="L5994" s="5" t="s">
        <v>224</v>
      </c>
    </row>
    <row r="5995" spans="1:15" outlineLevel="3" x14ac:dyDescent="0.2">
      <c r="B5995" s="10"/>
      <c r="D5995" s="10"/>
      <c r="E5995" s="11"/>
      <c r="M5995" s="5" t="s">
        <v>5761</v>
      </c>
    </row>
    <row r="5996" spans="1:15" outlineLevel="3" x14ac:dyDescent="0.2">
      <c r="B5996" s="10"/>
      <c r="D5996" s="10"/>
      <c r="E5996" s="11"/>
      <c r="N5996" s="13" t="s">
        <v>5761</v>
      </c>
    </row>
    <row r="5997" spans="1:15" outlineLevel="3" x14ac:dyDescent="0.2">
      <c r="B5997" s="10"/>
      <c r="D5997" s="10"/>
      <c r="E5997" s="11"/>
      <c r="O5997" s="5" t="s">
        <v>5762</v>
      </c>
    </row>
    <row r="5998" spans="1:15" outlineLevel="3" x14ac:dyDescent="0.2">
      <c r="B5998" s="10"/>
      <c r="D5998" s="10"/>
      <c r="E5998" s="11"/>
      <c r="O5998" s="5" t="s">
        <v>5763</v>
      </c>
    </row>
    <row r="5999" spans="1:15" outlineLevel="3" x14ac:dyDescent="0.2">
      <c r="B5999" s="10"/>
      <c r="D5999" s="10"/>
      <c r="E5999" s="11"/>
      <c r="O5999" s="5" t="s">
        <v>5764</v>
      </c>
    </row>
    <row r="6000" spans="1:15" outlineLevel="3" x14ac:dyDescent="0.2">
      <c r="B6000" s="10"/>
      <c r="D6000" s="10"/>
      <c r="E6000" s="11"/>
      <c r="O6000" s="5" t="s">
        <v>5765</v>
      </c>
    </row>
    <row r="6001" spans="2:15" outlineLevel="3" x14ac:dyDescent="0.2">
      <c r="B6001" s="10"/>
      <c r="D6001" s="10"/>
      <c r="E6001" s="11"/>
      <c r="M6001" s="5" t="s">
        <v>5766</v>
      </c>
    </row>
    <row r="6002" spans="2:15" outlineLevel="3" x14ac:dyDescent="0.2">
      <c r="B6002" s="10"/>
      <c r="D6002" s="10"/>
      <c r="E6002" s="11"/>
      <c r="N6002" s="13" t="s">
        <v>5766</v>
      </c>
    </row>
    <row r="6003" spans="2:15" outlineLevel="3" x14ac:dyDescent="0.2">
      <c r="B6003" s="10"/>
      <c r="D6003" s="10"/>
      <c r="E6003" s="11"/>
      <c r="O6003" s="5" t="s">
        <v>5767</v>
      </c>
    </row>
    <row r="6004" spans="2:15" outlineLevel="3" x14ac:dyDescent="0.2">
      <c r="B6004" s="10"/>
      <c r="D6004" s="10"/>
      <c r="E6004" s="11"/>
      <c r="O6004" s="5" t="s">
        <v>5768</v>
      </c>
    </row>
    <row r="6005" spans="2:15" outlineLevel="3" x14ac:dyDescent="0.2">
      <c r="B6005" s="10"/>
      <c r="D6005" s="10"/>
      <c r="E6005" s="11"/>
      <c r="O6005" s="5" t="s">
        <v>5769</v>
      </c>
    </row>
    <row r="6006" spans="2:15" outlineLevel="3" x14ac:dyDescent="0.2">
      <c r="B6006" s="10"/>
      <c r="D6006" s="10"/>
      <c r="E6006" s="11"/>
      <c r="O6006" s="5" t="s">
        <v>5770</v>
      </c>
    </row>
    <row r="6007" spans="2:15" outlineLevel="3" x14ac:dyDescent="0.2">
      <c r="B6007" s="10"/>
      <c r="D6007" s="10"/>
      <c r="E6007" s="11"/>
      <c r="O6007" s="5" t="s">
        <v>5771</v>
      </c>
    </row>
    <row r="6008" spans="2:15" outlineLevel="3" x14ac:dyDescent="0.2">
      <c r="B6008" s="10"/>
      <c r="D6008" s="10"/>
      <c r="E6008" s="11"/>
      <c r="O6008" s="5" t="s">
        <v>5772</v>
      </c>
    </row>
    <row r="6009" spans="2:15" outlineLevel="3" x14ac:dyDescent="0.2">
      <c r="B6009" s="10"/>
      <c r="D6009" s="10"/>
      <c r="E6009" s="11"/>
      <c r="O6009" s="5" t="s">
        <v>5773</v>
      </c>
    </row>
    <row r="6010" spans="2:15" outlineLevel="3" x14ac:dyDescent="0.2">
      <c r="B6010" s="10"/>
      <c r="D6010" s="10"/>
      <c r="E6010" s="11"/>
      <c r="O6010" s="5" t="s">
        <v>5774</v>
      </c>
    </row>
    <row r="6011" spans="2:15" outlineLevel="3" x14ac:dyDescent="0.2">
      <c r="B6011" s="10"/>
      <c r="D6011" s="10"/>
      <c r="E6011" s="11"/>
      <c r="O6011" s="5" t="s">
        <v>5775</v>
      </c>
    </row>
    <row r="6012" spans="2:15" outlineLevel="3" x14ac:dyDescent="0.2">
      <c r="B6012" s="10"/>
      <c r="D6012" s="10"/>
      <c r="E6012" s="11"/>
      <c r="O6012" s="5" t="s">
        <v>5776</v>
      </c>
    </row>
    <row r="6013" spans="2:15" outlineLevel="3" x14ac:dyDescent="0.2">
      <c r="B6013" s="10"/>
      <c r="D6013" s="10"/>
      <c r="E6013" s="11"/>
      <c r="O6013" s="5" t="s">
        <v>5777</v>
      </c>
    </row>
    <row r="6014" spans="2:15" outlineLevel="3" x14ac:dyDescent="0.2">
      <c r="B6014" s="10"/>
      <c r="D6014" s="10"/>
      <c r="E6014" s="11"/>
      <c r="O6014" s="5" t="s">
        <v>5778</v>
      </c>
    </row>
    <row r="6015" spans="2:15" outlineLevel="3" x14ac:dyDescent="0.2">
      <c r="B6015" s="10"/>
      <c r="D6015" s="10"/>
      <c r="E6015" s="11"/>
      <c r="O6015" s="5" t="s">
        <v>5779</v>
      </c>
    </row>
    <row r="6016" spans="2:15" outlineLevel="3" x14ac:dyDescent="0.2">
      <c r="B6016" s="10"/>
      <c r="D6016" s="10"/>
      <c r="E6016" s="11"/>
      <c r="M6016" s="5" t="s">
        <v>5780</v>
      </c>
    </row>
    <row r="6017" spans="2:15" outlineLevel="3" x14ac:dyDescent="0.2">
      <c r="B6017" s="10"/>
      <c r="D6017" s="10"/>
      <c r="E6017" s="11"/>
      <c r="N6017" s="13" t="s">
        <v>5780</v>
      </c>
    </row>
    <row r="6018" spans="2:15" outlineLevel="3" x14ac:dyDescent="0.2">
      <c r="B6018" s="10"/>
      <c r="D6018" s="10"/>
      <c r="E6018" s="11"/>
      <c r="O6018" s="5" t="s">
        <v>5781</v>
      </c>
    </row>
    <row r="6019" spans="2:15" outlineLevel="3" x14ac:dyDescent="0.2">
      <c r="B6019" s="10"/>
      <c r="D6019" s="10"/>
      <c r="E6019" s="11"/>
      <c r="O6019" s="5" t="s">
        <v>5782</v>
      </c>
    </row>
    <row r="6020" spans="2:15" outlineLevel="3" x14ac:dyDescent="0.2">
      <c r="B6020" s="10"/>
      <c r="D6020" s="10"/>
      <c r="E6020" s="11"/>
      <c r="O6020" s="5" t="s">
        <v>5783</v>
      </c>
    </row>
    <row r="6021" spans="2:15" outlineLevel="3" x14ac:dyDescent="0.2">
      <c r="B6021" s="10"/>
      <c r="D6021" s="10"/>
      <c r="E6021" s="11"/>
      <c r="O6021" s="5" t="s">
        <v>5784</v>
      </c>
    </row>
    <row r="6022" spans="2:15" outlineLevel="3" x14ac:dyDescent="0.2">
      <c r="B6022" s="10"/>
      <c r="D6022" s="10"/>
      <c r="E6022" s="11"/>
      <c r="O6022" s="5" t="s">
        <v>5785</v>
      </c>
    </row>
    <row r="6023" spans="2:15" outlineLevel="3" x14ac:dyDescent="0.2">
      <c r="B6023" s="10"/>
      <c r="D6023" s="10"/>
      <c r="E6023" s="11"/>
      <c r="O6023" s="5" t="s">
        <v>5786</v>
      </c>
    </row>
    <row r="6024" spans="2:15" outlineLevel="3" x14ac:dyDescent="0.2">
      <c r="B6024" s="10"/>
      <c r="D6024" s="10"/>
      <c r="E6024" s="11"/>
      <c r="O6024" s="5" t="s">
        <v>5787</v>
      </c>
    </row>
    <row r="6025" spans="2:15" outlineLevel="3" x14ac:dyDescent="0.2">
      <c r="B6025" s="10"/>
      <c r="D6025" s="10"/>
      <c r="E6025" s="11"/>
      <c r="O6025" s="5" t="s">
        <v>5788</v>
      </c>
    </row>
    <row r="6026" spans="2:15" outlineLevel="3" x14ac:dyDescent="0.2">
      <c r="B6026" s="10"/>
      <c r="D6026" s="10"/>
      <c r="E6026" s="11"/>
      <c r="O6026" s="5" t="s">
        <v>5789</v>
      </c>
    </row>
    <row r="6027" spans="2:15" outlineLevel="3" x14ac:dyDescent="0.2">
      <c r="B6027" s="10"/>
      <c r="D6027" s="10"/>
      <c r="E6027" s="11"/>
      <c r="O6027" s="5" t="s">
        <v>5790</v>
      </c>
    </row>
    <row r="6028" spans="2:15" outlineLevel="3" x14ac:dyDescent="0.2">
      <c r="B6028" s="10"/>
      <c r="D6028" s="10"/>
      <c r="E6028" s="11"/>
      <c r="O6028" s="5" t="s">
        <v>5791</v>
      </c>
    </row>
    <row r="6029" spans="2:15" outlineLevel="3" x14ac:dyDescent="0.2">
      <c r="B6029" s="10"/>
      <c r="D6029" s="10"/>
      <c r="E6029" s="11"/>
      <c r="O6029" s="5" t="s">
        <v>5792</v>
      </c>
    </row>
    <row r="6030" spans="2:15" outlineLevel="3" x14ac:dyDescent="0.2">
      <c r="B6030" s="10"/>
      <c r="D6030" s="10"/>
      <c r="E6030" s="11"/>
      <c r="O6030" s="5" t="s">
        <v>5793</v>
      </c>
    </row>
    <row r="6031" spans="2:15" outlineLevel="3" x14ac:dyDescent="0.2">
      <c r="B6031" s="10"/>
      <c r="D6031" s="10"/>
      <c r="E6031" s="11"/>
      <c r="O6031" s="5" t="s">
        <v>5794</v>
      </c>
    </row>
    <row r="6032" spans="2:15" outlineLevel="3" x14ac:dyDescent="0.2">
      <c r="B6032" s="10"/>
      <c r="D6032" s="10"/>
      <c r="E6032" s="11"/>
      <c r="O6032" s="5" t="s">
        <v>5795</v>
      </c>
    </row>
    <row r="6033" spans="1:15" outlineLevel="3" x14ac:dyDescent="0.2">
      <c r="B6033" s="10"/>
      <c r="D6033" s="10"/>
      <c r="E6033" s="11"/>
      <c r="O6033" s="5" t="s">
        <v>5796</v>
      </c>
    </row>
    <row r="6034" spans="1:15" outlineLevel="3" x14ac:dyDescent="0.2">
      <c r="B6034" s="10"/>
      <c r="D6034" s="10"/>
      <c r="E6034" s="11"/>
      <c r="O6034" s="5" t="s">
        <v>5797</v>
      </c>
    </row>
    <row r="6035" spans="1:15" outlineLevel="3" x14ac:dyDescent="0.2">
      <c r="B6035" s="10"/>
      <c r="D6035" s="10"/>
      <c r="E6035" s="11"/>
      <c r="O6035" s="5" t="s">
        <v>5798</v>
      </c>
    </row>
    <row r="6036" spans="1:15" outlineLevel="3" x14ac:dyDescent="0.2">
      <c r="B6036" s="10"/>
      <c r="D6036" s="10"/>
      <c r="E6036" s="11"/>
      <c r="O6036" s="5" t="s">
        <v>5799</v>
      </c>
    </row>
    <row r="6037" spans="1:15" outlineLevel="3" x14ac:dyDescent="0.2">
      <c r="B6037" s="10"/>
      <c r="D6037" s="10"/>
      <c r="E6037" s="11"/>
      <c r="O6037" s="5" t="s">
        <v>5800</v>
      </c>
    </row>
    <row r="6038" spans="1:15" outlineLevel="2" x14ac:dyDescent="0.2">
      <c r="A6038" s="5">
        <v>1</v>
      </c>
      <c r="B6038" s="10">
        <v>2</v>
      </c>
      <c r="C6038" s="5">
        <v>5</v>
      </c>
      <c r="D6038" s="10">
        <v>2</v>
      </c>
      <c r="E6038" s="11">
        <v>4</v>
      </c>
      <c r="F6038" s="5">
        <v>2</v>
      </c>
      <c r="G6038" s="5">
        <v>2</v>
      </c>
      <c r="L6038" s="5" t="s">
        <v>225</v>
      </c>
    </row>
    <row r="6039" spans="1:15" outlineLevel="3" x14ac:dyDescent="0.2">
      <c r="B6039" s="10"/>
      <c r="D6039" s="10"/>
      <c r="E6039" s="11"/>
      <c r="M6039" s="5" t="s">
        <v>5801</v>
      </c>
    </row>
    <row r="6040" spans="1:15" outlineLevel="3" x14ac:dyDescent="0.2">
      <c r="B6040" s="10"/>
      <c r="D6040" s="10"/>
      <c r="E6040" s="11"/>
      <c r="N6040" s="13" t="s">
        <v>5801</v>
      </c>
    </row>
    <row r="6041" spans="1:15" outlineLevel="3" x14ac:dyDescent="0.2">
      <c r="B6041" s="10"/>
      <c r="D6041" s="10"/>
      <c r="E6041" s="11"/>
      <c r="O6041" s="5" t="s">
        <v>5802</v>
      </c>
    </row>
    <row r="6042" spans="1:15" outlineLevel="3" x14ac:dyDescent="0.2">
      <c r="B6042" s="10"/>
      <c r="D6042" s="10"/>
      <c r="E6042" s="11"/>
      <c r="O6042" s="5" t="s">
        <v>5803</v>
      </c>
    </row>
    <row r="6043" spans="1:15" outlineLevel="3" x14ac:dyDescent="0.2">
      <c r="B6043" s="10"/>
      <c r="D6043" s="10"/>
      <c r="E6043" s="11"/>
      <c r="O6043" s="5" t="s">
        <v>5804</v>
      </c>
    </row>
    <row r="6044" spans="1:15" outlineLevel="3" x14ac:dyDescent="0.2">
      <c r="B6044" s="10"/>
      <c r="D6044" s="10"/>
      <c r="E6044" s="11"/>
      <c r="O6044" s="5" t="s">
        <v>5805</v>
      </c>
    </row>
    <row r="6045" spans="1:15" outlineLevel="3" x14ac:dyDescent="0.2">
      <c r="B6045" s="10"/>
      <c r="D6045" s="10"/>
      <c r="E6045" s="11"/>
      <c r="O6045" s="5" t="s">
        <v>5806</v>
      </c>
    </row>
    <row r="6046" spans="1:15" outlineLevel="3" x14ac:dyDescent="0.2">
      <c r="B6046" s="10"/>
      <c r="D6046" s="10"/>
      <c r="E6046" s="11"/>
      <c r="O6046" s="5" t="s">
        <v>5807</v>
      </c>
    </row>
    <row r="6047" spans="1:15" outlineLevel="3" x14ac:dyDescent="0.2">
      <c r="B6047" s="10"/>
      <c r="D6047" s="10"/>
      <c r="E6047" s="11"/>
      <c r="M6047" s="5" t="s">
        <v>5808</v>
      </c>
    </row>
    <row r="6048" spans="1:15" outlineLevel="3" x14ac:dyDescent="0.2">
      <c r="B6048" s="10"/>
      <c r="D6048" s="10"/>
      <c r="E6048" s="11"/>
      <c r="N6048" s="13" t="s">
        <v>5808</v>
      </c>
    </row>
    <row r="6049" spans="1:15" outlineLevel="3" x14ac:dyDescent="0.2">
      <c r="B6049" s="10"/>
      <c r="D6049" s="10"/>
      <c r="E6049" s="11"/>
      <c r="O6049" s="5" t="s">
        <v>5809</v>
      </c>
    </row>
    <row r="6050" spans="1:15" outlineLevel="2" x14ac:dyDescent="0.2">
      <c r="A6050" s="5">
        <v>1</v>
      </c>
      <c r="B6050" s="10">
        <v>2</v>
      </c>
      <c r="C6050" s="5">
        <v>5</v>
      </c>
      <c r="D6050" s="10">
        <v>2</v>
      </c>
      <c r="E6050" s="11">
        <v>4</v>
      </c>
      <c r="F6050" s="5">
        <v>2</v>
      </c>
      <c r="G6050" s="5">
        <v>3</v>
      </c>
      <c r="L6050" s="5" t="s">
        <v>226</v>
      </c>
    </row>
    <row r="6051" spans="1:15" outlineLevel="3" x14ac:dyDescent="0.2">
      <c r="B6051" s="10"/>
      <c r="D6051" s="10"/>
      <c r="E6051" s="11"/>
      <c r="M6051" s="5" t="s">
        <v>5810</v>
      </c>
    </row>
    <row r="6052" spans="1:15" outlineLevel="3" x14ac:dyDescent="0.2">
      <c r="B6052" s="10"/>
      <c r="D6052" s="10"/>
      <c r="E6052" s="11"/>
      <c r="N6052" s="13" t="s">
        <v>5810</v>
      </c>
    </row>
    <row r="6053" spans="1:15" outlineLevel="3" x14ac:dyDescent="0.2">
      <c r="B6053" s="10"/>
      <c r="D6053" s="10"/>
      <c r="E6053" s="11"/>
      <c r="M6053" s="5" t="s">
        <v>5811</v>
      </c>
    </row>
    <row r="6054" spans="1:15" outlineLevel="3" x14ac:dyDescent="0.2">
      <c r="B6054" s="10"/>
      <c r="D6054" s="10"/>
      <c r="E6054" s="11"/>
      <c r="N6054" s="13" t="s">
        <v>5811</v>
      </c>
    </row>
    <row r="6055" spans="1:15" outlineLevel="3" x14ac:dyDescent="0.2">
      <c r="B6055" s="10"/>
      <c r="D6055" s="10"/>
      <c r="E6055" s="11"/>
      <c r="O6055" s="5" t="s">
        <v>5812</v>
      </c>
    </row>
    <row r="6056" spans="1:15" outlineLevel="3" x14ac:dyDescent="0.2">
      <c r="B6056" s="10"/>
      <c r="D6056" s="10"/>
      <c r="E6056" s="11"/>
      <c r="M6056" s="5" t="s">
        <v>5813</v>
      </c>
    </row>
    <row r="6057" spans="1:15" outlineLevel="3" x14ac:dyDescent="0.2">
      <c r="B6057" s="10"/>
      <c r="D6057" s="10"/>
      <c r="E6057" s="11"/>
      <c r="N6057" s="13" t="s">
        <v>5813</v>
      </c>
    </row>
    <row r="6058" spans="1:15" outlineLevel="3" x14ac:dyDescent="0.2">
      <c r="B6058" s="10"/>
      <c r="D6058" s="10"/>
      <c r="E6058" s="11"/>
      <c r="O6058" s="5" t="s">
        <v>5814</v>
      </c>
    </row>
    <row r="6059" spans="1:15" outlineLevel="3" x14ac:dyDescent="0.2">
      <c r="B6059" s="10"/>
      <c r="D6059" s="10"/>
      <c r="E6059" s="11"/>
      <c r="O6059" s="5" t="s">
        <v>5815</v>
      </c>
    </row>
    <row r="6060" spans="1:15" outlineLevel="3" x14ac:dyDescent="0.2">
      <c r="B6060" s="10"/>
      <c r="D6060" s="10"/>
      <c r="E6060" s="11"/>
      <c r="M6060" s="5" t="s">
        <v>5816</v>
      </c>
    </row>
    <row r="6061" spans="1:15" outlineLevel="3" x14ac:dyDescent="0.2">
      <c r="B6061" s="10"/>
      <c r="D6061" s="10"/>
      <c r="E6061" s="11"/>
      <c r="N6061" s="13" t="s">
        <v>5817</v>
      </c>
    </row>
    <row r="6062" spans="1:15" outlineLevel="3" x14ac:dyDescent="0.2">
      <c r="B6062" s="10"/>
      <c r="D6062" s="10"/>
      <c r="E6062" s="11"/>
      <c r="N6062" s="13" t="s">
        <v>5818</v>
      </c>
    </row>
    <row r="6063" spans="1:15" outlineLevel="3" x14ac:dyDescent="0.2">
      <c r="B6063" s="10"/>
      <c r="D6063" s="10"/>
      <c r="E6063" s="11"/>
      <c r="O6063" s="5" t="s">
        <v>5819</v>
      </c>
    </row>
    <row r="6064" spans="1:15" outlineLevel="2" x14ac:dyDescent="0.2">
      <c r="A6064" s="5">
        <v>1</v>
      </c>
      <c r="B6064" s="10">
        <v>2</v>
      </c>
      <c r="C6064" s="5">
        <v>5</v>
      </c>
      <c r="D6064" s="10">
        <v>2</v>
      </c>
      <c r="E6064" s="11">
        <v>4</v>
      </c>
      <c r="F6064" s="5">
        <v>2</v>
      </c>
      <c r="G6064" s="5">
        <v>4</v>
      </c>
      <c r="L6064" s="5" t="s">
        <v>227</v>
      </c>
    </row>
    <row r="6065" spans="2:15" outlineLevel="3" x14ac:dyDescent="0.2">
      <c r="B6065" s="10"/>
      <c r="D6065" s="10"/>
      <c r="E6065" s="11"/>
      <c r="M6065" s="5" t="s">
        <v>5820</v>
      </c>
    </row>
    <row r="6066" spans="2:15" outlineLevel="3" x14ac:dyDescent="0.2">
      <c r="B6066" s="10"/>
      <c r="D6066" s="10"/>
      <c r="E6066" s="11"/>
      <c r="N6066" s="13" t="s">
        <v>5821</v>
      </c>
    </row>
    <row r="6067" spans="2:15" outlineLevel="3" x14ac:dyDescent="0.2">
      <c r="B6067" s="10"/>
      <c r="D6067" s="10"/>
      <c r="E6067" s="11"/>
      <c r="O6067" s="5" t="s">
        <v>5822</v>
      </c>
    </row>
    <row r="6068" spans="2:15" outlineLevel="3" x14ac:dyDescent="0.2">
      <c r="B6068" s="10"/>
      <c r="D6068" s="10"/>
      <c r="E6068" s="11"/>
      <c r="O6068" s="5" t="s">
        <v>5823</v>
      </c>
    </row>
    <row r="6069" spans="2:15" outlineLevel="3" x14ac:dyDescent="0.2">
      <c r="B6069" s="10"/>
      <c r="D6069" s="10"/>
      <c r="E6069" s="11"/>
      <c r="O6069" s="5" t="s">
        <v>5824</v>
      </c>
    </row>
    <row r="6070" spans="2:15" outlineLevel="3" x14ac:dyDescent="0.2">
      <c r="B6070" s="10"/>
      <c r="D6070" s="10"/>
      <c r="E6070" s="11"/>
      <c r="O6070" s="5" t="s">
        <v>5825</v>
      </c>
    </row>
    <row r="6071" spans="2:15" outlineLevel="3" x14ac:dyDescent="0.2">
      <c r="B6071" s="10"/>
      <c r="D6071" s="10"/>
      <c r="E6071" s="11"/>
      <c r="O6071" s="5" t="s">
        <v>5826</v>
      </c>
    </row>
    <row r="6072" spans="2:15" outlineLevel="3" x14ac:dyDescent="0.2">
      <c r="B6072" s="10"/>
      <c r="D6072" s="10"/>
      <c r="E6072" s="11"/>
      <c r="O6072" s="5" t="s">
        <v>5827</v>
      </c>
    </row>
    <row r="6073" spans="2:15" outlineLevel="3" x14ac:dyDescent="0.2">
      <c r="B6073" s="10"/>
      <c r="D6073" s="10"/>
      <c r="E6073" s="11"/>
      <c r="O6073" s="5" t="s">
        <v>5828</v>
      </c>
    </row>
    <row r="6074" spans="2:15" outlineLevel="3" x14ac:dyDescent="0.2">
      <c r="B6074" s="10"/>
      <c r="D6074" s="10"/>
      <c r="E6074" s="11"/>
      <c r="O6074" s="5" t="s">
        <v>5829</v>
      </c>
    </row>
    <row r="6075" spans="2:15" outlineLevel="3" x14ac:dyDescent="0.2">
      <c r="B6075" s="10"/>
      <c r="D6075" s="10"/>
      <c r="E6075" s="11"/>
      <c r="N6075" s="13" t="s">
        <v>5830</v>
      </c>
    </row>
    <row r="6076" spans="2:15" outlineLevel="3" x14ac:dyDescent="0.2">
      <c r="B6076" s="10"/>
      <c r="D6076" s="10"/>
      <c r="E6076" s="11"/>
      <c r="O6076" s="5" t="s">
        <v>5831</v>
      </c>
    </row>
    <row r="6077" spans="2:15" outlineLevel="3" x14ac:dyDescent="0.2">
      <c r="B6077" s="10"/>
      <c r="D6077" s="10"/>
      <c r="E6077" s="11"/>
      <c r="O6077" s="5" t="s">
        <v>5832</v>
      </c>
    </row>
    <row r="6078" spans="2:15" outlineLevel="3" x14ac:dyDescent="0.2">
      <c r="B6078" s="10"/>
      <c r="D6078" s="10"/>
      <c r="E6078" s="11"/>
      <c r="O6078" s="5" t="s">
        <v>5833</v>
      </c>
    </row>
    <row r="6079" spans="2:15" outlineLevel="3" x14ac:dyDescent="0.2">
      <c r="B6079" s="10"/>
      <c r="D6079" s="10"/>
      <c r="E6079" s="11"/>
      <c r="O6079" s="5" t="s">
        <v>5834</v>
      </c>
    </row>
    <row r="6080" spans="2:15" outlineLevel="3" x14ac:dyDescent="0.2">
      <c r="B6080" s="10"/>
      <c r="D6080" s="10"/>
      <c r="E6080" s="11"/>
      <c r="O6080" s="5" t="s">
        <v>5835</v>
      </c>
    </row>
    <row r="6081" spans="2:15" outlineLevel="3" x14ac:dyDescent="0.2">
      <c r="B6081" s="10"/>
      <c r="D6081" s="10"/>
      <c r="E6081" s="11"/>
      <c r="O6081" s="5" t="s">
        <v>5836</v>
      </c>
    </row>
    <row r="6082" spans="2:15" outlineLevel="3" x14ac:dyDescent="0.2">
      <c r="B6082" s="10"/>
      <c r="D6082" s="10"/>
      <c r="E6082" s="11"/>
      <c r="O6082" s="5" t="s">
        <v>5837</v>
      </c>
    </row>
    <row r="6083" spans="2:15" outlineLevel="3" x14ac:dyDescent="0.2">
      <c r="B6083" s="10"/>
      <c r="D6083" s="10"/>
      <c r="E6083" s="11"/>
      <c r="O6083" s="5" t="s">
        <v>5838</v>
      </c>
    </row>
    <row r="6084" spans="2:15" outlineLevel="3" x14ac:dyDescent="0.2">
      <c r="B6084" s="10"/>
      <c r="D6084" s="10"/>
      <c r="E6084" s="11"/>
      <c r="O6084" s="5" t="s">
        <v>5839</v>
      </c>
    </row>
    <row r="6085" spans="2:15" outlineLevel="3" x14ac:dyDescent="0.2">
      <c r="B6085" s="10"/>
      <c r="D6085" s="10"/>
      <c r="E6085" s="11"/>
      <c r="O6085" s="5" t="s">
        <v>5840</v>
      </c>
    </row>
    <row r="6086" spans="2:15" outlineLevel="3" x14ac:dyDescent="0.2">
      <c r="B6086" s="10"/>
      <c r="D6086" s="10"/>
      <c r="E6086" s="11"/>
      <c r="O6086" s="5" t="s">
        <v>5841</v>
      </c>
    </row>
    <row r="6087" spans="2:15" outlineLevel="3" x14ac:dyDescent="0.2">
      <c r="B6087" s="10"/>
      <c r="D6087" s="10"/>
      <c r="E6087" s="11"/>
      <c r="O6087" s="5" t="s">
        <v>5842</v>
      </c>
    </row>
    <row r="6088" spans="2:15" outlineLevel="3" x14ac:dyDescent="0.2">
      <c r="B6088" s="10"/>
      <c r="D6088" s="10"/>
      <c r="E6088" s="11"/>
      <c r="O6088" s="5" t="s">
        <v>5843</v>
      </c>
    </row>
    <row r="6089" spans="2:15" outlineLevel="3" x14ac:dyDescent="0.2">
      <c r="B6089" s="10"/>
      <c r="D6089" s="10"/>
      <c r="E6089" s="11"/>
      <c r="O6089" s="5" t="s">
        <v>5844</v>
      </c>
    </row>
    <row r="6090" spans="2:15" outlineLevel="3" x14ac:dyDescent="0.2">
      <c r="B6090" s="10"/>
      <c r="D6090" s="10"/>
      <c r="E6090" s="11"/>
      <c r="O6090" s="5" t="s">
        <v>5845</v>
      </c>
    </row>
    <row r="6091" spans="2:15" outlineLevel="3" x14ac:dyDescent="0.2">
      <c r="B6091" s="10"/>
      <c r="D6091" s="10"/>
      <c r="E6091" s="11"/>
      <c r="O6091" s="5" t="s">
        <v>5846</v>
      </c>
    </row>
    <row r="6092" spans="2:15" outlineLevel="3" x14ac:dyDescent="0.2">
      <c r="B6092" s="10"/>
      <c r="D6092" s="10"/>
      <c r="E6092" s="11"/>
      <c r="O6092" s="5" t="s">
        <v>5847</v>
      </c>
    </row>
    <row r="6093" spans="2:15" outlineLevel="3" x14ac:dyDescent="0.2">
      <c r="B6093" s="10"/>
      <c r="D6093" s="10"/>
      <c r="E6093" s="11"/>
      <c r="O6093" s="5" t="s">
        <v>5848</v>
      </c>
    </row>
    <row r="6094" spans="2:15" outlineLevel="3" x14ac:dyDescent="0.2">
      <c r="B6094" s="10"/>
      <c r="D6094" s="10"/>
      <c r="E6094" s="11"/>
      <c r="O6094" s="5" t="s">
        <v>5849</v>
      </c>
    </row>
    <row r="6095" spans="2:15" outlineLevel="3" x14ac:dyDescent="0.2">
      <c r="B6095" s="10"/>
      <c r="D6095" s="10"/>
      <c r="E6095" s="11"/>
      <c r="O6095" s="5" t="s">
        <v>5850</v>
      </c>
    </row>
    <row r="6096" spans="2:15" outlineLevel="3" x14ac:dyDescent="0.2">
      <c r="B6096" s="10"/>
      <c r="D6096" s="10"/>
      <c r="E6096" s="11"/>
      <c r="O6096" s="5" t="s">
        <v>5851</v>
      </c>
    </row>
    <row r="6097" spans="2:15" outlineLevel="3" x14ac:dyDescent="0.2">
      <c r="B6097" s="10"/>
      <c r="D6097" s="10"/>
      <c r="E6097" s="11"/>
      <c r="O6097" s="5" t="s">
        <v>5852</v>
      </c>
    </row>
    <row r="6098" spans="2:15" outlineLevel="3" x14ac:dyDescent="0.2">
      <c r="B6098" s="10"/>
      <c r="D6098" s="10"/>
      <c r="E6098" s="11"/>
      <c r="O6098" s="5" t="s">
        <v>5853</v>
      </c>
    </row>
    <row r="6099" spans="2:15" outlineLevel="3" x14ac:dyDescent="0.2">
      <c r="B6099" s="10"/>
      <c r="D6099" s="10"/>
      <c r="E6099" s="11"/>
      <c r="O6099" s="5" t="s">
        <v>5854</v>
      </c>
    </row>
    <row r="6100" spans="2:15" outlineLevel="3" x14ac:dyDescent="0.2">
      <c r="B6100" s="10"/>
      <c r="D6100" s="10"/>
      <c r="E6100" s="11"/>
      <c r="O6100" s="5" t="s">
        <v>5855</v>
      </c>
    </row>
    <row r="6101" spans="2:15" outlineLevel="3" x14ac:dyDescent="0.2">
      <c r="B6101" s="10"/>
      <c r="D6101" s="10"/>
      <c r="E6101" s="11"/>
      <c r="O6101" s="5" t="s">
        <v>5856</v>
      </c>
    </row>
    <row r="6102" spans="2:15" outlineLevel="3" x14ac:dyDescent="0.2">
      <c r="B6102" s="10"/>
      <c r="D6102" s="10"/>
      <c r="E6102" s="11"/>
      <c r="O6102" s="5" t="s">
        <v>5857</v>
      </c>
    </row>
    <row r="6103" spans="2:15" outlineLevel="3" x14ac:dyDescent="0.2">
      <c r="B6103" s="10"/>
      <c r="D6103" s="10"/>
      <c r="E6103" s="11"/>
      <c r="O6103" s="5" t="s">
        <v>5858</v>
      </c>
    </row>
    <row r="6104" spans="2:15" outlineLevel="3" x14ac:dyDescent="0.2">
      <c r="B6104" s="10"/>
      <c r="D6104" s="10"/>
      <c r="E6104" s="11"/>
      <c r="O6104" s="5" t="s">
        <v>5859</v>
      </c>
    </row>
    <row r="6105" spans="2:15" outlineLevel="3" x14ac:dyDescent="0.2">
      <c r="B6105" s="10"/>
      <c r="D6105" s="10"/>
      <c r="E6105" s="11"/>
      <c r="O6105" s="5" t="s">
        <v>5860</v>
      </c>
    </row>
    <row r="6106" spans="2:15" outlineLevel="3" x14ac:dyDescent="0.2">
      <c r="B6106" s="10"/>
      <c r="D6106" s="10"/>
      <c r="E6106" s="11"/>
      <c r="O6106" s="5" t="s">
        <v>5861</v>
      </c>
    </row>
    <row r="6107" spans="2:15" outlineLevel="3" x14ac:dyDescent="0.2">
      <c r="B6107" s="10"/>
      <c r="D6107" s="10"/>
      <c r="E6107" s="11"/>
      <c r="O6107" s="5" t="s">
        <v>5862</v>
      </c>
    </row>
    <row r="6108" spans="2:15" outlineLevel="3" x14ac:dyDescent="0.2">
      <c r="B6108" s="10"/>
      <c r="D6108" s="10"/>
      <c r="E6108" s="11"/>
      <c r="O6108" s="5" t="s">
        <v>5863</v>
      </c>
    </row>
    <row r="6109" spans="2:15" outlineLevel="3" x14ac:dyDescent="0.2">
      <c r="B6109" s="10"/>
      <c r="D6109" s="10"/>
      <c r="E6109" s="11"/>
      <c r="O6109" s="5" t="s">
        <v>5864</v>
      </c>
    </row>
    <row r="6110" spans="2:15" outlineLevel="3" x14ac:dyDescent="0.2">
      <c r="B6110" s="10"/>
      <c r="D6110" s="10"/>
      <c r="E6110" s="11"/>
      <c r="O6110" s="5" t="s">
        <v>5865</v>
      </c>
    </row>
    <row r="6111" spans="2:15" outlineLevel="3" x14ac:dyDescent="0.2">
      <c r="B6111" s="10"/>
      <c r="D6111" s="10"/>
      <c r="E6111" s="11"/>
      <c r="O6111" s="5" t="s">
        <v>5866</v>
      </c>
    </row>
    <row r="6112" spans="2:15" outlineLevel="3" x14ac:dyDescent="0.2">
      <c r="B6112" s="10"/>
      <c r="D6112" s="10"/>
      <c r="E6112" s="11"/>
      <c r="O6112" s="5" t="s">
        <v>5867</v>
      </c>
    </row>
    <row r="6113" spans="2:15" outlineLevel="3" x14ac:dyDescent="0.2">
      <c r="B6113" s="10"/>
      <c r="D6113" s="10"/>
      <c r="E6113" s="11"/>
      <c r="O6113" s="5" t="s">
        <v>5868</v>
      </c>
    </row>
    <row r="6114" spans="2:15" outlineLevel="3" x14ac:dyDescent="0.2">
      <c r="B6114" s="10"/>
      <c r="D6114" s="10"/>
      <c r="E6114" s="11"/>
      <c r="O6114" s="5" t="s">
        <v>5869</v>
      </c>
    </row>
    <row r="6115" spans="2:15" outlineLevel="3" x14ac:dyDescent="0.2">
      <c r="B6115" s="10"/>
      <c r="D6115" s="10"/>
      <c r="E6115" s="11"/>
      <c r="O6115" s="5" t="s">
        <v>5870</v>
      </c>
    </row>
    <row r="6116" spans="2:15" outlineLevel="3" x14ac:dyDescent="0.2">
      <c r="B6116" s="10"/>
      <c r="D6116" s="10"/>
      <c r="E6116" s="11"/>
      <c r="O6116" s="5" t="s">
        <v>5871</v>
      </c>
    </row>
    <row r="6117" spans="2:15" outlineLevel="3" x14ac:dyDescent="0.2">
      <c r="B6117" s="10"/>
      <c r="D6117" s="10"/>
      <c r="E6117" s="11"/>
      <c r="O6117" s="5" t="s">
        <v>5872</v>
      </c>
    </row>
    <row r="6118" spans="2:15" outlineLevel="3" x14ac:dyDescent="0.2">
      <c r="B6118" s="10"/>
      <c r="D6118" s="10"/>
      <c r="E6118" s="11"/>
      <c r="O6118" s="5" t="s">
        <v>5873</v>
      </c>
    </row>
    <row r="6119" spans="2:15" outlineLevel="3" x14ac:dyDescent="0.2">
      <c r="B6119" s="10"/>
      <c r="D6119" s="10"/>
      <c r="E6119" s="11"/>
      <c r="O6119" s="5" t="s">
        <v>5874</v>
      </c>
    </row>
    <row r="6120" spans="2:15" outlineLevel="3" x14ac:dyDescent="0.2">
      <c r="B6120" s="10"/>
      <c r="D6120" s="10"/>
      <c r="E6120" s="11"/>
      <c r="O6120" s="5" t="s">
        <v>5875</v>
      </c>
    </row>
    <row r="6121" spans="2:15" outlineLevel="3" x14ac:dyDescent="0.2">
      <c r="B6121" s="10"/>
      <c r="D6121" s="10"/>
      <c r="E6121" s="11"/>
      <c r="O6121" s="5" t="s">
        <v>5876</v>
      </c>
    </row>
    <row r="6122" spans="2:15" outlineLevel="3" x14ac:dyDescent="0.2">
      <c r="B6122" s="10"/>
      <c r="D6122" s="10"/>
      <c r="E6122" s="11"/>
      <c r="N6122" s="13" t="s">
        <v>5877</v>
      </c>
    </row>
    <row r="6123" spans="2:15" outlineLevel="3" x14ac:dyDescent="0.2">
      <c r="B6123" s="10"/>
      <c r="D6123" s="10"/>
      <c r="E6123" s="11"/>
      <c r="O6123" s="5" t="s">
        <v>5878</v>
      </c>
    </row>
    <row r="6124" spans="2:15" outlineLevel="3" x14ac:dyDescent="0.2">
      <c r="B6124" s="10"/>
      <c r="D6124" s="10"/>
      <c r="E6124" s="11"/>
      <c r="O6124" s="5" t="s">
        <v>5879</v>
      </c>
    </row>
    <row r="6125" spans="2:15" outlineLevel="3" x14ac:dyDescent="0.2">
      <c r="B6125" s="10"/>
      <c r="D6125" s="10"/>
      <c r="E6125" s="11"/>
      <c r="O6125" s="5" t="s">
        <v>5880</v>
      </c>
    </row>
    <row r="6126" spans="2:15" outlineLevel="3" x14ac:dyDescent="0.2">
      <c r="B6126" s="10"/>
      <c r="D6126" s="10"/>
      <c r="E6126" s="11"/>
      <c r="O6126" s="5" t="s">
        <v>5881</v>
      </c>
    </row>
    <row r="6127" spans="2:15" outlineLevel="3" x14ac:dyDescent="0.2">
      <c r="B6127" s="10"/>
      <c r="D6127" s="10"/>
      <c r="E6127" s="11"/>
      <c r="O6127" s="5" t="s">
        <v>5882</v>
      </c>
    </row>
    <row r="6128" spans="2:15" outlineLevel="3" x14ac:dyDescent="0.2">
      <c r="B6128" s="10"/>
      <c r="D6128" s="10"/>
      <c r="E6128" s="11"/>
      <c r="O6128" s="5" t="s">
        <v>5883</v>
      </c>
    </row>
    <row r="6129" spans="2:15" outlineLevel="3" x14ac:dyDescent="0.2">
      <c r="B6129" s="10"/>
      <c r="D6129" s="10"/>
      <c r="E6129" s="11"/>
      <c r="N6129" s="13" t="s">
        <v>5884</v>
      </c>
    </row>
    <row r="6130" spans="2:15" outlineLevel="3" x14ac:dyDescent="0.2">
      <c r="B6130" s="10"/>
      <c r="D6130" s="10"/>
      <c r="E6130" s="11"/>
      <c r="O6130" s="5" t="s">
        <v>5885</v>
      </c>
    </row>
    <row r="6131" spans="2:15" outlineLevel="3" x14ac:dyDescent="0.2">
      <c r="B6131" s="10"/>
      <c r="D6131" s="10"/>
      <c r="E6131" s="11"/>
      <c r="O6131" s="5" t="s">
        <v>5886</v>
      </c>
    </row>
    <row r="6132" spans="2:15" outlineLevel="3" x14ac:dyDescent="0.2">
      <c r="B6132" s="10"/>
      <c r="D6132" s="10"/>
      <c r="E6132" s="11"/>
      <c r="O6132" s="5" t="s">
        <v>5887</v>
      </c>
    </row>
    <row r="6133" spans="2:15" outlineLevel="3" x14ac:dyDescent="0.2">
      <c r="B6133" s="10"/>
      <c r="D6133" s="10"/>
      <c r="E6133" s="11"/>
      <c r="O6133" s="5" t="s">
        <v>5888</v>
      </c>
    </row>
    <row r="6134" spans="2:15" outlineLevel="3" x14ac:dyDescent="0.2">
      <c r="B6134" s="10"/>
      <c r="D6134" s="10"/>
      <c r="E6134" s="11"/>
      <c r="O6134" s="5" t="s">
        <v>5889</v>
      </c>
    </row>
    <row r="6135" spans="2:15" outlineLevel="3" x14ac:dyDescent="0.2">
      <c r="B6135" s="10"/>
      <c r="D6135" s="10"/>
      <c r="E6135" s="11"/>
      <c r="N6135" s="13" t="s">
        <v>5890</v>
      </c>
    </row>
    <row r="6136" spans="2:15" outlineLevel="3" x14ac:dyDescent="0.2">
      <c r="B6136" s="10"/>
      <c r="D6136" s="10"/>
      <c r="E6136" s="11"/>
      <c r="O6136" s="5" t="s">
        <v>5891</v>
      </c>
    </row>
    <row r="6137" spans="2:15" outlineLevel="3" x14ac:dyDescent="0.2">
      <c r="B6137" s="10"/>
      <c r="D6137" s="10"/>
      <c r="E6137" s="11"/>
      <c r="O6137" s="5" t="s">
        <v>5892</v>
      </c>
    </row>
    <row r="6138" spans="2:15" outlineLevel="3" x14ac:dyDescent="0.2">
      <c r="B6138" s="10"/>
      <c r="D6138" s="10"/>
      <c r="E6138" s="11"/>
      <c r="O6138" s="5" t="s">
        <v>5893</v>
      </c>
    </row>
    <row r="6139" spans="2:15" outlineLevel="3" x14ac:dyDescent="0.2">
      <c r="B6139" s="10"/>
      <c r="D6139" s="10"/>
      <c r="E6139" s="11"/>
      <c r="N6139" s="13" t="s">
        <v>5894</v>
      </c>
    </row>
    <row r="6140" spans="2:15" outlineLevel="3" x14ac:dyDescent="0.2">
      <c r="B6140" s="10"/>
      <c r="D6140" s="10"/>
      <c r="E6140" s="11"/>
      <c r="O6140" s="5" t="s">
        <v>5895</v>
      </c>
    </row>
    <row r="6141" spans="2:15" outlineLevel="3" x14ac:dyDescent="0.2">
      <c r="B6141" s="10"/>
      <c r="D6141" s="10"/>
      <c r="E6141" s="11"/>
      <c r="O6141" s="5" t="s">
        <v>5896</v>
      </c>
    </row>
    <row r="6142" spans="2:15" outlineLevel="3" x14ac:dyDescent="0.2">
      <c r="B6142" s="10"/>
      <c r="D6142" s="10"/>
      <c r="E6142" s="11"/>
      <c r="O6142" s="5" t="s">
        <v>5897</v>
      </c>
    </row>
    <row r="6143" spans="2:15" outlineLevel="3" x14ac:dyDescent="0.2">
      <c r="B6143" s="10"/>
      <c r="D6143" s="10"/>
      <c r="E6143" s="11"/>
      <c r="O6143" s="5" t="s">
        <v>5898</v>
      </c>
    </row>
    <row r="6144" spans="2:15" outlineLevel="3" x14ac:dyDescent="0.2">
      <c r="B6144" s="10"/>
      <c r="D6144" s="10"/>
      <c r="E6144" s="11"/>
      <c r="O6144" s="5" t="s">
        <v>5899</v>
      </c>
    </row>
    <row r="6145" spans="2:15" outlineLevel="3" x14ac:dyDescent="0.2">
      <c r="B6145" s="10"/>
      <c r="D6145" s="10"/>
      <c r="E6145" s="11"/>
      <c r="O6145" s="5" t="s">
        <v>5900</v>
      </c>
    </row>
    <row r="6146" spans="2:15" outlineLevel="3" x14ac:dyDescent="0.2">
      <c r="B6146" s="10"/>
      <c r="D6146" s="10"/>
      <c r="E6146" s="11"/>
      <c r="O6146" s="5" t="s">
        <v>5901</v>
      </c>
    </row>
    <row r="6147" spans="2:15" outlineLevel="3" x14ac:dyDescent="0.2">
      <c r="B6147" s="10"/>
      <c r="D6147" s="10"/>
      <c r="E6147" s="11"/>
      <c r="O6147" s="5" t="s">
        <v>5902</v>
      </c>
    </row>
    <row r="6148" spans="2:15" outlineLevel="3" x14ac:dyDescent="0.2">
      <c r="B6148" s="10"/>
      <c r="D6148" s="10"/>
      <c r="E6148" s="11"/>
      <c r="M6148" s="5" t="s">
        <v>5903</v>
      </c>
    </row>
    <row r="6149" spans="2:15" outlineLevel="3" x14ac:dyDescent="0.2">
      <c r="B6149" s="10"/>
      <c r="D6149" s="10"/>
      <c r="E6149" s="11"/>
      <c r="N6149" s="13" t="s">
        <v>5904</v>
      </c>
    </row>
    <row r="6150" spans="2:15" outlineLevel="3" x14ac:dyDescent="0.2">
      <c r="B6150" s="10"/>
      <c r="D6150" s="10"/>
      <c r="E6150" s="11"/>
      <c r="O6150" s="5" t="s">
        <v>5905</v>
      </c>
    </row>
    <row r="6151" spans="2:15" outlineLevel="3" x14ac:dyDescent="0.2">
      <c r="B6151" s="10"/>
      <c r="D6151" s="10"/>
      <c r="E6151" s="11"/>
      <c r="O6151" s="5" t="s">
        <v>5906</v>
      </c>
    </row>
    <row r="6152" spans="2:15" outlineLevel="3" x14ac:dyDescent="0.2">
      <c r="B6152" s="10"/>
      <c r="D6152" s="10"/>
      <c r="E6152" s="11"/>
      <c r="O6152" s="5" t="s">
        <v>5907</v>
      </c>
    </row>
    <row r="6153" spans="2:15" outlineLevel="3" x14ac:dyDescent="0.2">
      <c r="B6153" s="10"/>
      <c r="D6153" s="10"/>
      <c r="E6153" s="11"/>
      <c r="O6153" s="5" t="s">
        <v>5908</v>
      </c>
    </row>
    <row r="6154" spans="2:15" outlineLevel="3" x14ac:dyDescent="0.2">
      <c r="B6154" s="10"/>
      <c r="D6154" s="10"/>
      <c r="E6154" s="11"/>
      <c r="O6154" s="5" t="s">
        <v>5909</v>
      </c>
    </row>
    <row r="6155" spans="2:15" outlineLevel="3" x14ac:dyDescent="0.2">
      <c r="B6155" s="10"/>
      <c r="D6155" s="10"/>
      <c r="E6155" s="11"/>
      <c r="O6155" s="5" t="s">
        <v>5910</v>
      </c>
    </row>
    <row r="6156" spans="2:15" outlineLevel="3" x14ac:dyDescent="0.2">
      <c r="B6156" s="10"/>
      <c r="D6156" s="10"/>
      <c r="E6156" s="11"/>
      <c r="O6156" s="5" t="s">
        <v>5911</v>
      </c>
    </row>
    <row r="6157" spans="2:15" outlineLevel="3" x14ac:dyDescent="0.2">
      <c r="B6157" s="10"/>
      <c r="D6157" s="10"/>
      <c r="E6157" s="11"/>
      <c r="O6157" s="5" t="s">
        <v>5912</v>
      </c>
    </row>
    <row r="6158" spans="2:15" outlineLevel="3" x14ac:dyDescent="0.2">
      <c r="B6158" s="10"/>
      <c r="D6158" s="10"/>
      <c r="E6158" s="11"/>
      <c r="O6158" s="5" t="s">
        <v>5913</v>
      </c>
    </row>
    <row r="6159" spans="2:15" outlineLevel="3" x14ac:dyDescent="0.2">
      <c r="B6159" s="10"/>
      <c r="D6159" s="10"/>
      <c r="E6159" s="11"/>
      <c r="O6159" s="5" t="s">
        <v>5914</v>
      </c>
    </row>
    <row r="6160" spans="2:15" outlineLevel="3" x14ac:dyDescent="0.2">
      <c r="B6160" s="10"/>
      <c r="D6160" s="10"/>
      <c r="E6160" s="11"/>
      <c r="O6160" s="5" t="s">
        <v>5915</v>
      </c>
    </row>
    <row r="6161" spans="2:15" outlineLevel="3" x14ac:dyDescent="0.2">
      <c r="B6161" s="10"/>
      <c r="D6161" s="10"/>
      <c r="E6161" s="11"/>
      <c r="O6161" s="5" t="s">
        <v>5916</v>
      </c>
    </row>
    <row r="6162" spans="2:15" outlineLevel="3" x14ac:dyDescent="0.2">
      <c r="B6162" s="10"/>
      <c r="D6162" s="10"/>
      <c r="E6162" s="11"/>
      <c r="O6162" s="5" t="s">
        <v>5917</v>
      </c>
    </row>
    <row r="6163" spans="2:15" outlineLevel="3" x14ac:dyDescent="0.2">
      <c r="B6163" s="10"/>
      <c r="D6163" s="10"/>
      <c r="E6163" s="11"/>
      <c r="O6163" s="5" t="s">
        <v>5918</v>
      </c>
    </row>
    <row r="6164" spans="2:15" outlineLevel="3" x14ac:dyDescent="0.2">
      <c r="B6164" s="10"/>
      <c r="D6164" s="10"/>
      <c r="E6164" s="11"/>
      <c r="O6164" s="5" t="s">
        <v>5919</v>
      </c>
    </row>
    <row r="6165" spans="2:15" outlineLevel="3" x14ac:dyDescent="0.2">
      <c r="B6165" s="10"/>
      <c r="D6165" s="10"/>
      <c r="E6165" s="11"/>
      <c r="O6165" s="5" t="s">
        <v>5920</v>
      </c>
    </row>
    <row r="6166" spans="2:15" outlineLevel="3" x14ac:dyDescent="0.2">
      <c r="B6166" s="10"/>
      <c r="D6166" s="10"/>
      <c r="E6166" s="11"/>
      <c r="O6166" s="5" t="s">
        <v>5921</v>
      </c>
    </row>
    <row r="6167" spans="2:15" outlineLevel="3" x14ac:dyDescent="0.2">
      <c r="B6167" s="10"/>
      <c r="D6167" s="10"/>
      <c r="E6167" s="11"/>
      <c r="O6167" s="5" t="s">
        <v>5922</v>
      </c>
    </row>
    <row r="6168" spans="2:15" outlineLevel="3" x14ac:dyDescent="0.2">
      <c r="B6168" s="10"/>
      <c r="D6168" s="10"/>
      <c r="E6168" s="11"/>
      <c r="O6168" s="5" t="s">
        <v>5923</v>
      </c>
    </row>
    <row r="6169" spans="2:15" outlineLevel="3" x14ac:dyDescent="0.2">
      <c r="B6169" s="10"/>
      <c r="D6169" s="10"/>
      <c r="E6169" s="11"/>
      <c r="O6169" s="5" t="s">
        <v>5924</v>
      </c>
    </row>
    <row r="6170" spans="2:15" outlineLevel="3" x14ac:dyDescent="0.2">
      <c r="B6170" s="10"/>
      <c r="D6170" s="10"/>
      <c r="E6170" s="11"/>
      <c r="O6170" s="5" t="s">
        <v>5925</v>
      </c>
    </row>
    <row r="6171" spans="2:15" outlineLevel="3" x14ac:dyDescent="0.2">
      <c r="B6171" s="10"/>
      <c r="D6171" s="10"/>
      <c r="E6171" s="11"/>
      <c r="O6171" s="5" t="s">
        <v>5926</v>
      </c>
    </row>
    <row r="6172" spans="2:15" outlineLevel="3" x14ac:dyDescent="0.2">
      <c r="B6172" s="10"/>
      <c r="D6172" s="10"/>
      <c r="E6172" s="11"/>
      <c r="O6172" s="5" t="s">
        <v>5927</v>
      </c>
    </row>
    <row r="6173" spans="2:15" outlineLevel="3" x14ac:dyDescent="0.2">
      <c r="B6173" s="10"/>
      <c r="D6173" s="10"/>
      <c r="E6173" s="11"/>
      <c r="O6173" s="5" t="s">
        <v>5928</v>
      </c>
    </row>
    <row r="6174" spans="2:15" outlineLevel="3" x14ac:dyDescent="0.2">
      <c r="B6174" s="10"/>
      <c r="D6174" s="10"/>
      <c r="E6174" s="11"/>
      <c r="O6174" s="5" t="s">
        <v>5929</v>
      </c>
    </row>
    <row r="6175" spans="2:15" outlineLevel="3" x14ac:dyDescent="0.2">
      <c r="B6175" s="10"/>
      <c r="D6175" s="10"/>
      <c r="E6175" s="11"/>
      <c r="O6175" s="5" t="s">
        <v>5930</v>
      </c>
    </row>
    <row r="6176" spans="2:15" outlineLevel="3" x14ac:dyDescent="0.2">
      <c r="B6176" s="10"/>
      <c r="D6176" s="10"/>
      <c r="E6176" s="11"/>
      <c r="O6176" s="5" t="s">
        <v>5931</v>
      </c>
    </row>
    <row r="6177" spans="2:15" outlineLevel="3" x14ac:dyDescent="0.2">
      <c r="B6177" s="10"/>
      <c r="D6177" s="10"/>
      <c r="E6177" s="11"/>
      <c r="O6177" s="5" t="s">
        <v>5932</v>
      </c>
    </row>
    <row r="6178" spans="2:15" outlineLevel="3" x14ac:dyDescent="0.2">
      <c r="B6178" s="10"/>
      <c r="D6178" s="10"/>
      <c r="E6178" s="11"/>
      <c r="O6178" s="5" t="s">
        <v>5933</v>
      </c>
    </row>
    <row r="6179" spans="2:15" outlineLevel="3" x14ac:dyDescent="0.2">
      <c r="B6179" s="10"/>
      <c r="D6179" s="10"/>
      <c r="E6179" s="11"/>
      <c r="O6179" s="5" t="s">
        <v>5934</v>
      </c>
    </row>
    <row r="6180" spans="2:15" outlineLevel="3" x14ac:dyDescent="0.2">
      <c r="B6180" s="10"/>
      <c r="D6180" s="10"/>
      <c r="E6180" s="11"/>
      <c r="O6180" s="5" t="s">
        <v>5935</v>
      </c>
    </row>
    <row r="6181" spans="2:15" outlineLevel="3" x14ac:dyDescent="0.2">
      <c r="B6181" s="10"/>
      <c r="D6181" s="10"/>
      <c r="E6181" s="11"/>
      <c r="O6181" s="5" t="s">
        <v>5936</v>
      </c>
    </row>
    <row r="6182" spans="2:15" outlineLevel="3" x14ac:dyDescent="0.2">
      <c r="B6182" s="10"/>
      <c r="D6182" s="10"/>
      <c r="E6182" s="11"/>
      <c r="O6182" s="5" t="s">
        <v>5937</v>
      </c>
    </row>
    <row r="6183" spans="2:15" outlineLevel="3" x14ac:dyDescent="0.2">
      <c r="B6183" s="10"/>
      <c r="D6183" s="10"/>
      <c r="E6183" s="11"/>
      <c r="N6183" s="13" t="s">
        <v>5938</v>
      </c>
    </row>
    <row r="6184" spans="2:15" outlineLevel="3" x14ac:dyDescent="0.2">
      <c r="B6184" s="10"/>
      <c r="D6184" s="10"/>
      <c r="E6184" s="11"/>
      <c r="O6184" s="5" t="s">
        <v>5939</v>
      </c>
    </row>
    <row r="6185" spans="2:15" outlineLevel="3" x14ac:dyDescent="0.2">
      <c r="B6185" s="10"/>
      <c r="D6185" s="10"/>
      <c r="E6185" s="11"/>
      <c r="O6185" s="5" t="s">
        <v>5940</v>
      </c>
    </row>
    <row r="6186" spans="2:15" outlineLevel="3" x14ac:dyDescent="0.2">
      <c r="B6186" s="10"/>
      <c r="D6186" s="10"/>
      <c r="E6186" s="11"/>
      <c r="O6186" s="5" t="s">
        <v>5941</v>
      </c>
    </row>
    <row r="6187" spans="2:15" outlineLevel="3" x14ac:dyDescent="0.2">
      <c r="B6187" s="10"/>
      <c r="D6187" s="10"/>
      <c r="E6187" s="11"/>
      <c r="O6187" s="5" t="s">
        <v>5942</v>
      </c>
    </row>
    <row r="6188" spans="2:15" outlineLevel="3" x14ac:dyDescent="0.2">
      <c r="B6188" s="10"/>
      <c r="D6188" s="10"/>
      <c r="E6188" s="11"/>
      <c r="O6188" s="5" t="s">
        <v>5943</v>
      </c>
    </row>
    <row r="6189" spans="2:15" outlineLevel="3" x14ac:dyDescent="0.2">
      <c r="B6189" s="10"/>
      <c r="D6189" s="10"/>
      <c r="E6189" s="11"/>
      <c r="O6189" s="5" t="s">
        <v>5944</v>
      </c>
    </row>
    <row r="6190" spans="2:15" outlineLevel="3" x14ac:dyDescent="0.2">
      <c r="B6190" s="10"/>
      <c r="D6190" s="10"/>
      <c r="E6190" s="11"/>
      <c r="O6190" s="5" t="s">
        <v>5945</v>
      </c>
    </row>
    <row r="6191" spans="2:15" outlineLevel="3" x14ac:dyDescent="0.2">
      <c r="B6191" s="10"/>
      <c r="D6191" s="10"/>
      <c r="E6191" s="11"/>
      <c r="O6191" s="5" t="s">
        <v>5946</v>
      </c>
    </row>
    <row r="6192" spans="2:15" outlineLevel="3" x14ac:dyDescent="0.2">
      <c r="B6192" s="10"/>
      <c r="D6192" s="10"/>
      <c r="E6192" s="11"/>
      <c r="O6192" s="5" t="s">
        <v>5947</v>
      </c>
    </row>
    <row r="6193" spans="2:15" outlineLevel="3" x14ac:dyDescent="0.2">
      <c r="B6193" s="10"/>
      <c r="D6193" s="10"/>
      <c r="E6193" s="11"/>
      <c r="O6193" s="5" t="s">
        <v>5948</v>
      </c>
    </row>
    <row r="6194" spans="2:15" outlineLevel="3" x14ac:dyDescent="0.2">
      <c r="B6194" s="10"/>
      <c r="D6194" s="10"/>
      <c r="E6194" s="11"/>
      <c r="O6194" s="5" t="s">
        <v>5949</v>
      </c>
    </row>
    <row r="6195" spans="2:15" outlineLevel="3" x14ac:dyDescent="0.2">
      <c r="B6195" s="10"/>
      <c r="D6195" s="10"/>
      <c r="E6195" s="11"/>
      <c r="M6195" s="5" t="s">
        <v>5950</v>
      </c>
    </row>
    <row r="6196" spans="2:15" outlineLevel="3" x14ac:dyDescent="0.2">
      <c r="B6196" s="10"/>
      <c r="D6196" s="10"/>
      <c r="E6196" s="11"/>
      <c r="N6196" s="13" t="s">
        <v>5951</v>
      </c>
    </row>
    <row r="6197" spans="2:15" outlineLevel="3" x14ac:dyDescent="0.2">
      <c r="B6197" s="10"/>
      <c r="D6197" s="10"/>
      <c r="E6197" s="11"/>
      <c r="O6197" s="5" t="s">
        <v>5952</v>
      </c>
    </row>
    <row r="6198" spans="2:15" outlineLevel="3" x14ac:dyDescent="0.2">
      <c r="B6198" s="10"/>
      <c r="D6198" s="10"/>
      <c r="E6198" s="11"/>
      <c r="O6198" s="5" t="s">
        <v>5953</v>
      </c>
    </row>
    <row r="6199" spans="2:15" outlineLevel="3" x14ac:dyDescent="0.2">
      <c r="B6199" s="10"/>
      <c r="D6199" s="10"/>
      <c r="E6199" s="11"/>
      <c r="O6199" s="5" t="s">
        <v>5954</v>
      </c>
    </row>
    <row r="6200" spans="2:15" outlineLevel="3" x14ac:dyDescent="0.2">
      <c r="B6200" s="10"/>
      <c r="D6200" s="10"/>
      <c r="E6200" s="11"/>
      <c r="O6200" s="5" t="s">
        <v>5955</v>
      </c>
    </row>
    <row r="6201" spans="2:15" outlineLevel="3" x14ac:dyDescent="0.2">
      <c r="B6201" s="10"/>
      <c r="D6201" s="10"/>
      <c r="E6201" s="11"/>
      <c r="O6201" s="5" t="s">
        <v>5956</v>
      </c>
    </row>
    <row r="6202" spans="2:15" outlineLevel="3" x14ac:dyDescent="0.2">
      <c r="B6202" s="10"/>
      <c r="D6202" s="10"/>
      <c r="E6202" s="11"/>
      <c r="O6202" s="5" t="s">
        <v>5957</v>
      </c>
    </row>
    <row r="6203" spans="2:15" outlineLevel="3" x14ac:dyDescent="0.2">
      <c r="B6203" s="10"/>
      <c r="D6203" s="10"/>
      <c r="E6203" s="11"/>
      <c r="O6203" s="5" t="s">
        <v>5958</v>
      </c>
    </row>
    <row r="6204" spans="2:15" outlineLevel="3" x14ac:dyDescent="0.2">
      <c r="B6204" s="10"/>
      <c r="D6204" s="10"/>
      <c r="E6204" s="11"/>
      <c r="O6204" s="5" t="s">
        <v>5959</v>
      </c>
    </row>
    <row r="6205" spans="2:15" outlineLevel="3" x14ac:dyDescent="0.2">
      <c r="B6205" s="10"/>
      <c r="D6205" s="10"/>
      <c r="E6205" s="11"/>
      <c r="O6205" s="5" t="s">
        <v>5960</v>
      </c>
    </row>
    <row r="6206" spans="2:15" outlineLevel="3" x14ac:dyDescent="0.2">
      <c r="B6206" s="10"/>
      <c r="D6206" s="10"/>
      <c r="E6206" s="11"/>
      <c r="O6206" s="5" t="s">
        <v>5961</v>
      </c>
    </row>
    <row r="6207" spans="2:15" outlineLevel="3" x14ac:dyDescent="0.2">
      <c r="B6207" s="10"/>
      <c r="D6207" s="10"/>
      <c r="E6207" s="11"/>
      <c r="O6207" s="5" t="s">
        <v>5962</v>
      </c>
    </row>
    <row r="6208" spans="2:15" outlineLevel="3" x14ac:dyDescent="0.2">
      <c r="B6208" s="10"/>
      <c r="D6208" s="10"/>
      <c r="E6208" s="11"/>
      <c r="O6208" s="5" t="s">
        <v>5963</v>
      </c>
    </row>
    <row r="6209" spans="2:15" outlineLevel="3" x14ac:dyDescent="0.2">
      <c r="B6209" s="10"/>
      <c r="D6209" s="10"/>
      <c r="E6209" s="11"/>
      <c r="O6209" s="5" t="s">
        <v>5964</v>
      </c>
    </row>
    <row r="6210" spans="2:15" outlineLevel="3" x14ac:dyDescent="0.2">
      <c r="B6210" s="10"/>
      <c r="D6210" s="10"/>
      <c r="E6210" s="11"/>
      <c r="O6210" s="5" t="s">
        <v>5965</v>
      </c>
    </row>
    <row r="6211" spans="2:15" outlineLevel="3" x14ac:dyDescent="0.2">
      <c r="B6211" s="10"/>
      <c r="D6211" s="10"/>
      <c r="E6211" s="11"/>
      <c r="O6211" s="5" t="s">
        <v>5966</v>
      </c>
    </row>
    <row r="6212" spans="2:15" outlineLevel="3" x14ac:dyDescent="0.2">
      <c r="B6212" s="10"/>
      <c r="D6212" s="10"/>
      <c r="E6212" s="11"/>
      <c r="O6212" s="5" t="s">
        <v>5967</v>
      </c>
    </row>
    <row r="6213" spans="2:15" outlineLevel="3" x14ac:dyDescent="0.2">
      <c r="B6213" s="10"/>
      <c r="D6213" s="10"/>
      <c r="E6213" s="11"/>
      <c r="O6213" s="5" t="s">
        <v>5968</v>
      </c>
    </row>
    <row r="6214" spans="2:15" outlineLevel="3" x14ac:dyDescent="0.2">
      <c r="B6214" s="10"/>
      <c r="D6214" s="10"/>
      <c r="E6214" s="11"/>
      <c r="O6214" s="5" t="s">
        <v>5969</v>
      </c>
    </row>
    <row r="6215" spans="2:15" outlineLevel="3" x14ac:dyDescent="0.2">
      <c r="B6215" s="10"/>
      <c r="D6215" s="10"/>
      <c r="E6215" s="11"/>
      <c r="O6215" s="5" t="s">
        <v>5970</v>
      </c>
    </row>
    <row r="6216" spans="2:15" outlineLevel="3" x14ac:dyDescent="0.2">
      <c r="B6216" s="10"/>
      <c r="D6216" s="10"/>
      <c r="E6216" s="11"/>
      <c r="O6216" s="5" t="s">
        <v>5971</v>
      </c>
    </row>
    <row r="6217" spans="2:15" outlineLevel="3" x14ac:dyDescent="0.2">
      <c r="B6217" s="10"/>
      <c r="D6217" s="10"/>
      <c r="E6217" s="11"/>
      <c r="O6217" s="5" t="s">
        <v>5971</v>
      </c>
    </row>
    <row r="6218" spans="2:15" outlineLevel="3" x14ac:dyDescent="0.2">
      <c r="B6218" s="10"/>
      <c r="D6218" s="10"/>
      <c r="E6218" s="11"/>
      <c r="N6218" s="13" t="s">
        <v>5972</v>
      </c>
    </row>
    <row r="6219" spans="2:15" outlineLevel="3" x14ac:dyDescent="0.2">
      <c r="B6219" s="10"/>
      <c r="D6219" s="10"/>
      <c r="E6219" s="11"/>
      <c r="O6219" s="5" t="s">
        <v>5973</v>
      </c>
    </row>
    <row r="6220" spans="2:15" outlineLevel="3" x14ac:dyDescent="0.2">
      <c r="B6220" s="10"/>
      <c r="D6220" s="10"/>
      <c r="E6220" s="11"/>
      <c r="O6220" s="5" t="s">
        <v>5974</v>
      </c>
    </row>
    <row r="6221" spans="2:15" outlineLevel="3" x14ac:dyDescent="0.2">
      <c r="B6221" s="10"/>
      <c r="D6221" s="10"/>
      <c r="E6221" s="11"/>
      <c r="O6221" s="5" t="s">
        <v>5975</v>
      </c>
    </row>
    <row r="6222" spans="2:15" outlineLevel="3" x14ac:dyDescent="0.2">
      <c r="B6222" s="10"/>
      <c r="D6222" s="10"/>
      <c r="E6222" s="11"/>
      <c r="O6222" s="5" t="s">
        <v>5976</v>
      </c>
    </row>
    <row r="6223" spans="2:15" outlineLevel="3" x14ac:dyDescent="0.2">
      <c r="B6223" s="10"/>
      <c r="D6223" s="10"/>
      <c r="E6223" s="11"/>
      <c r="O6223" s="5" t="s">
        <v>5977</v>
      </c>
    </row>
    <row r="6224" spans="2:15" outlineLevel="3" x14ac:dyDescent="0.2">
      <c r="B6224" s="10"/>
      <c r="D6224" s="10"/>
      <c r="E6224" s="11"/>
      <c r="O6224" s="5" t="s">
        <v>5978</v>
      </c>
    </row>
    <row r="6225" spans="2:15" outlineLevel="3" x14ac:dyDescent="0.2">
      <c r="B6225" s="10"/>
      <c r="D6225" s="10"/>
      <c r="E6225" s="11"/>
      <c r="O6225" s="5" t="s">
        <v>5979</v>
      </c>
    </row>
    <row r="6226" spans="2:15" outlineLevel="3" x14ac:dyDescent="0.2">
      <c r="B6226" s="10"/>
      <c r="D6226" s="10"/>
      <c r="E6226" s="11"/>
      <c r="O6226" s="5" t="s">
        <v>5980</v>
      </c>
    </row>
    <row r="6227" spans="2:15" outlineLevel="3" x14ac:dyDescent="0.2">
      <c r="B6227" s="10"/>
      <c r="D6227" s="10"/>
      <c r="E6227" s="11"/>
      <c r="O6227" s="5" t="s">
        <v>5981</v>
      </c>
    </row>
    <row r="6228" spans="2:15" outlineLevel="3" x14ac:dyDescent="0.2">
      <c r="B6228" s="10"/>
      <c r="D6228" s="10"/>
      <c r="E6228" s="11"/>
      <c r="O6228" s="5" t="s">
        <v>5982</v>
      </c>
    </row>
    <row r="6229" spans="2:15" outlineLevel="3" x14ac:dyDescent="0.2">
      <c r="B6229" s="10"/>
      <c r="D6229" s="10"/>
      <c r="E6229" s="11"/>
      <c r="O6229" s="5" t="s">
        <v>5981</v>
      </c>
    </row>
    <row r="6230" spans="2:15" outlineLevel="3" x14ac:dyDescent="0.2">
      <c r="B6230" s="10"/>
      <c r="D6230" s="10"/>
      <c r="E6230" s="11"/>
      <c r="O6230" s="5" t="s">
        <v>5983</v>
      </c>
    </row>
    <row r="6231" spans="2:15" outlineLevel="3" x14ac:dyDescent="0.2">
      <c r="B6231" s="10"/>
      <c r="D6231" s="10"/>
      <c r="E6231" s="11"/>
      <c r="O6231" s="5" t="s">
        <v>5984</v>
      </c>
    </row>
    <row r="6232" spans="2:15" outlineLevel="3" x14ac:dyDescent="0.2">
      <c r="B6232" s="10"/>
      <c r="D6232" s="10"/>
      <c r="E6232" s="11"/>
      <c r="O6232" s="5" t="s">
        <v>5985</v>
      </c>
    </row>
    <row r="6233" spans="2:15" outlineLevel="3" x14ac:dyDescent="0.2">
      <c r="B6233" s="10"/>
      <c r="D6233" s="10"/>
      <c r="E6233" s="11"/>
      <c r="M6233" s="5" t="s">
        <v>5986</v>
      </c>
    </row>
    <row r="6234" spans="2:15" outlineLevel="3" x14ac:dyDescent="0.2">
      <c r="B6234" s="10"/>
      <c r="D6234" s="10"/>
      <c r="E6234" s="11"/>
      <c r="N6234" s="13" t="s">
        <v>5987</v>
      </c>
    </row>
    <row r="6235" spans="2:15" outlineLevel="3" x14ac:dyDescent="0.2">
      <c r="B6235" s="10"/>
      <c r="D6235" s="10"/>
      <c r="E6235" s="11"/>
      <c r="O6235" s="5" t="s">
        <v>5988</v>
      </c>
    </row>
    <row r="6236" spans="2:15" outlineLevel="3" x14ac:dyDescent="0.2">
      <c r="B6236" s="10"/>
      <c r="D6236" s="10"/>
      <c r="E6236" s="11"/>
      <c r="O6236" s="5" t="s">
        <v>5989</v>
      </c>
    </row>
    <row r="6237" spans="2:15" outlineLevel="3" x14ac:dyDescent="0.2">
      <c r="B6237" s="10"/>
      <c r="D6237" s="10"/>
      <c r="E6237" s="11"/>
      <c r="O6237" s="5" t="s">
        <v>5990</v>
      </c>
    </row>
    <row r="6238" spans="2:15" outlineLevel="3" x14ac:dyDescent="0.2">
      <c r="B6238" s="10"/>
      <c r="D6238" s="10"/>
      <c r="E6238" s="11"/>
      <c r="O6238" s="5" t="s">
        <v>5991</v>
      </c>
    </row>
    <row r="6239" spans="2:15" outlineLevel="3" x14ac:dyDescent="0.2">
      <c r="B6239" s="10"/>
      <c r="D6239" s="10"/>
      <c r="E6239" s="11"/>
      <c r="O6239" s="5" t="s">
        <v>5992</v>
      </c>
    </row>
    <row r="6240" spans="2:15" outlineLevel="3" x14ac:dyDescent="0.2">
      <c r="B6240" s="10"/>
      <c r="D6240" s="10"/>
      <c r="E6240" s="11"/>
      <c r="N6240" s="13" t="s">
        <v>5993</v>
      </c>
    </row>
    <row r="6241" spans="2:15" outlineLevel="3" x14ac:dyDescent="0.2">
      <c r="B6241" s="10"/>
      <c r="D6241" s="10"/>
      <c r="E6241" s="11"/>
      <c r="O6241" s="5" t="s">
        <v>5994</v>
      </c>
    </row>
    <row r="6242" spans="2:15" outlineLevel="3" x14ac:dyDescent="0.2">
      <c r="B6242" s="10"/>
      <c r="D6242" s="10"/>
      <c r="E6242" s="11"/>
      <c r="O6242" s="5" t="s">
        <v>5995</v>
      </c>
    </row>
    <row r="6243" spans="2:15" outlineLevel="3" x14ac:dyDescent="0.2">
      <c r="B6243" s="10"/>
      <c r="D6243" s="10"/>
      <c r="E6243" s="11"/>
      <c r="N6243" s="13" t="s">
        <v>5996</v>
      </c>
    </row>
    <row r="6244" spans="2:15" outlineLevel="3" x14ac:dyDescent="0.2">
      <c r="B6244" s="10"/>
      <c r="D6244" s="10"/>
      <c r="E6244" s="11"/>
      <c r="O6244" s="5" t="s">
        <v>5997</v>
      </c>
    </row>
    <row r="6245" spans="2:15" outlineLevel="3" x14ac:dyDescent="0.2">
      <c r="B6245" s="10"/>
      <c r="D6245" s="10"/>
      <c r="E6245" s="11"/>
      <c r="O6245" s="5" t="s">
        <v>5998</v>
      </c>
    </row>
    <row r="6246" spans="2:15" outlineLevel="3" x14ac:dyDescent="0.2">
      <c r="B6246" s="10"/>
      <c r="D6246" s="10"/>
      <c r="E6246" s="11"/>
      <c r="O6246" s="5" t="s">
        <v>5999</v>
      </c>
    </row>
    <row r="6247" spans="2:15" outlineLevel="3" x14ac:dyDescent="0.2">
      <c r="B6247" s="10"/>
      <c r="D6247" s="10"/>
      <c r="E6247" s="11"/>
      <c r="O6247" s="5" t="s">
        <v>6000</v>
      </c>
    </row>
    <row r="6248" spans="2:15" outlineLevel="3" x14ac:dyDescent="0.2">
      <c r="B6248" s="10"/>
      <c r="D6248" s="10"/>
      <c r="E6248" s="11"/>
      <c r="O6248" s="5" t="s">
        <v>6001</v>
      </c>
    </row>
    <row r="6249" spans="2:15" outlineLevel="3" x14ac:dyDescent="0.2">
      <c r="B6249" s="10"/>
      <c r="D6249" s="10"/>
      <c r="E6249" s="11"/>
      <c r="O6249" s="5" t="s">
        <v>6002</v>
      </c>
    </row>
    <row r="6250" spans="2:15" outlineLevel="3" x14ac:dyDescent="0.2">
      <c r="B6250" s="10"/>
      <c r="D6250" s="10"/>
      <c r="E6250" s="11"/>
      <c r="O6250" s="5" t="s">
        <v>6003</v>
      </c>
    </row>
    <row r="6251" spans="2:15" outlineLevel="3" x14ac:dyDescent="0.2">
      <c r="B6251" s="10"/>
      <c r="D6251" s="10"/>
      <c r="E6251" s="11"/>
      <c r="O6251" s="5" t="s">
        <v>6004</v>
      </c>
    </row>
    <row r="6252" spans="2:15" outlineLevel="3" x14ac:dyDescent="0.2">
      <c r="B6252" s="10"/>
      <c r="D6252" s="10"/>
      <c r="E6252" s="11"/>
      <c r="O6252" s="5" t="s">
        <v>6005</v>
      </c>
    </row>
    <row r="6253" spans="2:15" outlineLevel="3" x14ac:dyDescent="0.2">
      <c r="B6253" s="10"/>
      <c r="D6253" s="10"/>
      <c r="E6253" s="11"/>
      <c r="O6253" s="5" t="s">
        <v>6006</v>
      </c>
    </row>
    <row r="6254" spans="2:15" outlineLevel="3" x14ac:dyDescent="0.2">
      <c r="B6254" s="10"/>
      <c r="D6254" s="10"/>
      <c r="E6254" s="11"/>
      <c r="O6254" s="5" t="s">
        <v>6007</v>
      </c>
    </row>
    <row r="6255" spans="2:15" outlineLevel="3" x14ac:dyDescent="0.2">
      <c r="B6255" s="10"/>
      <c r="D6255" s="10"/>
      <c r="E6255" s="11"/>
      <c r="N6255" s="13" t="s">
        <v>6008</v>
      </c>
    </row>
    <row r="6256" spans="2:15" outlineLevel="3" x14ac:dyDescent="0.2">
      <c r="B6256" s="10"/>
      <c r="D6256" s="10"/>
      <c r="E6256" s="11"/>
      <c r="O6256" s="5" t="s">
        <v>6009</v>
      </c>
    </row>
    <row r="6257" spans="2:15" outlineLevel="3" x14ac:dyDescent="0.2">
      <c r="B6257" s="10"/>
      <c r="D6257" s="10"/>
      <c r="E6257" s="11"/>
      <c r="O6257" s="5" t="s">
        <v>6010</v>
      </c>
    </row>
    <row r="6258" spans="2:15" outlineLevel="3" x14ac:dyDescent="0.2">
      <c r="B6258" s="10"/>
      <c r="D6258" s="10"/>
      <c r="E6258" s="11"/>
      <c r="O6258" s="5" t="s">
        <v>6011</v>
      </c>
    </row>
    <row r="6259" spans="2:15" outlineLevel="3" x14ac:dyDescent="0.2">
      <c r="B6259" s="10"/>
      <c r="D6259" s="10"/>
      <c r="E6259" s="11"/>
      <c r="O6259" s="5" t="s">
        <v>6012</v>
      </c>
    </row>
    <row r="6260" spans="2:15" outlineLevel="3" x14ac:dyDescent="0.2">
      <c r="B6260" s="10"/>
      <c r="D6260" s="10"/>
      <c r="E6260" s="11"/>
      <c r="O6260" s="5" t="s">
        <v>6013</v>
      </c>
    </row>
    <row r="6261" spans="2:15" outlineLevel="3" x14ac:dyDescent="0.2">
      <c r="B6261" s="10"/>
      <c r="D6261" s="10"/>
      <c r="E6261" s="11"/>
      <c r="O6261" s="5" t="s">
        <v>6014</v>
      </c>
    </row>
    <row r="6262" spans="2:15" outlineLevel="3" x14ac:dyDescent="0.2">
      <c r="B6262" s="10"/>
      <c r="D6262" s="10"/>
      <c r="E6262" s="11"/>
      <c r="O6262" s="5" t="s">
        <v>6015</v>
      </c>
    </row>
    <row r="6263" spans="2:15" outlineLevel="3" x14ac:dyDescent="0.2">
      <c r="B6263" s="10"/>
      <c r="D6263" s="10"/>
      <c r="E6263" s="11"/>
      <c r="O6263" s="5" t="s">
        <v>6016</v>
      </c>
    </row>
    <row r="6264" spans="2:15" outlineLevel="3" x14ac:dyDescent="0.2">
      <c r="B6264" s="10"/>
      <c r="D6264" s="10"/>
      <c r="E6264" s="11"/>
      <c r="O6264" s="5" t="s">
        <v>6017</v>
      </c>
    </row>
    <row r="6265" spans="2:15" outlineLevel="3" x14ac:dyDescent="0.2">
      <c r="B6265" s="10"/>
      <c r="D6265" s="10"/>
      <c r="E6265" s="11"/>
      <c r="O6265" s="5" t="s">
        <v>6018</v>
      </c>
    </row>
    <row r="6266" spans="2:15" outlineLevel="3" x14ac:dyDescent="0.2">
      <c r="B6266" s="10"/>
      <c r="D6266" s="10"/>
      <c r="E6266" s="11"/>
      <c r="O6266" s="5" t="s">
        <v>6019</v>
      </c>
    </row>
    <row r="6267" spans="2:15" outlineLevel="3" x14ac:dyDescent="0.2">
      <c r="B6267" s="10"/>
      <c r="D6267" s="10"/>
      <c r="E6267" s="11"/>
      <c r="O6267" s="5" t="s">
        <v>6020</v>
      </c>
    </row>
    <row r="6268" spans="2:15" outlineLevel="3" x14ac:dyDescent="0.2">
      <c r="B6268" s="10"/>
      <c r="D6268" s="10"/>
      <c r="E6268" s="11"/>
      <c r="O6268" s="5" t="s">
        <v>6021</v>
      </c>
    </row>
    <row r="6269" spans="2:15" outlineLevel="3" x14ac:dyDescent="0.2">
      <c r="B6269" s="10"/>
      <c r="D6269" s="10"/>
      <c r="E6269" s="11"/>
      <c r="O6269" s="5" t="s">
        <v>6022</v>
      </c>
    </row>
    <row r="6270" spans="2:15" outlineLevel="3" x14ac:dyDescent="0.2">
      <c r="B6270" s="10"/>
      <c r="D6270" s="10"/>
      <c r="E6270" s="11"/>
      <c r="O6270" s="5" t="s">
        <v>6023</v>
      </c>
    </row>
    <row r="6271" spans="2:15" outlineLevel="3" x14ac:dyDescent="0.2">
      <c r="B6271" s="10"/>
      <c r="D6271" s="10"/>
      <c r="E6271" s="11"/>
      <c r="O6271" s="5" t="s">
        <v>6024</v>
      </c>
    </row>
    <row r="6272" spans="2:15" outlineLevel="3" x14ac:dyDescent="0.2">
      <c r="B6272" s="10"/>
      <c r="D6272" s="10"/>
      <c r="E6272" s="11"/>
      <c r="O6272" s="5" t="s">
        <v>6025</v>
      </c>
    </row>
    <row r="6273" spans="2:15" outlineLevel="3" x14ac:dyDescent="0.2">
      <c r="B6273" s="10"/>
      <c r="D6273" s="10"/>
      <c r="E6273" s="11"/>
      <c r="N6273" s="13" t="s">
        <v>6026</v>
      </c>
    </row>
    <row r="6274" spans="2:15" outlineLevel="3" x14ac:dyDescent="0.2">
      <c r="B6274" s="10"/>
      <c r="D6274" s="10"/>
      <c r="E6274" s="11"/>
      <c r="O6274" s="5" t="s">
        <v>6027</v>
      </c>
    </row>
    <row r="6275" spans="2:15" outlineLevel="3" x14ac:dyDescent="0.2">
      <c r="B6275" s="10"/>
      <c r="D6275" s="10"/>
      <c r="E6275" s="11"/>
      <c r="O6275" s="5" t="s">
        <v>6028</v>
      </c>
    </row>
    <row r="6276" spans="2:15" outlineLevel="3" x14ac:dyDescent="0.2">
      <c r="B6276" s="10"/>
      <c r="D6276" s="10"/>
      <c r="E6276" s="11"/>
      <c r="O6276" s="5" t="s">
        <v>6029</v>
      </c>
    </row>
    <row r="6277" spans="2:15" outlineLevel="3" x14ac:dyDescent="0.2">
      <c r="B6277" s="10"/>
      <c r="D6277" s="10"/>
      <c r="E6277" s="11"/>
      <c r="O6277" s="5" t="s">
        <v>6030</v>
      </c>
    </row>
    <row r="6278" spans="2:15" outlineLevel="3" x14ac:dyDescent="0.2">
      <c r="B6278" s="10"/>
      <c r="D6278" s="10"/>
      <c r="E6278" s="11"/>
      <c r="O6278" s="5" t="s">
        <v>6031</v>
      </c>
    </row>
    <row r="6279" spans="2:15" outlineLevel="3" x14ac:dyDescent="0.2">
      <c r="B6279" s="10"/>
      <c r="D6279" s="10"/>
      <c r="E6279" s="11"/>
      <c r="O6279" s="5" t="s">
        <v>6032</v>
      </c>
    </row>
    <row r="6280" spans="2:15" outlineLevel="3" x14ac:dyDescent="0.2">
      <c r="B6280" s="10"/>
      <c r="D6280" s="10"/>
      <c r="E6280" s="11"/>
      <c r="O6280" s="5" t="s">
        <v>6033</v>
      </c>
    </row>
    <row r="6281" spans="2:15" outlineLevel="3" x14ac:dyDescent="0.2">
      <c r="B6281" s="10"/>
      <c r="D6281" s="10"/>
      <c r="E6281" s="11"/>
      <c r="O6281" s="5" t="s">
        <v>6034</v>
      </c>
    </row>
    <row r="6282" spans="2:15" outlineLevel="3" x14ac:dyDescent="0.2">
      <c r="B6282" s="10"/>
      <c r="D6282" s="10"/>
      <c r="E6282" s="11"/>
      <c r="N6282" s="13" t="s">
        <v>6035</v>
      </c>
    </row>
    <row r="6283" spans="2:15" outlineLevel="3" x14ac:dyDescent="0.2">
      <c r="B6283" s="10"/>
      <c r="D6283" s="10"/>
      <c r="E6283" s="11"/>
      <c r="O6283" s="5" t="s">
        <v>6036</v>
      </c>
    </row>
    <row r="6284" spans="2:15" outlineLevel="3" x14ac:dyDescent="0.2">
      <c r="B6284" s="10"/>
      <c r="D6284" s="10"/>
      <c r="E6284" s="11"/>
      <c r="O6284" s="5" t="s">
        <v>6037</v>
      </c>
    </row>
    <row r="6285" spans="2:15" outlineLevel="3" x14ac:dyDescent="0.2">
      <c r="B6285" s="10"/>
      <c r="D6285" s="10"/>
      <c r="E6285" s="11"/>
      <c r="O6285" s="5" t="s">
        <v>6038</v>
      </c>
    </row>
    <row r="6286" spans="2:15" outlineLevel="3" x14ac:dyDescent="0.2">
      <c r="B6286" s="10"/>
      <c r="D6286" s="10"/>
      <c r="E6286" s="11"/>
      <c r="M6286" s="5" t="s">
        <v>6039</v>
      </c>
    </row>
    <row r="6287" spans="2:15" outlineLevel="3" x14ac:dyDescent="0.2">
      <c r="B6287" s="10"/>
      <c r="D6287" s="10"/>
      <c r="E6287" s="11"/>
      <c r="N6287" s="13" t="s">
        <v>6039</v>
      </c>
    </row>
    <row r="6288" spans="2:15" outlineLevel="3" x14ac:dyDescent="0.2">
      <c r="B6288" s="10"/>
      <c r="D6288" s="10"/>
      <c r="E6288" s="11"/>
      <c r="O6288" s="5" t="s">
        <v>6040</v>
      </c>
    </row>
    <row r="6289" spans="2:15" outlineLevel="3" x14ac:dyDescent="0.2">
      <c r="B6289" s="10"/>
      <c r="D6289" s="10"/>
      <c r="E6289" s="11"/>
      <c r="O6289" s="5" t="s">
        <v>6041</v>
      </c>
    </row>
    <row r="6290" spans="2:15" outlineLevel="3" x14ac:dyDescent="0.2">
      <c r="B6290" s="10"/>
      <c r="D6290" s="10"/>
      <c r="E6290" s="11"/>
      <c r="O6290" s="5" t="s">
        <v>6042</v>
      </c>
    </row>
    <row r="6291" spans="2:15" outlineLevel="3" x14ac:dyDescent="0.2">
      <c r="B6291" s="10"/>
      <c r="D6291" s="10"/>
      <c r="E6291" s="11"/>
      <c r="O6291" s="5" t="s">
        <v>6043</v>
      </c>
    </row>
    <row r="6292" spans="2:15" outlineLevel="3" x14ac:dyDescent="0.2">
      <c r="B6292" s="10"/>
      <c r="D6292" s="10"/>
      <c r="E6292" s="11"/>
      <c r="O6292" s="5" t="s">
        <v>6044</v>
      </c>
    </row>
    <row r="6293" spans="2:15" outlineLevel="3" x14ac:dyDescent="0.2">
      <c r="B6293" s="10"/>
      <c r="D6293" s="10"/>
      <c r="E6293" s="11"/>
      <c r="O6293" s="5" t="s">
        <v>6045</v>
      </c>
    </row>
    <row r="6294" spans="2:15" outlineLevel="3" x14ac:dyDescent="0.2">
      <c r="B6294" s="10"/>
      <c r="D6294" s="10"/>
      <c r="E6294" s="11"/>
      <c r="O6294" s="5" t="s">
        <v>6046</v>
      </c>
    </row>
    <row r="6295" spans="2:15" outlineLevel="3" x14ac:dyDescent="0.2">
      <c r="B6295" s="10"/>
      <c r="D6295" s="10"/>
      <c r="E6295" s="11"/>
      <c r="M6295" s="5" t="s">
        <v>6047</v>
      </c>
    </row>
    <row r="6296" spans="2:15" outlineLevel="3" x14ac:dyDescent="0.2">
      <c r="B6296" s="10"/>
      <c r="D6296" s="10"/>
      <c r="E6296" s="11"/>
      <c r="N6296" s="13" t="s">
        <v>6048</v>
      </c>
    </row>
    <row r="6297" spans="2:15" outlineLevel="3" x14ac:dyDescent="0.2">
      <c r="B6297" s="10"/>
      <c r="D6297" s="10"/>
      <c r="E6297" s="11"/>
      <c r="O6297" s="5" t="s">
        <v>6049</v>
      </c>
    </row>
    <row r="6298" spans="2:15" outlineLevel="3" x14ac:dyDescent="0.2">
      <c r="B6298" s="10"/>
      <c r="D6298" s="10"/>
      <c r="E6298" s="11"/>
      <c r="O6298" s="5" t="s">
        <v>6050</v>
      </c>
    </row>
    <row r="6299" spans="2:15" outlineLevel="3" x14ac:dyDescent="0.2">
      <c r="B6299" s="10"/>
      <c r="D6299" s="10"/>
      <c r="E6299" s="11"/>
      <c r="N6299" s="13" t="s">
        <v>6051</v>
      </c>
    </row>
    <row r="6300" spans="2:15" outlineLevel="3" x14ac:dyDescent="0.2">
      <c r="B6300" s="10"/>
      <c r="D6300" s="10"/>
      <c r="E6300" s="11"/>
      <c r="O6300" s="5" t="s">
        <v>6052</v>
      </c>
    </row>
    <row r="6301" spans="2:15" outlineLevel="3" x14ac:dyDescent="0.2">
      <c r="B6301" s="10"/>
      <c r="D6301" s="10"/>
      <c r="E6301" s="11"/>
      <c r="O6301" s="5" t="s">
        <v>6053</v>
      </c>
    </row>
    <row r="6302" spans="2:15" outlineLevel="3" x14ac:dyDescent="0.2">
      <c r="B6302" s="10"/>
      <c r="D6302" s="10"/>
      <c r="E6302" s="11"/>
      <c r="O6302" s="5" t="s">
        <v>6054</v>
      </c>
    </row>
    <row r="6303" spans="2:15" outlineLevel="3" x14ac:dyDescent="0.2">
      <c r="B6303" s="10"/>
      <c r="D6303" s="10"/>
      <c r="E6303" s="11"/>
      <c r="O6303" s="5" t="s">
        <v>6055</v>
      </c>
    </row>
    <row r="6304" spans="2:15" outlineLevel="3" x14ac:dyDescent="0.2">
      <c r="B6304" s="10"/>
      <c r="D6304" s="10"/>
      <c r="E6304" s="11"/>
      <c r="O6304" s="5" t="s">
        <v>6056</v>
      </c>
    </row>
    <row r="6305" spans="2:15" outlineLevel="3" x14ac:dyDescent="0.2">
      <c r="B6305" s="10"/>
      <c r="D6305" s="10"/>
      <c r="E6305" s="11"/>
      <c r="O6305" s="5" t="s">
        <v>6057</v>
      </c>
    </row>
    <row r="6306" spans="2:15" outlineLevel="3" x14ac:dyDescent="0.2">
      <c r="B6306" s="10"/>
      <c r="D6306" s="10"/>
      <c r="E6306" s="11"/>
      <c r="O6306" s="5" t="s">
        <v>6058</v>
      </c>
    </row>
    <row r="6307" spans="2:15" outlineLevel="3" x14ac:dyDescent="0.2">
      <c r="B6307" s="10"/>
      <c r="D6307" s="10"/>
      <c r="E6307" s="11"/>
      <c r="O6307" s="5" t="s">
        <v>6059</v>
      </c>
    </row>
    <row r="6308" spans="2:15" outlineLevel="3" x14ac:dyDescent="0.2">
      <c r="B6308" s="10"/>
      <c r="D6308" s="10"/>
      <c r="E6308" s="11"/>
      <c r="O6308" s="5" t="s">
        <v>6060</v>
      </c>
    </row>
    <row r="6309" spans="2:15" outlineLevel="3" x14ac:dyDescent="0.2">
      <c r="B6309" s="10"/>
      <c r="D6309" s="10"/>
      <c r="E6309" s="11"/>
      <c r="O6309" s="5" t="s">
        <v>6061</v>
      </c>
    </row>
    <row r="6310" spans="2:15" outlineLevel="3" x14ac:dyDescent="0.2">
      <c r="B6310" s="10"/>
      <c r="D6310" s="10"/>
      <c r="E6310" s="11"/>
      <c r="O6310" s="5" t="s">
        <v>6062</v>
      </c>
    </row>
    <row r="6311" spans="2:15" outlineLevel="3" x14ac:dyDescent="0.2">
      <c r="B6311" s="10"/>
      <c r="D6311" s="10"/>
      <c r="E6311" s="11"/>
      <c r="O6311" s="5" t="s">
        <v>6063</v>
      </c>
    </row>
    <row r="6312" spans="2:15" outlineLevel="3" x14ac:dyDescent="0.2">
      <c r="B6312" s="10"/>
      <c r="D6312" s="10"/>
      <c r="E6312" s="11"/>
      <c r="O6312" s="5" t="s">
        <v>6064</v>
      </c>
    </row>
    <row r="6313" spans="2:15" outlineLevel="3" x14ac:dyDescent="0.2">
      <c r="B6313" s="10"/>
      <c r="D6313" s="10"/>
      <c r="E6313" s="11"/>
      <c r="O6313" s="5" t="s">
        <v>6065</v>
      </c>
    </row>
    <row r="6314" spans="2:15" outlineLevel="3" x14ac:dyDescent="0.2">
      <c r="B6314" s="10"/>
      <c r="D6314" s="10"/>
      <c r="E6314" s="11"/>
      <c r="O6314" s="5" t="s">
        <v>6066</v>
      </c>
    </row>
    <row r="6315" spans="2:15" outlineLevel="3" x14ac:dyDescent="0.2">
      <c r="B6315" s="10"/>
      <c r="D6315" s="10"/>
      <c r="E6315" s="11"/>
      <c r="O6315" s="5" t="s">
        <v>6067</v>
      </c>
    </row>
    <row r="6316" spans="2:15" outlineLevel="3" x14ac:dyDescent="0.2">
      <c r="B6316" s="10"/>
      <c r="D6316" s="10"/>
      <c r="E6316" s="11"/>
      <c r="O6316" s="5" t="s">
        <v>6068</v>
      </c>
    </row>
    <row r="6317" spans="2:15" outlineLevel="3" x14ac:dyDescent="0.2">
      <c r="B6317" s="10"/>
      <c r="D6317" s="10"/>
      <c r="E6317" s="11"/>
      <c r="O6317" s="5" t="s">
        <v>6069</v>
      </c>
    </row>
    <row r="6318" spans="2:15" outlineLevel="3" x14ac:dyDescent="0.2">
      <c r="B6318" s="10"/>
      <c r="D6318" s="10"/>
      <c r="E6318" s="11"/>
      <c r="O6318" s="5" t="s">
        <v>6070</v>
      </c>
    </row>
    <row r="6319" spans="2:15" outlineLevel="3" x14ac:dyDescent="0.2">
      <c r="B6319" s="10"/>
      <c r="D6319" s="10"/>
      <c r="E6319" s="11"/>
      <c r="N6319" s="13" t="s">
        <v>6071</v>
      </c>
    </row>
    <row r="6320" spans="2:15" outlineLevel="3" x14ac:dyDescent="0.2">
      <c r="B6320" s="10"/>
      <c r="D6320" s="10"/>
      <c r="E6320" s="11"/>
      <c r="O6320" s="5" t="s">
        <v>6072</v>
      </c>
    </row>
    <row r="6321" spans="2:15" outlineLevel="3" x14ac:dyDescent="0.2">
      <c r="B6321" s="10"/>
      <c r="D6321" s="10"/>
      <c r="E6321" s="11"/>
      <c r="O6321" s="5" t="s">
        <v>6073</v>
      </c>
    </row>
    <row r="6322" spans="2:15" outlineLevel="3" x14ac:dyDescent="0.2">
      <c r="B6322" s="10"/>
      <c r="D6322" s="10"/>
      <c r="E6322" s="11"/>
      <c r="O6322" s="5" t="s">
        <v>6074</v>
      </c>
    </row>
    <row r="6323" spans="2:15" outlineLevel="3" x14ac:dyDescent="0.2">
      <c r="B6323" s="10"/>
      <c r="D6323" s="10"/>
      <c r="E6323" s="11"/>
      <c r="O6323" s="5" t="s">
        <v>6075</v>
      </c>
    </row>
    <row r="6324" spans="2:15" outlineLevel="3" x14ac:dyDescent="0.2">
      <c r="B6324" s="10"/>
      <c r="D6324" s="10"/>
      <c r="E6324" s="11"/>
      <c r="O6324" s="5" t="s">
        <v>6076</v>
      </c>
    </row>
    <row r="6325" spans="2:15" outlineLevel="3" x14ac:dyDescent="0.2">
      <c r="B6325" s="10"/>
      <c r="D6325" s="10"/>
      <c r="E6325" s="11"/>
      <c r="O6325" s="5" t="s">
        <v>6077</v>
      </c>
    </row>
    <row r="6326" spans="2:15" outlineLevel="3" x14ac:dyDescent="0.2">
      <c r="B6326" s="10"/>
      <c r="D6326" s="10"/>
      <c r="E6326" s="11"/>
      <c r="O6326" s="5" t="s">
        <v>6078</v>
      </c>
    </row>
    <row r="6327" spans="2:15" outlineLevel="3" x14ac:dyDescent="0.2">
      <c r="B6327" s="10"/>
      <c r="D6327" s="10"/>
      <c r="E6327" s="11"/>
      <c r="N6327" s="13" t="s">
        <v>6079</v>
      </c>
    </row>
    <row r="6328" spans="2:15" outlineLevel="3" x14ac:dyDescent="0.2">
      <c r="B6328" s="10"/>
      <c r="D6328" s="10"/>
      <c r="E6328" s="11"/>
      <c r="O6328" s="5" t="s">
        <v>6080</v>
      </c>
    </row>
    <row r="6329" spans="2:15" outlineLevel="3" x14ac:dyDescent="0.2">
      <c r="B6329" s="10"/>
      <c r="D6329" s="10"/>
      <c r="E6329" s="11"/>
      <c r="O6329" s="5" t="s">
        <v>6081</v>
      </c>
    </row>
    <row r="6330" spans="2:15" outlineLevel="3" x14ac:dyDescent="0.2">
      <c r="B6330" s="10"/>
      <c r="D6330" s="10"/>
      <c r="E6330" s="11"/>
      <c r="N6330" s="13" t="s">
        <v>6082</v>
      </c>
    </row>
    <row r="6331" spans="2:15" outlineLevel="3" x14ac:dyDescent="0.2">
      <c r="B6331" s="10"/>
      <c r="D6331" s="10"/>
      <c r="E6331" s="11"/>
      <c r="O6331" s="5" t="s">
        <v>6083</v>
      </c>
    </row>
    <row r="6332" spans="2:15" outlineLevel="3" x14ac:dyDescent="0.2">
      <c r="B6332" s="10"/>
      <c r="D6332" s="10"/>
      <c r="E6332" s="11"/>
      <c r="O6332" s="5" t="s">
        <v>6084</v>
      </c>
    </row>
    <row r="6333" spans="2:15" outlineLevel="3" x14ac:dyDescent="0.2">
      <c r="B6333" s="10"/>
      <c r="D6333" s="10"/>
      <c r="E6333" s="11"/>
      <c r="O6333" s="5" t="s">
        <v>6085</v>
      </c>
    </row>
    <row r="6334" spans="2:15" outlineLevel="3" x14ac:dyDescent="0.2">
      <c r="B6334" s="10"/>
      <c r="D6334" s="10"/>
      <c r="E6334" s="11"/>
      <c r="O6334" s="5" t="s">
        <v>6086</v>
      </c>
    </row>
    <row r="6335" spans="2:15" outlineLevel="3" x14ac:dyDescent="0.2">
      <c r="B6335" s="10"/>
      <c r="D6335" s="10"/>
      <c r="E6335" s="11"/>
      <c r="O6335" s="5" t="s">
        <v>6087</v>
      </c>
    </row>
    <row r="6336" spans="2:15" outlineLevel="3" x14ac:dyDescent="0.2">
      <c r="B6336" s="10"/>
      <c r="D6336" s="10"/>
      <c r="E6336" s="11"/>
      <c r="O6336" s="5" t="s">
        <v>6088</v>
      </c>
    </row>
    <row r="6337" spans="2:15" outlineLevel="3" x14ac:dyDescent="0.2">
      <c r="B6337" s="10"/>
      <c r="D6337" s="10"/>
      <c r="E6337" s="11"/>
      <c r="N6337" s="13" t="s">
        <v>6089</v>
      </c>
    </row>
    <row r="6338" spans="2:15" outlineLevel="3" x14ac:dyDescent="0.2">
      <c r="B6338" s="10"/>
      <c r="D6338" s="10"/>
      <c r="E6338" s="11"/>
      <c r="O6338" s="5" t="s">
        <v>6090</v>
      </c>
    </row>
    <row r="6339" spans="2:15" outlineLevel="3" x14ac:dyDescent="0.2">
      <c r="B6339" s="10"/>
      <c r="D6339" s="10"/>
      <c r="E6339" s="11"/>
      <c r="O6339" s="5" t="s">
        <v>6091</v>
      </c>
    </row>
    <row r="6340" spans="2:15" outlineLevel="3" x14ac:dyDescent="0.2">
      <c r="B6340" s="10"/>
      <c r="D6340" s="10"/>
      <c r="E6340" s="11"/>
      <c r="O6340" s="5" t="s">
        <v>6092</v>
      </c>
    </row>
    <row r="6341" spans="2:15" outlineLevel="3" x14ac:dyDescent="0.2">
      <c r="B6341" s="10"/>
      <c r="D6341" s="10"/>
      <c r="E6341" s="11"/>
      <c r="O6341" s="5" t="s">
        <v>6093</v>
      </c>
    </row>
    <row r="6342" spans="2:15" outlineLevel="3" x14ac:dyDescent="0.2">
      <c r="B6342" s="10"/>
      <c r="D6342" s="10"/>
      <c r="E6342" s="11"/>
      <c r="O6342" s="5" t="s">
        <v>6094</v>
      </c>
    </row>
    <row r="6343" spans="2:15" outlineLevel="3" x14ac:dyDescent="0.2">
      <c r="B6343" s="10"/>
      <c r="D6343" s="10"/>
      <c r="E6343" s="11"/>
      <c r="O6343" s="5" t="s">
        <v>6095</v>
      </c>
    </row>
    <row r="6344" spans="2:15" outlineLevel="3" x14ac:dyDescent="0.2">
      <c r="B6344" s="10"/>
      <c r="D6344" s="10"/>
      <c r="E6344" s="11"/>
      <c r="N6344" s="13" t="s">
        <v>6096</v>
      </c>
    </row>
    <row r="6345" spans="2:15" outlineLevel="3" x14ac:dyDescent="0.2">
      <c r="B6345" s="10"/>
      <c r="D6345" s="10"/>
      <c r="E6345" s="11"/>
      <c r="O6345" s="5" t="s">
        <v>6097</v>
      </c>
    </row>
    <row r="6346" spans="2:15" outlineLevel="3" x14ac:dyDescent="0.2">
      <c r="B6346" s="10"/>
      <c r="D6346" s="10"/>
      <c r="E6346" s="11"/>
      <c r="O6346" s="5" t="s">
        <v>6098</v>
      </c>
    </row>
    <row r="6347" spans="2:15" outlineLevel="3" x14ac:dyDescent="0.2">
      <c r="B6347" s="10"/>
      <c r="D6347" s="10"/>
      <c r="E6347" s="11"/>
      <c r="O6347" s="5" t="s">
        <v>6099</v>
      </c>
    </row>
    <row r="6348" spans="2:15" outlineLevel="3" x14ac:dyDescent="0.2">
      <c r="B6348" s="10"/>
      <c r="D6348" s="10"/>
      <c r="E6348" s="11"/>
      <c r="O6348" s="5" t="s">
        <v>6100</v>
      </c>
    </row>
    <row r="6349" spans="2:15" outlineLevel="3" x14ac:dyDescent="0.2">
      <c r="B6349" s="10"/>
      <c r="D6349" s="10"/>
      <c r="E6349" s="11"/>
      <c r="O6349" s="5" t="s">
        <v>6101</v>
      </c>
    </row>
    <row r="6350" spans="2:15" outlineLevel="3" x14ac:dyDescent="0.2">
      <c r="B6350" s="10"/>
      <c r="D6350" s="10"/>
      <c r="E6350" s="11"/>
      <c r="O6350" s="5" t="s">
        <v>6102</v>
      </c>
    </row>
    <row r="6351" spans="2:15" outlineLevel="3" x14ac:dyDescent="0.2">
      <c r="B6351" s="10"/>
      <c r="D6351" s="10"/>
      <c r="E6351" s="11"/>
      <c r="O6351" s="5" t="s">
        <v>6103</v>
      </c>
    </row>
    <row r="6352" spans="2:15" outlineLevel="3" x14ac:dyDescent="0.2">
      <c r="B6352" s="10"/>
      <c r="D6352" s="10"/>
      <c r="E6352" s="11"/>
      <c r="O6352" s="5" t="s">
        <v>6104</v>
      </c>
    </row>
    <row r="6353" spans="2:15" outlineLevel="3" x14ac:dyDescent="0.2">
      <c r="B6353" s="10"/>
      <c r="D6353" s="10"/>
      <c r="E6353" s="11"/>
      <c r="N6353" s="13" t="s">
        <v>6105</v>
      </c>
    </row>
    <row r="6354" spans="2:15" outlineLevel="3" x14ac:dyDescent="0.2">
      <c r="B6354" s="10"/>
      <c r="D6354" s="10"/>
      <c r="E6354" s="11"/>
      <c r="N6354" s="13" t="s">
        <v>6106</v>
      </c>
    </row>
    <row r="6355" spans="2:15" outlineLevel="3" x14ac:dyDescent="0.2">
      <c r="B6355" s="10"/>
      <c r="D6355" s="10"/>
      <c r="E6355" s="11"/>
      <c r="O6355" s="5" t="s">
        <v>6107</v>
      </c>
    </row>
    <row r="6356" spans="2:15" outlineLevel="3" x14ac:dyDescent="0.2">
      <c r="B6356" s="10"/>
      <c r="D6356" s="10"/>
      <c r="E6356" s="11"/>
      <c r="O6356" s="5" t="s">
        <v>6108</v>
      </c>
    </row>
    <row r="6357" spans="2:15" outlineLevel="3" x14ac:dyDescent="0.2">
      <c r="B6357" s="10"/>
      <c r="D6357" s="10"/>
      <c r="E6357" s="11"/>
      <c r="O6357" s="5" t="s">
        <v>6109</v>
      </c>
    </row>
    <row r="6358" spans="2:15" outlineLevel="3" x14ac:dyDescent="0.2">
      <c r="B6358" s="10"/>
      <c r="D6358" s="10"/>
      <c r="E6358" s="11"/>
      <c r="O6358" s="5" t="s">
        <v>6110</v>
      </c>
    </row>
    <row r="6359" spans="2:15" outlineLevel="3" x14ac:dyDescent="0.2">
      <c r="B6359" s="10"/>
      <c r="D6359" s="10"/>
      <c r="E6359" s="11"/>
      <c r="O6359" s="5" t="s">
        <v>6111</v>
      </c>
    </row>
    <row r="6360" spans="2:15" outlineLevel="3" x14ac:dyDescent="0.2">
      <c r="B6360" s="10"/>
      <c r="D6360" s="10"/>
      <c r="E6360" s="11"/>
      <c r="O6360" s="5" t="s">
        <v>6112</v>
      </c>
    </row>
    <row r="6361" spans="2:15" outlineLevel="3" x14ac:dyDescent="0.2">
      <c r="B6361" s="10"/>
      <c r="D6361" s="10"/>
      <c r="E6361" s="11"/>
      <c r="O6361" s="5" t="s">
        <v>6113</v>
      </c>
    </row>
    <row r="6362" spans="2:15" outlineLevel="3" x14ac:dyDescent="0.2">
      <c r="B6362" s="10"/>
      <c r="D6362" s="10"/>
      <c r="E6362" s="11"/>
      <c r="O6362" s="5" t="s">
        <v>6114</v>
      </c>
    </row>
    <row r="6363" spans="2:15" outlineLevel="3" x14ac:dyDescent="0.2">
      <c r="B6363" s="10"/>
      <c r="D6363" s="10"/>
      <c r="E6363" s="11"/>
      <c r="O6363" s="5" t="s">
        <v>6115</v>
      </c>
    </row>
    <row r="6364" spans="2:15" outlineLevel="3" x14ac:dyDescent="0.2">
      <c r="B6364" s="10"/>
      <c r="D6364" s="10"/>
      <c r="E6364" s="11"/>
      <c r="O6364" s="5" t="s">
        <v>6116</v>
      </c>
    </row>
    <row r="6365" spans="2:15" outlineLevel="3" x14ac:dyDescent="0.2">
      <c r="B6365" s="10"/>
      <c r="D6365" s="10"/>
      <c r="E6365" s="11"/>
      <c r="O6365" s="5" t="s">
        <v>6117</v>
      </c>
    </row>
    <row r="6366" spans="2:15" outlineLevel="3" x14ac:dyDescent="0.2">
      <c r="B6366" s="10"/>
      <c r="D6366" s="10"/>
      <c r="E6366" s="11"/>
      <c r="O6366" s="5" t="s">
        <v>6118</v>
      </c>
    </row>
    <row r="6367" spans="2:15" outlineLevel="3" x14ac:dyDescent="0.2">
      <c r="B6367" s="10"/>
      <c r="D6367" s="10"/>
      <c r="E6367" s="11"/>
      <c r="O6367" s="5" t="s">
        <v>6119</v>
      </c>
    </row>
    <row r="6368" spans="2:15" outlineLevel="3" x14ac:dyDescent="0.2">
      <c r="B6368" s="10"/>
      <c r="D6368" s="10"/>
      <c r="E6368" s="11"/>
      <c r="O6368" s="5" t="s">
        <v>6120</v>
      </c>
    </row>
    <row r="6369" spans="2:15" outlineLevel="3" x14ac:dyDescent="0.2">
      <c r="B6369" s="10"/>
      <c r="D6369" s="10"/>
      <c r="E6369" s="11"/>
      <c r="O6369" s="5" t="s">
        <v>6121</v>
      </c>
    </row>
    <row r="6370" spans="2:15" outlineLevel="3" x14ac:dyDescent="0.2">
      <c r="B6370" s="10"/>
      <c r="D6370" s="10"/>
      <c r="E6370" s="11"/>
      <c r="O6370" s="5" t="s">
        <v>6122</v>
      </c>
    </row>
    <row r="6371" spans="2:15" outlineLevel="3" x14ac:dyDescent="0.2">
      <c r="B6371" s="10"/>
      <c r="D6371" s="10"/>
      <c r="E6371" s="11"/>
      <c r="O6371" s="5" t="s">
        <v>6123</v>
      </c>
    </row>
    <row r="6372" spans="2:15" outlineLevel="3" x14ac:dyDescent="0.2">
      <c r="B6372" s="10"/>
      <c r="D6372" s="10"/>
      <c r="E6372" s="11"/>
      <c r="O6372" s="5" t="s">
        <v>6124</v>
      </c>
    </row>
    <row r="6373" spans="2:15" outlineLevel="3" x14ac:dyDescent="0.2">
      <c r="B6373" s="10"/>
      <c r="D6373" s="10"/>
      <c r="E6373" s="11"/>
      <c r="O6373" s="5" t="s">
        <v>6125</v>
      </c>
    </row>
    <row r="6374" spans="2:15" outlineLevel="3" x14ac:dyDescent="0.2">
      <c r="B6374" s="10"/>
      <c r="D6374" s="10"/>
      <c r="E6374" s="11"/>
      <c r="O6374" s="5" t="s">
        <v>6126</v>
      </c>
    </row>
    <row r="6375" spans="2:15" outlineLevel="3" x14ac:dyDescent="0.2">
      <c r="B6375" s="10"/>
      <c r="D6375" s="10"/>
      <c r="E6375" s="11"/>
      <c r="O6375" s="5" t="s">
        <v>6127</v>
      </c>
    </row>
    <row r="6376" spans="2:15" outlineLevel="3" x14ac:dyDescent="0.2">
      <c r="B6376" s="10"/>
      <c r="D6376" s="10"/>
      <c r="E6376" s="11"/>
      <c r="O6376" s="5" t="s">
        <v>6128</v>
      </c>
    </row>
    <row r="6377" spans="2:15" outlineLevel="3" x14ac:dyDescent="0.2">
      <c r="B6377" s="10"/>
      <c r="D6377" s="10"/>
      <c r="E6377" s="11"/>
      <c r="O6377" s="5" t="s">
        <v>6129</v>
      </c>
    </row>
    <row r="6378" spans="2:15" outlineLevel="3" x14ac:dyDescent="0.2">
      <c r="B6378" s="10"/>
      <c r="D6378" s="10"/>
      <c r="E6378" s="11"/>
      <c r="O6378" s="5" t="s">
        <v>6130</v>
      </c>
    </row>
    <row r="6379" spans="2:15" outlineLevel="3" x14ac:dyDescent="0.2">
      <c r="B6379" s="10"/>
      <c r="D6379" s="10"/>
      <c r="E6379" s="11"/>
      <c r="O6379" s="5" t="s">
        <v>6131</v>
      </c>
    </row>
    <row r="6380" spans="2:15" outlineLevel="3" x14ac:dyDescent="0.2">
      <c r="B6380" s="10"/>
      <c r="D6380" s="10"/>
      <c r="E6380" s="11"/>
      <c r="O6380" s="5" t="s">
        <v>6132</v>
      </c>
    </row>
    <row r="6381" spans="2:15" outlineLevel="3" x14ac:dyDescent="0.2">
      <c r="B6381" s="10"/>
      <c r="D6381" s="10"/>
      <c r="E6381" s="11"/>
      <c r="O6381" s="5" t="s">
        <v>6133</v>
      </c>
    </row>
    <row r="6382" spans="2:15" outlineLevel="3" x14ac:dyDescent="0.2">
      <c r="B6382" s="10"/>
      <c r="D6382" s="10"/>
      <c r="E6382" s="11"/>
      <c r="O6382" s="5" t="s">
        <v>6134</v>
      </c>
    </row>
    <row r="6383" spans="2:15" outlineLevel="3" x14ac:dyDescent="0.2">
      <c r="B6383" s="10"/>
      <c r="D6383" s="10"/>
      <c r="E6383" s="11"/>
      <c r="O6383" s="5" t="s">
        <v>6135</v>
      </c>
    </row>
    <row r="6384" spans="2:15" outlineLevel="3" x14ac:dyDescent="0.2">
      <c r="B6384" s="10"/>
      <c r="D6384" s="10"/>
      <c r="E6384" s="11"/>
      <c r="O6384" s="5" t="s">
        <v>6136</v>
      </c>
    </row>
    <row r="6385" spans="2:15" outlineLevel="3" x14ac:dyDescent="0.2">
      <c r="B6385" s="10"/>
      <c r="D6385" s="10"/>
      <c r="E6385" s="11"/>
      <c r="O6385" s="5" t="s">
        <v>6137</v>
      </c>
    </row>
    <row r="6386" spans="2:15" outlineLevel="3" x14ac:dyDescent="0.2">
      <c r="B6386" s="10"/>
      <c r="D6386" s="10"/>
      <c r="E6386" s="11"/>
      <c r="O6386" s="5" t="s">
        <v>6138</v>
      </c>
    </row>
    <row r="6387" spans="2:15" outlineLevel="3" x14ac:dyDescent="0.2">
      <c r="B6387" s="10"/>
      <c r="D6387" s="10"/>
      <c r="E6387" s="11"/>
      <c r="O6387" s="5" t="s">
        <v>6139</v>
      </c>
    </row>
    <row r="6388" spans="2:15" outlineLevel="3" x14ac:dyDescent="0.2">
      <c r="B6388" s="10"/>
      <c r="D6388" s="10"/>
      <c r="E6388" s="11"/>
      <c r="O6388" s="5" t="s">
        <v>6140</v>
      </c>
    </row>
    <row r="6389" spans="2:15" outlineLevel="3" x14ac:dyDescent="0.2">
      <c r="B6389" s="10"/>
      <c r="D6389" s="10"/>
      <c r="E6389" s="11"/>
      <c r="O6389" s="5" t="s">
        <v>6141</v>
      </c>
    </row>
    <row r="6390" spans="2:15" outlineLevel="3" x14ac:dyDescent="0.2">
      <c r="B6390" s="10"/>
      <c r="D6390" s="10"/>
      <c r="E6390" s="11"/>
      <c r="O6390" s="5" t="s">
        <v>6142</v>
      </c>
    </row>
    <row r="6391" spans="2:15" outlineLevel="3" x14ac:dyDescent="0.2">
      <c r="B6391" s="10"/>
      <c r="D6391" s="10"/>
      <c r="E6391" s="11"/>
      <c r="O6391" s="5" t="s">
        <v>6143</v>
      </c>
    </row>
    <row r="6392" spans="2:15" outlineLevel="3" x14ac:dyDescent="0.2">
      <c r="B6392" s="10"/>
      <c r="D6392" s="10"/>
      <c r="E6392" s="11"/>
      <c r="O6392" s="5" t="s">
        <v>6144</v>
      </c>
    </row>
    <row r="6393" spans="2:15" outlineLevel="3" x14ac:dyDescent="0.2">
      <c r="B6393" s="10"/>
      <c r="D6393" s="10"/>
      <c r="E6393" s="11"/>
      <c r="O6393" s="5" t="s">
        <v>6145</v>
      </c>
    </row>
    <row r="6394" spans="2:15" outlineLevel="3" x14ac:dyDescent="0.2">
      <c r="B6394" s="10"/>
      <c r="D6394" s="10"/>
      <c r="E6394" s="11"/>
      <c r="O6394" s="5" t="s">
        <v>6146</v>
      </c>
    </row>
    <row r="6395" spans="2:15" outlineLevel="3" x14ac:dyDescent="0.2">
      <c r="B6395" s="10"/>
      <c r="D6395" s="10"/>
      <c r="E6395" s="11"/>
      <c r="O6395" s="5" t="s">
        <v>6147</v>
      </c>
    </row>
    <row r="6396" spans="2:15" outlineLevel="3" x14ac:dyDescent="0.2">
      <c r="B6396" s="10"/>
      <c r="D6396" s="10"/>
      <c r="E6396" s="11"/>
      <c r="O6396" s="5" t="s">
        <v>6148</v>
      </c>
    </row>
    <row r="6397" spans="2:15" outlineLevel="3" x14ac:dyDescent="0.2">
      <c r="B6397" s="10"/>
      <c r="D6397" s="10"/>
      <c r="E6397" s="11"/>
      <c r="O6397" s="5" t="s">
        <v>6149</v>
      </c>
    </row>
    <row r="6398" spans="2:15" outlineLevel="3" x14ac:dyDescent="0.2">
      <c r="B6398" s="10"/>
      <c r="D6398" s="10"/>
      <c r="E6398" s="11"/>
      <c r="O6398" s="5" t="s">
        <v>6150</v>
      </c>
    </row>
    <row r="6399" spans="2:15" outlineLevel="3" x14ac:dyDescent="0.2">
      <c r="B6399" s="10"/>
      <c r="D6399" s="10"/>
      <c r="E6399" s="11"/>
      <c r="O6399" s="5" t="s">
        <v>6151</v>
      </c>
    </row>
    <row r="6400" spans="2:15" outlineLevel="3" x14ac:dyDescent="0.2">
      <c r="B6400" s="10"/>
      <c r="D6400" s="10"/>
      <c r="E6400" s="11"/>
      <c r="O6400" s="5" t="s">
        <v>6152</v>
      </c>
    </row>
    <row r="6401" spans="2:15" outlineLevel="3" x14ac:dyDescent="0.2">
      <c r="B6401" s="10"/>
      <c r="D6401" s="10"/>
      <c r="E6401" s="11"/>
      <c r="O6401" s="5" t="s">
        <v>6153</v>
      </c>
    </row>
    <row r="6402" spans="2:15" outlineLevel="3" x14ac:dyDescent="0.2">
      <c r="B6402" s="10"/>
      <c r="D6402" s="10"/>
      <c r="E6402" s="11"/>
      <c r="O6402" s="5" t="s">
        <v>6154</v>
      </c>
    </row>
    <row r="6403" spans="2:15" outlineLevel="3" x14ac:dyDescent="0.2">
      <c r="B6403" s="10"/>
      <c r="D6403" s="10"/>
      <c r="E6403" s="11"/>
      <c r="O6403" s="5" t="s">
        <v>6155</v>
      </c>
    </row>
    <row r="6404" spans="2:15" outlineLevel="3" x14ac:dyDescent="0.2">
      <c r="B6404" s="10"/>
      <c r="D6404" s="10"/>
      <c r="E6404" s="11"/>
      <c r="O6404" s="5" t="s">
        <v>6156</v>
      </c>
    </row>
    <row r="6405" spans="2:15" outlineLevel="3" x14ac:dyDescent="0.2">
      <c r="B6405" s="10"/>
      <c r="D6405" s="10"/>
      <c r="E6405" s="11"/>
      <c r="O6405" s="5" t="s">
        <v>6157</v>
      </c>
    </row>
    <row r="6406" spans="2:15" outlineLevel="3" x14ac:dyDescent="0.2">
      <c r="B6406" s="10"/>
      <c r="D6406" s="10"/>
      <c r="E6406" s="11"/>
      <c r="O6406" s="5" t="s">
        <v>6158</v>
      </c>
    </row>
    <row r="6407" spans="2:15" outlineLevel="3" x14ac:dyDescent="0.2">
      <c r="B6407" s="10"/>
      <c r="D6407" s="10"/>
      <c r="E6407" s="11"/>
      <c r="O6407" s="5" t="s">
        <v>6159</v>
      </c>
    </row>
    <row r="6408" spans="2:15" outlineLevel="3" x14ac:dyDescent="0.2">
      <c r="B6408" s="10"/>
      <c r="D6408" s="10"/>
      <c r="E6408" s="11"/>
      <c r="O6408" s="5" t="s">
        <v>6160</v>
      </c>
    </row>
    <row r="6409" spans="2:15" outlineLevel="3" x14ac:dyDescent="0.2">
      <c r="B6409" s="10"/>
      <c r="D6409" s="10"/>
      <c r="E6409" s="11"/>
      <c r="O6409" s="5" t="s">
        <v>6161</v>
      </c>
    </row>
    <row r="6410" spans="2:15" outlineLevel="3" x14ac:dyDescent="0.2">
      <c r="B6410" s="10"/>
      <c r="D6410" s="10"/>
      <c r="E6410" s="11"/>
      <c r="O6410" s="5" t="s">
        <v>6162</v>
      </c>
    </row>
    <row r="6411" spans="2:15" outlineLevel="3" x14ac:dyDescent="0.2">
      <c r="B6411" s="10"/>
      <c r="D6411" s="10"/>
      <c r="E6411" s="11"/>
      <c r="O6411" s="5" t="s">
        <v>6163</v>
      </c>
    </row>
    <row r="6412" spans="2:15" outlineLevel="3" x14ac:dyDescent="0.2">
      <c r="B6412" s="10"/>
      <c r="D6412" s="10"/>
      <c r="E6412" s="11"/>
      <c r="O6412" s="5" t="s">
        <v>6164</v>
      </c>
    </row>
    <row r="6413" spans="2:15" outlineLevel="3" x14ac:dyDescent="0.2">
      <c r="B6413" s="10"/>
      <c r="D6413" s="10"/>
      <c r="E6413" s="11"/>
      <c r="O6413" s="5" t="s">
        <v>6165</v>
      </c>
    </row>
    <row r="6414" spans="2:15" outlineLevel="3" x14ac:dyDescent="0.2">
      <c r="B6414" s="10"/>
      <c r="D6414" s="10"/>
      <c r="E6414" s="11"/>
      <c r="O6414" s="5" t="s">
        <v>6166</v>
      </c>
    </row>
    <row r="6415" spans="2:15" outlineLevel="3" x14ac:dyDescent="0.2">
      <c r="B6415" s="10"/>
      <c r="D6415" s="10"/>
      <c r="E6415" s="11"/>
      <c r="O6415" s="5" t="s">
        <v>6167</v>
      </c>
    </row>
    <row r="6416" spans="2:15" outlineLevel="3" x14ac:dyDescent="0.2">
      <c r="B6416" s="10"/>
      <c r="D6416" s="10"/>
      <c r="E6416" s="11"/>
      <c r="O6416" s="5" t="s">
        <v>6168</v>
      </c>
    </row>
    <row r="6417" spans="1:15" outlineLevel="3" x14ac:dyDescent="0.2">
      <c r="B6417" s="10"/>
      <c r="D6417" s="10"/>
      <c r="E6417" s="11"/>
      <c r="O6417" s="5" t="s">
        <v>6169</v>
      </c>
    </row>
    <row r="6418" spans="1:15" outlineLevel="3" x14ac:dyDescent="0.2">
      <c r="B6418" s="10"/>
      <c r="D6418" s="10"/>
      <c r="E6418" s="11"/>
      <c r="O6418" s="5" t="s">
        <v>6170</v>
      </c>
    </row>
    <row r="6419" spans="1:15" outlineLevel="3" x14ac:dyDescent="0.2">
      <c r="B6419" s="10"/>
      <c r="D6419" s="10"/>
      <c r="E6419" s="11"/>
      <c r="O6419" s="5" t="s">
        <v>6171</v>
      </c>
    </row>
    <row r="6420" spans="1:15" outlineLevel="2" x14ac:dyDescent="0.2">
      <c r="A6420" s="5">
        <v>1</v>
      </c>
      <c r="B6420" s="10">
        <v>2</v>
      </c>
      <c r="C6420" s="5">
        <v>5</v>
      </c>
      <c r="D6420" s="10">
        <v>2</v>
      </c>
      <c r="E6420" s="11">
        <v>4</v>
      </c>
      <c r="F6420" s="5">
        <v>3</v>
      </c>
      <c r="K6420" s="5" t="s">
        <v>228</v>
      </c>
    </row>
    <row r="6421" spans="1:15" outlineLevel="2" x14ac:dyDescent="0.2">
      <c r="A6421" s="5">
        <v>1</v>
      </c>
      <c r="B6421" s="10">
        <v>2</v>
      </c>
      <c r="C6421" s="5">
        <v>5</v>
      </c>
      <c r="D6421" s="10">
        <v>2</v>
      </c>
      <c r="E6421" s="11">
        <v>4</v>
      </c>
      <c r="F6421" s="5">
        <v>3</v>
      </c>
      <c r="G6421" s="5">
        <v>1</v>
      </c>
      <c r="L6421" s="5" t="s">
        <v>229</v>
      </c>
    </row>
    <row r="6422" spans="1:15" outlineLevel="3" x14ac:dyDescent="0.2">
      <c r="B6422" s="10"/>
      <c r="D6422" s="10"/>
      <c r="E6422" s="11"/>
      <c r="M6422" s="5" t="s">
        <v>6172</v>
      </c>
    </row>
    <row r="6423" spans="1:15" outlineLevel="3" x14ac:dyDescent="0.2">
      <c r="B6423" s="10"/>
      <c r="D6423" s="10"/>
      <c r="E6423" s="11"/>
      <c r="N6423" s="13" t="s">
        <v>6172</v>
      </c>
    </row>
    <row r="6424" spans="1:15" outlineLevel="3" x14ac:dyDescent="0.2">
      <c r="B6424" s="10"/>
      <c r="D6424" s="10"/>
      <c r="E6424" s="11"/>
      <c r="O6424" s="5" t="s">
        <v>6173</v>
      </c>
    </row>
    <row r="6425" spans="1:15" outlineLevel="3" x14ac:dyDescent="0.2">
      <c r="B6425" s="10"/>
      <c r="D6425" s="10"/>
      <c r="E6425" s="11"/>
      <c r="O6425" s="5" t="s">
        <v>6174</v>
      </c>
    </row>
    <row r="6426" spans="1:15" outlineLevel="3" x14ac:dyDescent="0.2">
      <c r="B6426" s="10"/>
      <c r="D6426" s="10"/>
      <c r="E6426" s="11"/>
      <c r="O6426" s="5" t="s">
        <v>6175</v>
      </c>
    </row>
    <row r="6427" spans="1:15" outlineLevel="3" x14ac:dyDescent="0.2">
      <c r="B6427" s="10"/>
      <c r="D6427" s="10"/>
      <c r="E6427" s="11"/>
      <c r="M6427" s="5" t="s">
        <v>6176</v>
      </c>
    </row>
    <row r="6428" spans="1:15" outlineLevel="3" x14ac:dyDescent="0.2">
      <c r="B6428" s="10"/>
      <c r="D6428" s="10"/>
      <c r="E6428" s="11"/>
      <c r="N6428" s="13" t="s">
        <v>6177</v>
      </c>
    </row>
    <row r="6429" spans="1:15" outlineLevel="3" x14ac:dyDescent="0.2">
      <c r="B6429" s="10"/>
      <c r="D6429" s="10"/>
      <c r="E6429" s="11"/>
      <c r="O6429" s="5" t="s">
        <v>6178</v>
      </c>
    </row>
    <row r="6430" spans="1:15" outlineLevel="3" x14ac:dyDescent="0.2">
      <c r="B6430" s="10"/>
      <c r="D6430" s="10"/>
      <c r="E6430" s="11"/>
      <c r="N6430" s="13" t="s">
        <v>6179</v>
      </c>
    </row>
    <row r="6431" spans="1:15" outlineLevel="3" x14ac:dyDescent="0.2">
      <c r="B6431" s="10"/>
      <c r="D6431" s="10"/>
      <c r="E6431" s="11"/>
      <c r="O6431" s="5" t="s">
        <v>6180</v>
      </c>
    </row>
    <row r="6432" spans="1:15" outlineLevel="3" x14ac:dyDescent="0.2">
      <c r="B6432" s="10"/>
      <c r="D6432" s="10"/>
      <c r="E6432" s="11"/>
      <c r="O6432" s="5" t="s">
        <v>6181</v>
      </c>
    </row>
    <row r="6433" spans="2:15" outlineLevel="3" x14ac:dyDescent="0.2">
      <c r="B6433" s="10"/>
      <c r="D6433" s="10"/>
      <c r="E6433" s="11"/>
      <c r="N6433" s="13" t="s">
        <v>6182</v>
      </c>
    </row>
    <row r="6434" spans="2:15" outlineLevel="3" x14ac:dyDescent="0.2">
      <c r="B6434" s="10"/>
      <c r="D6434" s="10"/>
      <c r="E6434" s="11"/>
      <c r="O6434" s="5" t="s">
        <v>6183</v>
      </c>
    </row>
    <row r="6435" spans="2:15" outlineLevel="3" x14ac:dyDescent="0.2">
      <c r="B6435" s="10"/>
      <c r="D6435" s="10"/>
      <c r="E6435" s="11"/>
      <c r="M6435" s="5" t="s">
        <v>6184</v>
      </c>
    </row>
    <row r="6436" spans="2:15" outlineLevel="3" x14ac:dyDescent="0.2">
      <c r="B6436" s="10"/>
      <c r="D6436" s="10"/>
      <c r="E6436" s="11"/>
      <c r="N6436" s="13" t="s">
        <v>6185</v>
      </c>
    </row>
    <row r="6437" spans="2:15" outlineLevel="3" x14ac:dyDescent="0.2">
      <c r="B6437" s="10"/>
      <c r="D6437" s="10"/>
      <c r="E6437" s="11"/>
      <c r="O6437" s="5" t="s">
        <v>6186</v>
      </c>
    </row>
    <row r="6438" spans="2:15" outlineLevel="3" x14ac:dyDescent="0.2">
      <c r="B6438" s="10"/>
      <c r="D6438" s="10"/>
      <c r="E6438" s="11"/>
      <c r="N6438" s="13" t="s">
        <v>6187</v>
      </c>
    </row>
    <row r="6439" spans="2:15" outlineLevel="3" x14ac:dyDescent="0.2">
      <c r="B6439" s="10"/>
      <c r="D6439" s="10"/>
      <c r="E6439" s="11"/>
      <c r="O6439" s="5" t="s">
        <v>6188</v>
      </c>
    </row>
    <row r="6440" spans="2:15" outlineLevel="3" x14ac:dyDescent="0.2">
      <c r="B6440" s="10"/>
      <c r="D6440" s="10"/>
      <c r="E6440" s="11"/>
      <c r="N6440" s="13" t="s">
        <v>6189</v>
      </c>
    </row>
    <row r="6441" spans="2:15" outlineLevel="3" x14ac:dyDescent="0.2">
      <c r="B6441" s="10"/>
      <c r="D6441" s="10"/>
      <c r="E6441" s="11"/>
      <c r="O6441" s="5" t="s">
        <v>6190</v>
      </c>
    </row>
    <row r="6442" spans="2:15" outlineLevel="3" x14ac:dyDescent="0.2">
      <c r="B6442" s="10"/>
      <c r="D6442" s="10"/>
      <c r="E6442" s="11"/>
      <c r="N6442" s="13" t="s">
        <v>6191</v>
      </c>
    </row>
    <row r="6443" spans="2:15" outlineLevel="3" x14ac:dyDescent="0.2">
      <c r="B6443" s="10"/>
      <c r="D6443" s="10"/>
      <c r="E6443" s="11"/>
      <c r="M6443" s="5" t="s">
        <v>6192</v>
      </c>
    </row>
    <row r="6444" spans="2:15" outlineLevel="3" x14ac:dyDescent="0.2">
      <c r="B6444" s="10"/>
      <c r="D6444" s="10"/>
      <c r="E6444" s="11"/>
      <c r="N6444" s="13" t="s">
        <v>6193</v>
      </c>
    </row>
    <row r="6445" spans="2:15" outlineLevel="3" x14ac:dyDescent="0.2">
      <c r="B6445" s="10"/>
      <c r="D6445" s="10"/>
      <c r="E6445" s="11"/>
      <c r="O6445" s="5" t="s">
        <v>6194</v>
      </c>
    </row>
    <row r="6446" spans="2:15" outlineLevel="3" x14ac:dyDescent="0.2">
      <c r="B6446" s="10"/>
      <c r="D6446" s="10"/>
      <c r="E6446" s="11"/>
      <c r="O6446" s="5" t="s">
        <v>6195</v>
      </c>
    </row>
    <row r="6447" spans="2:15" outlineLevel="3" x14ac:dyDescent="0.2">
      <c r="B6447" s="10"/>
      <c r="D6447" s="10"/>
      <c r="E6447" s="11"/>
      <c r="N6447" s="13" t="s">
        <v>6196</v>
      </c>
    </row>
    <row r="6448" spans="2:15" outlineLevel="3" x14ac:dyDescent="0.2">
      <c r="B6448" s="10"/>
      <c r="D6448" s="10"/>
      <c r="E6448" s="11"/>
      <c r="O6448" s="5" t="s">
        <v>6197</v>
      </c>
    </row>
    <row r="6449" spans="2:15" outlineLevel="3" x14ac:dyDescent="0.2">
      <c r="B6449" s="10"/>
      <c r="D6449" s="10"/>
      <c r="E6449" s="11"/>
      <c r="O6449" s="5" t="s">
        <v>6198</v>
      </c>
    </row>
    <row r="6450" spans="2:15" outlineLevel="3" x14ac:dyDescent="0.2">
      <c r="B6450" s="10"/>
      <c r="D6450" s="10"/>
      <c r="E6450" s="11"/>
      <c r="N6450" s="13" t="s">
        <v>6199</v>
      </c>
    </row>
    <row r="6451" spans="2:15" outlineLevel="3" x14ac:dyDescent="0.2">
      <c r="B6451" s="10"/>
      <c r="D6451" s="10"/>
      <c r="E6451" s="11"/>
      <c r="O6451" s="5" t="s">
        <v>6200</v>
      </c>
    </row>
    <row r="6452" spans="2:15" outlineLevel="3" x14ac:dyDescent="0.2">
      <c r="B6452" s="10"/>
      <c r="D6452" s="10"/>
      <c r="E6452" s="11"/>
      <c r="M6452" s="5" t="s">
        <v>6201</v>
      </c>
    </row>
    <row r="6453" spans="2:15" outlineLevel="3" x14ac:dyDescent="0.2">
      <c r="B6453" s="10"/>
      <c r="D6453" s="10"/>
      <c r="E6453" s="11"/>
      <c r="N6453" s="13" t="s">
        <v>6202</v>
      </c>
    </row>
    <row r="6454" spans="2:15" outlineLevel="3" x14ac:dyDescent="0.2">
      <c r="B6454" s="10"/>
      <c r="D6454" s="10"/>
      <c r="E6454" s="11"/>
      <c r="O6454" s="5" t="s">
        <v>6203</v>
      </c>
    </row>
    <row r="6455" spans="2:15" outlineLevel="3" x14ac:dyDescent="0.2">
      <c r="B6455" s="10"/>
      <c r="D6455" s="10"/>
      <c r="E6455" s="11"/>
      <c r="O6455" s="5" t="s">
        <v>6204</v>
      </c>
    </row>
    <row r="6456" spans="2:15" outlineLevel="3" x14ac:dyDescent="0.2">
      <c r="B6456" s="10"/>
      <c r="D6456" s="10"/>
      <c r="E6456" s="11"/>
      <c r="O6456" s="5" t="s">
        <v>6205</v>
      </c>
    </row>
    <row r="6457" spans="2:15" outlineLevel="3" x14ac:dyDescent="0.2">
      <c r="B6457" s="10"/>
      <c r="D6457" s="10"/>
      <c r="E6457" s="11"/>
      <c r="O6457" s="5" t="s">
        <v>6206</v>
      </c>
    </row>
    <row r="6458" spans="2:15" outlineLevel="3" x14ac:dyDescent="0.2">
      <c r="B6458" s="10"/>
      <c r="D6458" s="10"/>
      <c r="E6458" s="11"/>
      <c r="O6458" s="5" t="s">
        <v>6207</v>
      </c>
    </row>
    <row r="6459" spans="2:15" outlineLevel="3" x14ac:dyDescent="0.2">
      <c r="B6459" s="10"/>
      <c r="D6459" s="10"/>
      <c r="E6459" s="11"/>
      <c r="O6459" s="5" t="s">
        <v>6208</v>
      </c>
    </row>
    <row r="6460" spans="2:15" outlineLevel="3" x14ac:dyDescent="0.2">
      <c r="B6460" s="10"/>
      <c r="D6460" s="10"/>
      <c r="E6460" s="11"/>
      <c r="O6460" s="5" t="s">
        <v>6209</v>
      </c>
    </row>
    <row r="6461" spans="2:15" outlineLevel="3" x14ac:dyDescent="0.2">
      <c r="B6461" s="10"/>
      <c r="D6461" s="10"/>
      <c r="E6461" s="11"/>
      <c r="O6461" s="5" t="s">
        <v>6210</v>
      </c>
    </row>
    <row r="6462" spans="2:15" outlineLevel="3" x14ac:dyDescent="0.2">
      <c r="B6462" s="10"/>
      <c r="D6462" s="10"/>
      <c r="E6462" s="11"/>
      <c r="O6462" s="5" t="s">
        <v>6211</v>
      </c>
    </row>
    <row r="6463" spans="2:15" outlineLevel="3" x14ac:dyDescent="0.2">
      <c r="B6463" s="10"/>
      <c r="D6463" s="10"/>
      <c r="E6463" s="11"/>
      <c r="N6463" s="13" t="s">
        <v>6212</v>
      </c>
    </row>
    <row r="6464" spans="2:15" outlineLevel="3" x14ac:dyDescent="0.2">
      <c r="B6464" s="10"/>
      <c r="D6464" s="10"/>
      <c r="E6464" s="11"/>
      <c r="O6464" s="5" t="s">
        <v>6213</v>
      </c>
    </row>
    <row r="6465" spans="1:15" outlineLevel="3" x14ac:dyDescent="0.2">
      <c r="B6465" s="10"/>
      <c r="D6465" s="10"/>
      <c r="E6465" s="11"/>
      <c r="O6465" s="5" t="s">
        <v>6214</v>
      </c>
    </row>
    <row r="6466" spans="1:15" outlineLevel="3" x14ac:dyDescent="0.2">
      <c r="B6466" s="10"/>
      <c r="D6466" s="10"/>
      <c r="E6466" s="11"/>
      <c r="N6466" s="13" t="s">
        <v>6215</v>
      </c>
    </row>
    <row r="6467" spans="1:15" outlineLevel="3" x14ac:dyDescent="0.2">
      <c r="B6467" s="10"/>
      <c r="D6467" s="10"/>
      <c r="E6467" s="11"/>
      <c r="O6467" s="5" t="s">
        <v>6216</v>
      </c>
    </row>
    <row r="6468" spans="1:15" outlineLevel="3" x14ac:dyDescent="0.2">
      <c r="B6468" s="10"/>
      <c r="D6468" s="10"/>
      <c r="E6468" s="11"/>
      <c r="O6468" s="5" t="s">
        <v>6217</v>
      </c>
    </row>
    <row r="6469" spans="1:15" outlineLevel="3" x14ac:dyDescent="0.2">
      <c r="B6469" s="10"/>
      <c r="D6469" s="10"/>
      <c r="E6469" s="11"/>
      <c r="N6469" s="13" t="s">
        <v>6218</v>
      </c>
    </row>
    <row r="6470" spans="1:15" outlineLevel="3" x14ac:dyDescent="0.2">
      <c r="B6470" s="10"/>
      <c r="D6470" s="10"/>
      <c r="E6470" s="11"/>
      <c r="O6470" s="5" t="s">
        <v>6219</v>
      </c>
    </row>
    <row r="6471" spans="1:15" outlineLevel="3" x14ac:dyDescent="0.2">
      <c r="B6471" s="10"/>
      <c r="D6471" s="10"/>
      <c r="E6471" s="11"/>
      <c r="O6471" s="5" t="s">
        <v>6220</v>
      </c>
    </row>
    <row r="6472" spans="1:15" outlineLevel="3" x14ac:dyDescent="0.2">
      <c r="B6472" s="10"/>
      <c r="D6472" s="10"/>
      <c r="E6472" s="11"/>
      <c r="N6472" s="13" t="s">
        <v>6221</v>
      </c>
    </row>
    <row r="6473" spans="1:15" outlineLevel="3" x14ac:dyDescent="0.2">
      <c r="B6473" s="10"/>
      <c r="D6473" s="10"/>
      <c r="E6473" s="11"/>
      <c r="N6473" s="13" t="s">
        <v>6222</v>
      </c>
    </row>
    <row r="6474" spans="1:15" outlineLevel="2" x14ac:dyDescent="0.2">
      <c r="A6474" s="5">
        <v>1</v>
      </c>
      <c r="B6474" s="10">
        <v>2</v>
      </c>
      <c r="C6474" s="5">
        <v>5</v>
      </c>
      <c r="D6474" s="10">
        <v>2</v>
      </c>
      <c r="E6474" s="11">
        <v>4</v>
      </c>
      <c r="F6474" s="5">
        <v>3</v>
      </c>
      <c r="G6474" s="5">
        <v>2</v>
      </c>
      <c r="L6474" s="5" t="s">
        <v>230</v>
      </c>
    </row>
    <row r="6475" spans="1:15" outlineLevel="3" x14ac:dyDescent="0.2">
      <c r="B6475" s="10"/>
      <c r="D6475" s="10"/>
      <c r="E6475" s="11"/>
      <c r="M6475" s="5" t="s">
        <v>6223</v>
      </c>
    </row>
    <row r="6476" spans="1:15" outlineLevel="3" x14ac:dyDescent="0.2">
      <c r="B6476" s="10"/>
      <c r="D6476" s="10"/>
      <c r="E6476" s="11"/>
      <c r="N6476" s="13" t="s">
        <v>6224</v>
      </c>
    </row>
    <row r="6477" spans="1:15" outlineLevel="3" x14ac:dyDescent="0.2">
      <c r="B6477" s="10"/>
      <c r="D6477" s="10"/>
      <c r="E6477" s="11"/>
      <c r="N6477" s="13" t="s">
        <v>6225</v>
      </c>
    </row>
    <row r="6478" spans="1:15" outlineLevel="3" x14ac:dyDescent="0.2">
      <c r="B6478" s="10"/>
      <c r="D6478" s="10"/>
      <c r="E6478" s="11"/>
      <c r="O6478" s="5" t="s">
        <v>6226</v>
      </c>
    </row>
    <row r="6479" spans="1:15" outlineLevel="3" x14ac:dyDescent="0.2">
      <c r="B6479" s="10"/>
      <c r="D6479" s="10"/>
      <c r="E6479" s="11"/>
      <c r="O6479" s="5" t="s">
        <v>6227</v>
      </c>
    </row>
    <row r="6480" spans="1:15" outlineLevel="3" x14ac:dyDescent="0.2">
      <c r="B6480" s="10"/>
      <c r="D6480" s="10"/>
      <c r="E6480" s="11"/>
      <c r="O6480" s="5" t="s">
        <v>6228</v>
      </c>
    </row>
    <row r="6481" spans="2:15" outlineLevel="3" x14ac:dyDescent="0.2">
      <c r="B6481" s="10"/>
      <c r="D6481" s="10"/>
      <c r="E6481" s="11"/>
      <c r="M6481" s="5" t="s">
        <v>6229</v>
      </c>
    </row>
    <row r="6482" spans="2:15" outlineLevel="3" x14ac:dyDescent="0.2">
      <c r="B6482" s="10"/>
      <c r="D6482" s="10"/>
      <c r="E6482" s="11"/>
      <c r="N6482" s="13" t="s">
        <v>6229</v>
      </c>
    </row>
    <row r="6483" spans="2:15" outlineLevel="3" x14ac:dyDescent="0.2">
      <c r="B6483" s="10"/>
      <c r="D6483" s="10"/>
      <c r="E6483" s="11"/>
      <c r="O6483" s="5" t="s">
        <v>6230</v>
      </c>
    </row>
    <row r="6484" spans="2:15" outlineLevel="3" x14ac:dyDescent="0.2">
      <c r="B6484" s="10"/>
      <c r="D6484" s="10"/>
      <c r="E6484" s="11"/>
      <c r="O6484" s="5" t="s">
        <v>6231</v>
      </c>
    </row>
    <row r="6485" spans="2:15" outlineLevel="3" x14ac:dyDescent="0.2">
      <c r="B6485" s="10"/>
      <c r="D6485" s="10"/>
      <c r="E6485" s="11"/>
      <c r="O6485" s="5" t="s">
        <v>6232</v>
      </c>
    </row>
    <row r="6486" spans="2:15" outlineLevel="3" x14ac:dyDescent="0.2">
      <c r="B6486" s="10"/>
      <c r="D6486" s="10"/>
      <c r="E6486" s="11"/>
      <c r="O6486" s="5" t="s">
        <v>6233</v>
      </c>
    </row>
    <row r="6487" spans="2:15" outlineLevel="3" x14ac:dyDescent="0.2">
      <c r="B6487" s="10"/>
      <c r="D6487" s="10"/>
      <c r="E6487" s="11"/>
      <c r="O6487" s="5" t="s">
        <v>6234</v>
      </c>
    </row>
    <row r="6488" spans="2:15" outlineLevel="3" x14ac:dyDescent="0.2">
      <c r="B6488" s="10"/>
      <c r="D6488" s="10"/>
      <c r="E6488" s="11"/>
      <c r="O6488" s="5" t="s">
        <v>6235</v>
      </c>
    </row>
    <row r="6489" spans="2:15" outlineLevel="3" x14ac:dyDescent="0.2">
      <c r="B6489" s="10"/>
      <c r="D6489" s="10"/>
      <c r="E6489" s="11"/>
      <c r="O6489" s="5" t="s">
        <v>6236</v>
      </c>
    </row>
    <row r="6490" spans="2:15" outlineLevel="3" x14ac:dyDescent="0.2">
      <c r="B6490" s="10"/>
      <c r="D6490" s="10"/>
      <c r="E6490" s="11"/>
      <c r="O6490" s="5" t="s">
        <v>6237</v>
      </c>
    </row>
    <row r="6491" spans="2:15" outlineLevel="3" x14ac:dyDescent="0.2">
      <c r="B6491" s="10"/>
      <c r="D6491" s="10"/>
      <c r="E6491" s="11"/>
      <c r="O6491" s="5" t="s">
        <v>6238</v>
      </c>
    </row>
    <row r="6492" spans="2:15" outlineLevel="3" x14ac:dyDescent="0.2">
      <c r="B6492" s="10"/>
      <c r="D6492" s="10"/>
      <c r="E6492" s="11"/>
      <c r="M6492" s="5" t="s">
        <v>6239</v>
      </c>
    </row>
    <row r="6493" spans="2:15" outlineLevel="3" x14ac:dyDescent="0.2">
      <c r="B6493" s="10"/>
      <c r="D6493" s="10"/>
      <c r="E6493" s="11"/>
      <c r="N6493" s="13" t="s">
        <v>6239</v>
      </c>
    </row>
    <row r="6494" spans="2:15" outlineLevel="3" x14ac:dyDescent="0.2">
      <c r="B6494" s="10"/>
      <c r="D6494" s="10"/>
      <c r="E6494" s="11"/>
      <c r="O6494" s="5" t="s">
        <v>6240</v>
      </c>
    </row>
    <row r="6495" spans="2:15" outlineLevel="3" x14ac:dyDescent="0.2">
      <c r="B6495" s="10"/>
      <c r="D6495" s="10"/>
      <c r="E6495" s="11"/>
      <c r="O6495" s="5" t="s">
        <v>6241</v>
      </c>
    </row>
    <row r="6496" spans="2:15" outlineLevel="3" x14ac:dyDescent="0.2">
      <c r="B6496" s="10"/>
      <c r="D6496" s="10"/>
      <c r="E6496" s="11"/>
      <c r="M6496" s="5" t="s">
        <v>6242</v>
      </c>
    </row>
    <row r="6497" spans="2:15" outlineLevel="3" x14ac:dyDescent="0.2">
      <c r="B6497" s="10"/>
      <c r="D6497" s="10"/>
      <c r="E6497" s="11"/>
      <c r="N6497" s="13" t="s">
        <v>6242</v>
      </c>
    </row>
    <row r="6498" spans="2:15" outlineLevel="3" x14ac:dyDescent="0.2">
      <c r="B6498" s="10"/>
      <c r="D6498" s="10"/>
      <c r="E6498" s="11"/>
      <c r="O6498" s="5" t="s">
        <v>6243</v>
      </c>
    </row>
    <row r="6499" spans="2:15" outlineLevel="3" x14ac:dyDescent="0.2">
      <c r="B6499" s="10"/>
      <c r="D6499" s="10"/>
      <c r="E6499" s="11"/>
      <c r="O6499" s="5" t="s">
        <v>6244</v>
      </c>
    </row>
    <row r="6500" spans="2:15" outlineLevel="3" x14ac:dyDescent="0.2">
      <c r="B6500" s="10"/>
      <c r="D6500" s="10"/>
      <c r="E6500" s="11"/>
      <c r="O6500" s="5" t="s">
        <v>6245</v>
      </c>
    </row>
    <row r="6501" spans="2:15" outlineLevel="3" x14ac:dyDescent="0.2">
      <c r="B6501" s="10"/>
      <c r="D6501" s="10"/>
      <c r="E6501" s="11"/>
      <c r="O6501" s="5" t="s">
        <v>6246</v>
      </c>
    </row>
    <row r="6502" spans="2:15" outlineLevel="3" x14ac:dyDescent="0.2">
      <c r="B6502" s="10"/>
      <c r="D6502" s="10"/>
      <c r="E6502" s="11"/>
      <c r="O6502" s="5" t="s">
        <v>6247</v>
      </c>
    </row>
    <row r="6503" spans="2:15" outlineLevel="3" x14ac:dyDescent="0.2">
      <c r="B6503" s="10"/>
      <c r="D6503" s="10"/>
      <c r="E6503" s="11"/>
      <c r="O6503" s="5" t="s">
        <v>6248</v>
      </c>
    </row>
    <row r="6504" spans="2:15" outlineLevel="3" x14ac:dyDescent="0.2">
      <c r="B6504" s="10"/>
      <c r="D6504" s="10"/>
      <c r="E6504" s="11"/>
      <c r="O6504" s="5" t="s">
        <v>6249</v>
      </c>
    </row>
    <row r="6505" spans="2:15" outlineLevel="3" x14ac:dyDescent="0.2">
      <c r="B6505" s="10"/>
      <c r="D6505" s="10"/>
      <c r="E6505" s="11"/>
      <c r="O6505" s="5" t="s">
        <v>6250</v>
      </c>
    </row>
    <row r="6506" spans="2:15" outlineLevel="3" x14ac:dyDescent="0.2">
      <c r="B6506" s="10"/>
      <c r="D6506" s="10"/>
      <c r="E6506" s="11"/>
      <c r="O6506" s="5" t="s">
        <v>6251</v>
      </c>
    </row>
    <row r="6507" spans="2:15" outlineLevel="3" x14ac:dyDescent="0.2">
      <c r="B6507" s="10"/>
      <c r="D6507" s="10"/>
      <c r="E6507" s="11"/>
      <c r="O6507" s="5" t="s">
        <v>6252</v>
      </c>
    </row>
    <row r="6508" spans="2:15" outlineLevel="3" x14ac:dyDescent="0.2">
      <c r="B6508" s="10"/>
      <c r="D6508" s="10"/>
      <c r="E6508" s="11"/>
      <c r="O6508" s="5" t="s">
        <v>6253</v>
      </c>
    </row>
    <row r="6509" spans="2:15" outlineLevel="3" x14ac:dyDescent="0.2">
      <c r="B6509" s="10"/>
      <c r="D6509" s="10"/>
      <c r="E6509" s="11"/>
      <c r="O6509" s="5" t="s">
        <v>6254</v>
      </c>
    </row>
    <row r="6510" spans="2:15" outlineLevel="3" x14ac:dyDescent="0.2">
      <c r="B6510" s="10"/>
      <c r="D6510" s="10"/>
      <c r="E6510" s="11"/>
      <c r="O6510" s="5" t="s">
        <v>6255</v>
      </c>
    </row>
    <row r="6511" spans="2:15" outlineLevel="3" x14ac:dyDescent="0.2">
      <c r="B6511" s="10"/>
      <c r="D6511" s="10"/>
      <c r="E6511" s="11"/>
      <c r="O6511" s="5" t="s">
        <v>6256</v>
      </c>
    </row>
    <row r="6512" spans="2:15" outlineLevel="3" x14ac:dyDescent="0.2">
      <c r="B6512" s="10"/>
      <c r="D6512" s="10"/>
      <c r="E6512" s="11"/>
      <c r="O6512" s="5" t="s">
        <v>6257</v>
      </c>
    </row>
    <row r="6513" spans="1:15" outlineLevel="3" x14ac:dyDescent="0.2">
      <c r="B6513" s="10"/>
      <c r="D6513" s="10"/>
      <c r="E6513" s="11"/>
      <c r="O6513" s="5" t="s">
        <v>6258</v>
      </c>
    </row>
    <row r="6514" spans="1:15" outlineLevel="3" x14ac:dyDescent="0.2">
      <c r="B6514" s="10"/>
      <c r="D6514" s="10"/>
      <c r="E6514" s="11"/>
      <c r="O6514" s="5" t="s">
        <v>6259</v>
      </c>
    </row>
    <row r="6515" spans="1:15" outlineLevel="3" x14ac:dyDescent="0.2">
      <c r="B6515" s="10"/>
      <c r="D6515" s="10"/>
      <c r="E6515" s="11"/>
      <c r="M6515" s="5" t="s">
        <v>6260</v>
      </c>
    </row>
    <row r="6516" spans="1:15" outlineLevel="3" x14ac:dyDescent="0.2">
      <c r="B6516" s="10"/>
      <c r="D6516" s="10"/>
      <c r="E6516" s="11"/>
      <c r="N6516" s="13" t="s">
        <v>6261</v>
      </c>
    </row>
    <row r="6517" spans="1:15" outlineLevel="3" x14ac:dyDescent="0.2">
      <c r="B6517" s="10"/>
      <c r="D6517" s="10"/>
      <c r="E6517" s="11"/>
      <c r="O6517" s="5" t="s">
        <v>6262</v>
      </c>
    </row>
    <row r="6518" spans="1:15" outlineLevel="3" x14ac:dyDescent="0.2">
      <c r="B6518" s="10"/>
      <c r="D6518" s="10"/>
      <c r="E6518" s="11"/>
      <c r="O6518" s="5" t="s">
        <v>6263</v>
      </c>
    </row>
    <row r="6519" spans="1:15" outlineLevel="3" x14ac:dyDescent="0.2">
      <c r="B6519" s="10"/>
      <c r="D6519" s="10"/>
      <c r="E6519" s="11"/>
      <c r="N6519" s="13" t="s">
        <v>6264</v>
      </c>
    </row>
    <row r="6520" spans="1:15" outlineLevel="3" x14ac:dyDescent="0.2">
      <c r="B6520" s="10"/>
      <c r="D6520" s="10"/>
      <c r="E6520" s="11"/>
      <c r="O6520" s="5" t="s">
        <v>6265</v>
      </c>
    </row>
    <row r="6521" spans="1:15" outlineLevel="3" x14ac:dyDescent="0.2">
      <c r="B6521" s="10"/>
      <c r="D6521" s="10"/>
      <c r="E6521" s="11"/>
      <c r="N6521" s="13" t="s">
        <v>6266</v>
      </c>
    </row>
    <row r="6522" spans="1:15" outlineLevel="3" x14ac:dyDescent="0.2">
      <c r="B6522" s="10"/>
      <c r="D6522" s="10"/>
      <c r="E6522" s="11"/>
      <c r="O6522" s="5" t="s">
        <v>6267</v>
      </c>
    </row>
    <row r="6523" spans="1:15" outlineLevel="3" x14ac:dyDescent="0.2">
      <c r="B6523" s="10"/>
      <c r="D6523" s="10"/>
      <c r="E6523" s="11"/>
      <c r="O6523" s="5" t="s">
        <v>6268</v>
      </c>
    </row>
    <row r="6524" spans="1:15" outlineLevel="3" x14ac:dyDescent="0.2">
      <c r="B6524" s="10"/>
      <c r="D6524" s="10"/>
      <c r="E6524" s="11"/>
      <c r="N6524" s="13" t="s">
        <v>6269</v>
      </c>
    </row>
    <row r="6525" spans="1:15" outlineLevel="3" x14ac:dyDescent="0.2">
      <c r="B6525" s="10"/>
      <c r="D6525" s="10"/>
      <c r="E6525" s="11"/>
      <c r="O6525" s="5" t="s">
        <v>6270</v>
      </c>
    </row>
    <row r="6526" spans="1:15" outlineLevel="3" x14ac:dyDescent="0.2">
      <c r="B6526" s="10"/>
      <c r="D6526" s="10"/>
      <c r="E6526" s="11"/>
      <c r="O6526" s="5" t="s">
        <v>6271</v>
      </c>
    </row>
    <row r="6527" spans="1:15" outlineLevel="2" x14ac:dyDescent="0.2">
      <c r="A6527" s="5">
        <v>1</v>
      </c>
      <c r="B6527" s="10">
        <v>2</v>
      </c>
      <c r="C6527" s="5">
        <v>5</v>
      </c>
      <c r="D6527" s="10">
        <v>2</v>
      </c>
      <c r="E6527" s="11">
        <v>4</v>
      </c>
      <c r="F6527" s="5">
        <v>3</v>
      </c>
      <c r="G6527" s="5">
        <v>3</v>
      </c>
      <c r="L6527" s="5" t="s">
        <v>231</v>
      </c>
    </row>
    <row r="6528" spans="1:15" outlineLevel="3" x14ac:dyDescent="0.2">
      <c r="B6528" s="10"/>
      <c r="D6528" s="10"/>
      <c r="E6528" s="11"/>
      <c r="M6528" s="5" t="s">
        <v>6272</v>
      </c>
    </row>
    <row r="6529" spans="2:15" outlineLevel="3" x14ac:dyDescent="0.2">
      <c r="B6529" s="10"/>
      <c r="D6529" s="10"/>
      <c r="E6529" s="11"/>
      <c r="N6529" s="13" t="s">
        <v>6272</v>
      </c>
    </row>
    <row r="6530" spans="2:15" outlineLevel="3" x14ac:dyDescent="0.2">
      <c r="B6530" s="10"/>
      <c r="D6530" s="10"/>
      <c r="E6530" s="11"/>
      <c r="O6530" s="5" t="s">
        <v>6273</v>
      </c>
    </row>
    <row r="6531" spans="2:15" outlineLevel="3" x14ac:dyDescent="0.2">
      <c r="B6531" s="10"/>
      <c r="D6531" s="10"/>
      <c r="E6531" s="11"/>
      <c r="O6531" s="5" t="s">
        <v>6274</v>
      </c>
    </row>
    <row r="6532" spans="2:15" outlineLevel="3" x14ac:dyDescent="0.2">
      <c r="B6532" s="10"/>
      <c r="D6532" s="10"/>
      <c r="E6532" s="11"/>
      <c r="M6532" s="5" t="s">
        <v>6275</v>
      </c>
    </row>
    <row r="6533" spans="2:15" outlineLevel="3" x14ac:dyDescent="0.2">
      <c r="B6533" s="10"/>
      <c r="D6533" s="10"/>
      <c r="E6533" s="11"/>
      <c r="N6533" s="13" t="s">
        <v>6275</v>
      </c>
    </row>
    <row r="6534" spans="2:15" outlineLevel="3" x14ac:dyDescent="0.2">
      <c r="B6534" s="10"/>
      <c r="D6534" s="10"/>
      <c r="E6534" s="11"/>
      <c r="O6534" s="5" t="s">
        <v>6276</v>
      </c>
    </row>
    <row r="6535" spans="2:15" outlineLevel="3" x14ac:dyDescent="0.2">
      <c r="B6535" s="10"/>
      <c r="D6535" s="10"/>
      <c r="E6535" s="11"/>
      <c r="O6535" s="5" t="s">
        <v>6277</v>
      </c>
    </row>
    <row r="6536" spans="2:15" outlineLevel="3" x14ac:dyDescent="0.2">
      <c r="B6536" s="10"/>
      <c r="D6536" s="10"/>
      <c r="E6536" s="11"/>
      <c r="O6536" s="5" t="s">
        <v>6278</v>
      </c>
    </row>
    <row r="6537" spans="2:15" outlineLevel="3" x14ac:dyDescent="0.2">
      <c r="B6537" s="10"/>
      <c r="D6537" s="10"/>
      <c r="E6537" s="11"/>
      <c r="O6537" s="5" t="s">
        <v>6279</v>
      </c>
    </row>
    <row r="6538" spans="2:15" outlineLevel="3" x14ac:dyDescent="0.2">
      <c r="B6538" s="10"/>
      <c r="D6538" s="10"/>
      <c r="E6538" s="11"/>
      <c r="O6538" s="5" t="s">
        <v>6280</v>
      </c>
    </row>
    <row r="6539" spans="2:15" outlineLevel="3" x14ac:dyDescent="0.2">
      <c r="B6539" s="10"/>
      <c r="D6539" s="10"/>
      <c r="E6539" s="11"/>
      <c r="O6539" s="5" t="s">
        <v>6281</v>
      </c>
    </row>
    <row r="6540" spans="2:15" outlineLevel="3" x14ac:dyDescent="0.2">
      <c r="B6540" s="10"/>
      <c r="D6540" s="10"/>
      <c r="E6540" s="11"/>
      <c r="O6540" s="5" t="s">
        <v>6282</v>
      </c>
    </row>
    <row r="6541" spans="2:15" outlineLevel="3" x14ac:dyDescent="0.2">
      <c r="B6541" s="10"/>
      <c r="D6541" s="10"/>
      <c r="E6541" s="11"/>
      <c r="O6541" s="5" t="s">
        <v>6283</v>
      </c>
    </row>
    <row r="6542" spans="2:15" outlineLevel="3" x14ac:dyDescent="0.2">
      <c r="B6542" s="10"/>
      <c r="D6542" s="10"/>
      <c r="E6542" s="11"/>
      <c r="O6542" s="5" t="s">
        <v>6284</v>
      </c>
    </row>
    <row r="6543" spans="2:15" outlineLevel="3" x14ac:dyDescent="0.2">
      <c r="B6543" s="10"/>
      <c r="D6543" s="10"/>
      <c r="E6543" s="11"/>
      <c r="O6543" s="5" t="s">
        <v>6285</v>
      </c>
    </row>
    <row r="6544" spans="2:15" outlineLevel="3" x14ac:dyDescent="0.2">
      <c r="B6544" s="10"/>
      <c r="D6544" s="10"/>
      <c r="E6544" s="11"/>
      <c r="O6544" s="5" t="s">
        <v>6286</v>
      </c>
    </row>
    <row r="6545" spans="1:15" outlineLevel="3" x14ac:dyDescent="0.2">
      <c r="B6545" s="10"/>
      <c r="D6545" s="10"/>
      <c r="E6545" s="11"/>
      <c r="O6545" s="5" t="s">
        <v>6287</v>
      </c>
    </row>
    <row r="6546" spans="1:15" outlineLevel="3" x14ac:dyDescent="0.2">
      <c r="B6546" s="10"/>
      <c r="D6546" s="10"/>
      <c r="E6546" s="11"/>
      <c r="O6546" s="5" t="s">
        <v>6288</v>
      </c>
    </row>
    <row r="6547" spans="1:15" outlineLevel="3" x14ac:dyDescent="0.2">
      <c r="B6547" s="10"/>
      <c r="D6547" s="10"/>
      <c r="E6547" s="11"/>
      <c r="M6547" s="5" t="s">
        <v>6289</v>
      </c>
    </row>
    <row r="6548" spans="1:15" outlineLevel="3" x14ac:dyDescent="0.2">
      <c r="B6548" s="10"/>
      <c r="D6548" s="10"/>
      <c r="E6548" s="11"/>
      <c r="N6548" s="13" t="s">
        <v>6290</v>
      </c>
    </row>
    <row r="6549" spans="1:15" outlineLevel="3" x14ac:dyDescent="0.2">
      <c r="B6549" s="10"/>
      <c r="D6549" s="10"/>
      <c r="E6549" s="11"/>
      <c r="O6549" s="5" t="s">
        <v>6291</v>
      </c>
    </row>
    <row r="6550" spans="1:15" outlineLevel="3" x14ac:dyDescent="0.2">
      <c r="B6550" s="10"/>
      <c r="D6550" s="10"/>
      <c r="E6550" s="11"/>
      <c r="N6550" s="13" t="s">
        <v>6292</v>
      </c>
    </row>
    <row r="6551" spans="1:15" outlineLevel="3" x14ac:dyDescent="0.2">
      <c r="B6551" s="10"/>
      <c r="D6551" s="10"/>
      <c r="E6551" s="11"/>
      <c r="O6551" s="5" t="s">
        <v>6293</v>
      </c>
    </row>
    <row r="6552" spans="1:15" outlineLevel="3" x14ac:dyDescent="0.2">
      <c r="B6552" s="10"/>
      <c r="D6552" s="10"/>
      <c r="E6552" s="11"/>
      <c r="O6552" s="5" t="s">
        <v>6294</v>
      </c>
    </row>
    <row r="6553" spans="1:15" outlineLevel="3" x14ac:dyDescent="0.2">
      <c r="B6553" s="10"/>
      <c r="D6553" s="10"/>
      <c r="E6553" s="11"/>
      <c r="O6553" s="5" t="s">
        <v>6295</v>
      </c>
    </row>
    <row r="6554" spans="1:15" outlineLevel="3" x14ac:dyDescent="0.2">
      <c r="B6554" s="10"/>
      <c r="D6554" s="10"/>
      <c r="E6554" s="11"/>
      <c r="O6554" s="5" t="s">
        <v>6296</v>
      </c>
    </row>
    <row r="6555" spans="1:15" outlineLevel="3" x14ac:dyDescent="0.2">
      <c r="B6555" s="10"/>
      <c r="D6555" s="10"/>
      <c r="E6555" s="11"/>
      <c r="O6555" s="5" t="s">
        <v>6297</v>
      </c>
    </row>
    <row r="6556" spans="1:15" outlineLevel="3" x14ac:dyDescent="0.2">
      <c r="B6556" s="10"/>
      <c r="D6556" s="10"/>
      <c r="E6556" s="11"/>
      <c r="O6556" s="5" t="s">
        <v>6298</v>
      </c>
    </row>
    <row r="6557" spans="1:15" outlineLevel="2" x14ac:dyDescent="0.2">
      <c r="A6557" s="5">
        <v>1</v>
      </c>
      <c r="B6557" s="10">
        <v>2</v>
      </c>
      <c r="C6557" s="5">
        <v>5</v>
      </c>
      <c r="D6557" s="10">
        <v>2</v>
      </c>
      <c r="E6557" s="11">
        <v>4</v>
      </c>
      <c r="F6557" s="5">
        <v>3</v>
      </c>
      <c r="G6557" s="5">
        <v>4</v>
      </c>
      <c r="L6557" s="5" t="s">
        <v>232</v>
      </c>
    </row>
    <row r="6558" spans="1:15" outlineLevel="3" x14ac:dyDescent="0.2">
      <c r="B6558" s="10"/>
      <c r="D6558" s="10"/>
      <c r="E6558" s="11"/>
      <c r="M6558" s="5" t="s">
        <v>6299</v>
      </c>
    </row>
    <row r="6559" spans="1:15" outlineLevel="3" x14ac:dyDescent="0.2">
      <c r="B6559" s="10"/>
      <c r="D6559" s="10"/>
      <c r="E6559" s="11"/>
      <c r="N6559" s="13" t="s">
        <v>6299</v>
      </c>
    </row>
    <row r="6560" spans="1:15" outlineLevel="3" x14ac:dyDescent="0.2">
      <c r="B6560" s="10"/>
      <c r="D6560" s="10"/>
      <c r="E6560" s="11"/>
      <c r="O6560" s="5" t="s">
        <v>6300</v>
      </c>
    </row>
    <row r="6561" spans="2:15" outlineLevel="3" x14ac:dyDescent="0.2">
      <c r="B6561" s="10"/>
      <c r="D6561" s="10"/>
      <c r="E6561" s="11"/>
      <c r="O6561" s="5" t="s">
        <v>6301</v>
      </c>
    </row>
    <row r="6562" spans="2:15" outlineLevel="3" x14ac:dyDescent="0.2">
      <c r="B6562" s="10"/>
      <c r="D6562" s="10"/>
      <c r="E6562" s="11"/>
      <c r="O6562" s="5" t="s">
        <v>6302</v>
      </c>
    </row>
    <row r="6563" spans="2:15" outlineLevel="3" x14ac:dyDescent="0.2">
      <c r="B6563" s="10"/>
      <c r="D6563" s="10"/>
      <c r="E6563" s="11"/>
      <c r="O6563" s="5" t="s">
        <v>6303</v>
      </c>
    </row>
    <row r="6564" spans="2:15" outlineLevel="3" x14ac:dyDescent="0.2">
      <c r="B6564" s="10"/>
      <c r="D6564" s="10"/>
      <c r="E6564" s="11"/>
      <c r="M6564" s="5" t="s">
        <v>6304</v>
      </c>
    </row>
    <row r="6565" spans="2:15" outlineLevel="3" x14ac:dyDescent="0.2">
      <c r="B6565" s="10"/>
      <c r="D6565" s="10"/>
      <c r="E6565" s="11"/>
      <c r="N6565" s="13" t="s">
        <v>6305</v>
      </c>
    </row>
    <row r="6566" spans="2:15" outlineLevel="3" x14ac:dyDescent="0.2">
      <c r="B6566" s="10"/>
      <c r="D6566" s="10"/>
      <c r="E6566" s="11"/>
      <c r="O6566" s="5" t="s">
        <v>6306</v>
      </c>
    </row>
    <row r="6567" spans="2:15" outlineLevel="3" x14ac:dyDescent="0.2">
      <c r="B6567" s="10"/>
      <c r="D6567" s="10"/>
      <c r="E6567" s="11"/>
      <c r="O6567" s="5" t="s">
        <v>6307</v>
      </c>
    </row>
    <row r="6568" spans="2:15" outlineLevel="3" x14ac:dyDescent="0.2">
      <c r="B6568" s="10"/>
      <c r="D6568" s="10"/>
      <c r="E6568" s="11"/>
      <c r="O6568" s="5" t="s">
        <v>6308</v>
      </c>
    </row>
    <row r="6569" spans="2:15" outlineLevel="3" x14ac:dyDescent="0.2">
      <c r="B6569" s="10"/>
      <c r="D6569" s="10"/>
      <c r="E6569" s="11"/>
      <c r="O6569" s="5" t="s">
        <v>6309</v>
      </c>
    </row>
    <row r="6570" spans="2:15" outlineLevel="3" x14ac:dyDescent="0.2">
      <c r="B6570" s="10"/>
      <c r="D6570" s="10"/>
      <c r="E6570" s="11"/>
      <c r="O6570" s="5" t="s">
        <v>6310</v>
      </c>
    </row>
    <row r="6571" spans="2:15" outlineLevel="3" x14ac:dyDescent="0.2">
      <c r="B6571" s="10"/>
      <c r="D6571" s="10"/>
      <c r="E6571" s="11"/>
      <c r="O6571" s="5" t="s">
        <v>6311</v>
      </c>
    </row>
    <row r="6572" spans="2:15" outlineLevel="3" x14ac:dyDescent="0.2">
      <c r="B6572" s="10"/>
      <c r="D6572" s="10"/>
      <c r="E6572" s="11"/>
      <c r="O6572" s="5" t="s">
        <v>6312</v>
      </c>
    </row>
    <row r="6573" spans="2:15" outlineLevel="3" x14ac:dyDescent="0.2">
      <c r="B6573" s="10"/>
      <c r="D6573" s="10"/>
      <c r="E6573" s="11"/>
      <c r="N6573" s="13" t="s">
        <v>6313</v>
      </c>
    </row>
    <row r="6574" spans="2:15" outlineLevel="3" x14ac:dyDescent="0.2">
      <c r="B6574" s="10"/>
      <c r="D6574" s="10"/>
      <c r="E6574" s="11"/>
      <c r="M6574" s="5" t="s">
        <v>6314</v>
      </c>
    </row>
    <row r="6575" spans="2:15" outlineLevel="3" x14ac:dyDescent="0.2">
      <c r="B6575" s="10"/>
      <c r="D6575" s="10"/>
      <c r="E6575" s="11"/>
      <c r="N6575" s="13" t="s">
        <v>6314</v>
      </c>
    </row>
    <row r="6576" spans="2:15" outlineLevel="3" x14ac:dyDescent="0.2">
      <c r="B6576" s="10"/>
      <c r="D6576" s="10"/>
      <c r="E6576" s="11"/>
      <c r="O6576" s="5" t="s">
        <v>6315</v>
      </c>
    </row>
    <row r="6577" spans="1:15" outlineLevel="3" x14ac:dyDescent="0.2">
      <c r="B6577" s="10"/>
      <c r="D6577" s="10"/>
      <c r="E6577" s="11"/>
      <c r="O6577" s="5" t="s">
        <v>6316</v>
      </c>
    </row>
    <row r="6578" spans="1:15" outlineLevel="3" x14ac:dyDescent="0.2">
      <c r="B6578" s="10"/>
      <c r="D6578" s="10"/>
      <c r="E6578" s="11"/>
      <c r="O6578" s="5" t="s">
        <v>6317</v>
      </c>
    </row>
    <row r="6579" spans="1:15" outlineLevel="3" x14ac:dyDescent="0.2">
      <c r="B6579" s="10"/>
      <c r="D6579" s="10"/>
      <c r="E6579" s="11"/>
      <c r="O6579" s="5" t="s">
        <v>6318</v>
      </c>
    </row>
    <row r="6580" spans="1:15" outlineLevel="3" x14ac:dyDescent="0.2">
      <c r="B6580" s="10"/>
      <c r="D6580" s="10"/>
      <c r="E6580" s="11"/>
      <c r="O6580" s="5" t="s">
        <v>6319</v>
      </c>
    </row>
    <row r="6581" spans="1:15" outlineLevel="2" x14ac:dyDescent="0.2">
      <c r="A6581" s="5">
        <v>1</v>
      </c>
      <c r="B6581" s="10">
        <v>2</v>
      </c>
      <c r="C6581" s="5">
        <v>5</v>
      </c>
      <c r="D6581" s="10">
        <v>2</v>
      </c>
      <c r="E6581" s="11">
        <v>4</v>
      </c>
      <c r="F6581" s="5">
        <v>3</v>
      </c>
      <c r="G6581" s="5">
        <v>5</v>
      </c>
      <c r="L6581" s="5" t="s">
        <v>233</v>
      </c>
    </row>
    <row r="6582" spans="1:15" outlineLevel="3" x14ac:dyDescent="0.2">
      <c r="B6582" s="10"/>
      <c r="D6582" s="10"/>
      <c r="E6582" s="11"/>
      <c r="M6582" s="5" t="s">
        <v>6320</v>
      </c>
    </row>
    <row r="6583" spans="1:15" outlineLevel="3" x14ac:dyDescent="0.2">
      <c r="B6583" s="10"/>
      <c r="D6583" s="10"/>
      <c r="E6583" s="11"/>
      <c r="N6583" s="13" t="s">
        <v>6320</v>
      </c>
    </row>
    <row r="6584" spans="1:15" outlineLevel="3" x14ac:dyDescent="0.2">
      <c r="B6584" s="10"/>
      <c r="D6584" s="10"/>
      <c r="E6584" s="11"/>
      <c r="O6584" s="5" t="s">
        <v>6321</v>
      </c>
    </row>
    <row r="6585" spans="1:15" outlineLevel="3" x14ac:dyDescent="0.2">
      <c r="B6585" s="10"/>
      <c r="D6585" s="10"/>
      <c r="E6585" s="11"/>
      <c r="O6585" s="5" t="s">
        <v>6322</v>
      </c>
    </row>
    <row r="6586" spans="1:15" outlineLevel="3" x14ac:dyDescent="0.2">
      <c r="B6586" s="10"/>
      <c r="D6586" s="10"/>
      <c r="E6586" s="11"/>
      <c r="O6586" s="5" t="s">
        <v>6323</v>
      </c>
    </row>
    <row r="6587" spans="1:15" outlineLevel="3" x14ac:dyDescent="0.2">
      <c r="B6587" s="10"/>
      <c r="D6587" s="10"/>
      <c r="E6587" s="11"/>
      <c r="O6587" s="5" t="s">
        <v>6324</v>
      </c>
    </row>
    <row r="6588" spans="1:15" outlineLevel="3" x14ac:dyDescent="0.2">
      <c r="B6588" s="10"/>
      <c r="D6588" s="10"/>
      <c r="E6588" s="11"/>
      <c r="O6588" s="5" t="s">
        <v>6325</v>
      </c>
    </row>
    <row r="6589" spans="1:15" outlineLevel="3" x14ac:dyDescent="0.2">
      <c r="B6589" s="10"/>
      <c r="D6589" s="10"/>
      <c r="E6589" s="11"/>
      <c r="M6589" s="5" t="s">
        <v>6326</v>
      </c>
    </row>
    <row r="6590" spans="1:15" outlineLevel="3" x14ac:dyDescent="0.2">
      <c r="B6590" s="10"/>
      <c r="D6590" s="10"/>
      <c r="E6590" s="11"/>
      <c r="N6590" s="13" t="s">
        <v>6326</v>
      </c>
    </row>
    <row r="6591" spans="1:15" outlineLevel="3" x14ac:dyDescent="0.2">
      <c r="B6591" s="10"/>
      <c r="D6591" s="10"/>
      <c r="E6591" s="11"/>
      <c r="O6591" s="5" t="s">
        <v>6327</v>
      </c>
    </row>
    <row r="6592" spans="1:15" outlineLevel="3" x14ac:dyDescent="0.2">
      <c r="B6592" s="10"/>
      <c r="D6592" s="10"/>
      <c r="E6592" s="11"/>
      <c r="O6592" s="5" t="s">
        <v>6328</v>
      </c>
    </row>
    <row r="6593" spans="2:15" outlineLevel="3" x14ac:dyDescent="0.2">
      <c r="B6593" s="10"/>
      <c r="D6593" s="10"/>
      <c r="E6593" s="11"/>
      <c r="O6593" s="5" t="s">
        <v>6329</v>
      </c>
    </row>
    <row r="6594" spans="2:15" outlineLevel="3" x14ac:dyDescent="0.2">
      <c r="B6594" s="10"/>
      <c r="D6594" s="10"/>
      <c r="E6594" s="11"/>
      <c r="M6594" s="5" t="s">
        <v>6330</v>
      </c>
    </row>
    <row r="6595" spans="2:15" outlineLevel="3" x14ac:dyDescent="0.2">
      <c r="B6595" s="10"/>
      <c r="D6595" s="10"/>
      <c r="E6595" s="11"/>
      <c r="N6595" s="13" t="s">
        <v>6330</v>
      </c>
    </row>
    <row r="6596" spans="2:15" outlineLevel="3" x14ac:dyDescent="0.2">
      <c r="B6596" s="10"/>
      <c r="D6596" s="10"/>
      <c r="E6596" s="11"/>
      <c r="O6596" s="5" t="s">
        <v>6331</v>
      </c>
    </row>
    <row r="6597" spans="2:15" outlineLevel="3" x14ac:dyDescent="0.2">
      <c r="B6597" s="10"/>
      <c r="D6597" s="10"/>
      <c r="E6597" s="11"/>
      <c r="M6597" s="5" t="s">
        <v>6332</v>
      </c>
    </row>
    <row r="6598" spans="2:15" outlineLevel="3" x14ac:dyDescent="0.2">
      <c r="B6598" s="10"/>
      <c r="D6598" s="10"/>
      <c r="E6598" s="11"/>
      <c r="N6598" s="13" t="s">
        <v>6332</v>
      </c>
    </row>
    <row r="6599" spans="2:15" outlineLevel="3" x14ac:dyDescent="0.2">
      <c r="B6599" s="10"/>
      <c r="D6599" s="10"/>
      <c r="E6599" s="11"/>
      <c r="O6599" s="5" t="s">
        <v>6333</v>
      </c>
    </row>
    <row r="6600" spans="2:15" outlineLevel="3" x14ac:dyDescent="0.2">
      <c r="B6600" s="10"/>
      <c r="D6600" s="10"/>
      <c r="E6600" s="11"/>
      <c r="O6600" s="5" t="s">
        <v>6334</v>
      </c>
    </row>
    <row r="6601" spans="2:15" outlineLevel="3" x14ac:dyDescent="0.2">
      <c r="B6601" s="10"/>
      <c r="D6601" s="10"/>
      <c r="E6601" s="11"/>
      <c r="O6601" s="5" t="s">
        <v>6335</v>
      </c>
    </row>
    <row r="6602" spans="2:15" outlineLevel="3" x14ac:dyDescent="0.2">
      <c r="B6602" s="10"/>
      <c r="D6602" s="10"/>
      <c r="E6602" s="11"/>
      <c r="M6602" s="5" t="s">
        <v>6336</v>
      </c>
    </row>
    <row r="6603" spans="2:15" outlineLevel="3" x14ac:dyDescent="0.2">
      <c r="B6603" s="10"/>
      <c r="D6603" s="10"/>
      <c r="E6603" s="11"/>
      <c r="N6603" s="13" t="s">
        <v>6336</v>
      </c>
    </row>
    <row r="6604" spans="2:15" outlineLevel="3" x14ac:dyDescent="0.2">
      <c r="B6604" s="10"/>
      <c r="D6604" s="10"/>
      <c r="E6604" s="11"/>
      <c r="O6604" s="5" t="s">
        <v>6337</v>
      </c>
    </row>
    <row r="6605" spans="2:15" outlineLevel="3" x14ac:dyDescent="0.2">
      <c r="B6605" s="10"/>
      <c r="D6605" s="10"/>
      <c r="E6605" s="11"/>
      <c r="O6605" s="5" t="s">
        <v>6338</v>
      </c>
    </row>
    <row r="6606" spans="2:15" outlineLevel="3" x14ac:dyDescent="0.2">
      <c r="B6606" s="10"/>
      <c r="D6606" s="10"/>
      <c r="E6606" s="11"/>
      <c r="O6606" s="5" t="s">
        <v>6339</v>
      </c>
    </row>
    <row r="6607" spans="2:15" outlineLevel="3" x14ac:dyDescent="0.2">
      <c r="B6607" s="10"/>
      <c r="D6607" s="10"/>
      <c r="E6607" s="11"/>
      <c r="O6607" s="5" t="s">
        <v>6340</v>
      </c>
    </row>
    <row r="6608" spans="2:15" outlineLevel="3" x14ac:dyDescent="0.2">
      <c r="B6608" s="10"/>
      <c r="D6608" s="10"/>
      <c r="E6608" s="11"/>
      <c r="M6608" s="5" t="s">
        <v>6341</v>
      </c>
    </row>
    <row r="6609" spans="1:15" outlineLevel="3" x14ac:dyDescent="0.2">
      <c r="B6609" s="10"/>
      <c r="D6609" s="10"/>
      <c r="E6609" s="11"/>
      <c r="N6609" s="13" t="s">
        <v>6341</v>
      </c>
    </row>
    <row r="6610" spans="1:15" outlineLevel="3" x14ac:dyDescent="0.2">
      <c r="B6610" s="10"/>
      <c r="D6610" s="10"/>
      <c r="E6610" s="11"/>
      <c r="O6610" s="5" t="s">
        <v>6342</v>
      </c>
    </row>
    <row r="6611" spans="1:15" outlineLevel="3" x14ac:dyDescent="0.2">
      <c r="B6611" s="10"/>
      <c r="D6611" s="10"/>
      <c r="E6611" s="11"/>
      <c r="M6611" s="5" t="s">
        <v>6343</v>
      </c>
    </row>
    <row r="6612" spans="1:15" outlineLevel="3" x14ac:dyDescent="0.2">
      <c r="B6612" s="10"/>
      <c r="D6612" s="10"/>
      <c r="E6612" s="11"/>
      <c r="N6612" s="13" t="s">
        <v>6343</v>
      </c>
    </row>
    <row r="6613" spans="1:15" outlineLevel="3" x14ac:dyDescent="0.2">
      <c r="B6613" s="10"/>
      <c r="D6613" s="10"/>
      <c r="E6613" s="11"/>
      <c r="O6613" s="5" t="s">
        <v>6344</v>
      </c>
    </row>
    <row r="6614" spans="1:15" outlineLevel="3" x14ac:dyDescent="0.2">
      <c r="B6614" s="10"/>
      <c r="D6614" s="10"/>
      <c r="E6614" s="11"/>
      <c r="O6614" s="5" t="s">
        <v>6345</v>
      </c>
    </row>
    <row r="6615" spans="1:15" outlineLevel="3" x14ac:dyDescent="0.2">
      <c r="B6615" s="10"/>
      <c r="D6615" s="10"/>
      <c r="E6615" s="11"/>
      <c r="O6615" s="5" t="s">
        <v>6346</v>
      </c>
    </row>
    <row r="6616" spans="1:15" outlineLevel="3" x14ac:dyDescent="0.2">
      <c r="B6616" s="10"/>
      <c r="D6616" s="10"/>
      <c r="E6616" s="11"/>
      <c r="O6616" s="5" t="s">
        <v>6347</v>
      </c>
    </row>
    <row r="6617" spans="1:15" outlineLevel="3" x14ac:dyDescent="0.2">
      <c r="B6617" s="10"/>
      <c r="D6617" s="10"/>
      <c r="E6617" s="11"/>
      <c r="O6617" s="5" t="s">
        <v>6348</v>
      </c>
    </row>
    <row r="6618" spans="1:15" outlineLevel="3" x14ac:dyDescent="0.2">
      <c r="B6618" s="10"/>
      <c r="D6618" s="10"/>
      <c r="E6618" s="11"/>
      <c r="O6618" s="5" t="s">
        <v>6349</v>
      </c>
    </row>
    <row r="6619" spans="1:15" outlineLevel="3" x14ac:dyDescent="0.2">
      <c r="B6619" s="10"/>
      <c r="D6619" s="10"/>
      <c r="E6619" s="11"/>
      <c r="O6619" s="5" t="s">
        <v>6350</v>
      </c>
    </row>
    <row r="6620" spans="1:15" outlineLevel="3" x14ac:dyDescent="0.2">
      <c r="B6620" s="10"/>
      <c r="D6620" s="10"/>
      <c r="E6620" s="11"/>
      <c r="M6620" s="5" t="s">
        <v>6351</v>
      </c>
    </row>
    <row r="6621" spans="1:15" outlineLevel="3" x14ac:dyDescent="0.2">
      <c r="B6621" s="10"/>
      <c r="D6621" s="10"/>
      <c r="E6621" s="11"/>
      <c r="N6621" s="13" t="s">
        <v>6351</v>
      </c>
    </row>
    <row r="6622" spans="1:15" outlineLevel="3" x14ac:dyDescent="0.2">
      <c r="B6622" s="10"/>
      <c r="D6622" s="10"/>
      <c r="E6622" s="11"/>
      <c r="O6622" s="5" t="s">
        <v>6352</v>
      </c>
    </row>
    <row r="6623" spans="1:15" outlineLevel="2" x14ac:dyDescent="0.2">
      <c r="A6623" s="5">
        <v>1</v>
      </c>
      <c r="B6623" s="10">
        <v>2</v>
      </c>
      <c r="C6623" s="5">
        <v>5</v>
      </c>
      <c r="D6623" s="10">
        <v>2</v>
      </c>
      <c r="E6623" s="11">
        <v>4</v>
      </c>
      <c r="F6623" s="5">
        <v>3</v>
      </c>
      <c r="G6623" s="5">
        <v>9</v>
      </c>
      <c r="L6623" s="5" t="s">
        <v>234</v>
      </c>
    </row>
    <row r="6624" spans="1:15" outlineLevel="3" x14ac:dyDescent="0.2">
      <c r="B6624" s="10"/>
      <c r="D6624" s="10"/>
      <c r="E6624" s="11"/>
      <c r="M6624" s="5" t="s">
        <v>6353</v>
      </c>
    </row>
    <row r="6625" spans="2:15" outlineLevel="3" x14ac:dyDescent="0.2">
      <c r="B6625" s="10"/>
      <c r="D6625" s="10"/>
      <c r="E6625" s="11"/>
      <c r="N6625" s="13" t="s">
        <v>6354</v>
      </c>
    </row>
    <row r="6626" spans="2:15" outlineLevel="3" x14ac:dyDescent="0.2">
      <c r="B6626" s="10"/>
      <c r="D6626" s="10"/>
      <c r="E6626" s="11"/>
      <c r="O6626" s="5" t="s">
        <v>6355</v>
      </c>
    </row>
    <row r="6627" spans="2:15" outlineLevel="3" x14ac:dyDescent="0.2">
      <c r="B6627" s="10"/>
      <c r="D6627" s="10"/>
      <c r="E6627" s="11"/>
      <c r="O6627" s="5" t="s">
        <v>6356</v>
      </c>
    </row>
    <row r="6628" spans="2:15" outlineLevel="3" x14ac:dyDescent="0.2">
      <c r="B6628" s="10"/>
      <c r="D6628" s="10"/>
      <c r="E6628" s="11"/>
      <c r="O6628" s="5" t="s">
        <v>6357</v>
      </c>
    </row>
    <row r="6629" spans="2:15" outlineLevel="3" x14ac:dyDescent="0.2">
      <c r="B6629" s="10"/>
      <c r="D6629" s="10"/>
      <c r="E6629" s="11"/>
      <c r="O6629" s="5" t="s">
        <v>6358</v>
      </c>
    </row>
    <row r="6630" spans="2:15" outlineLevel="3" x14ac:dyDescent="0.2">
      <c r="B6630" s="10"/>
      <c r="D6630" s="10"/>
      <c r="E6630" s="11"/>
      <c r="O6630" s="5" t="s">
        <v>6359</v>
      </c>
    </row>
    <row r="6631" spans="2:15" outlineLevel="3" x14ac:dyDescent="0.2">
      <c r="B6631" s="10"/>
      <c r="D6631" s="10"/>
      <c r="E6631" s="11"/>
      <c r="O6631" s="5" t="s">
        <v>6360</v>
      </c>
    </row>
    <row r="6632" spans="2:15" outlineLevel="3" x14ac:dyDescent="0.2">
      <c r="B6632" s="10"/>
      <c r="D6632" s="10"/>
      <c r="E6632" s="11"/>
      <c r="O6632" s="5" t="s">
        <v>6361</v>
      </c>
    </row>
    <row r="6633" spans="2:15" outlineLevel="3" x14ac:dyDescent="0.2">
      <c r="B6633" s="10"/>
      <c r="D6633" s="10"/>
      <c r="E6633" s="11"/>
      <c r="O6633" s="5" t="s">
        <v>6362</v>
      </c>
    </row>
    <row r="6634" spans="2:15" outlineLevel="3" x14ac:dyDescent="0.2">
      <c r="B6634" s="10"/>
      <c r="D6634" s="10"/>
      <c r="E6634" s="11"/>
      <c r="O6634" s="5" t="s">
        <v>6363</v>
      </c>
    </row>
    <row r="6635" spans="2:15" outlineLevel="3" x14ac:dyDescent="0.2">
      <c r="B6635" s="10"/>
      <c r="D6635" s="10"/>
      <c r="E6635" s="11"/>
      <c r="N6635" s="13" t="s">
        <v>6364</v>
      </c>
    </row>
    <row r="6636" spans="2:15" outlineLevel="3" x14ac:dyDescent="0.2">
      <c r="B6636" s="10"/>
      <c r="D6636" s="10"/>
      <c r="E6636" s="11"/>
      <c r="O6636" s="5" t="s">
        <v>6365</v>
      </c>
    </row>
    <row r="6637" spans="2:15" outlineLevel="3" x14ac:dyDescent="0.2">
      <c r="B6637" s="10"/>
      <c r="D6637" s="10"/>
      <c r="E6637" s="11"/>
      <c r="O6637" s="5" t="s">
        <v>6366</v>
      </c>
    </row>
    <row r="6638" spans="2:15" outlineLevel="3" x14ac:dyDescent="0.2">
      <c r="B6638" s="10"/>
      <c r="D6638" s="10"/>
      <c r="E6638" s="11"/>
      <c r="O6638" s="5" t="s">
        <v>6367</v>
      </c>
    </row>
    <row r="6639" spans="2:15" outlineLevel="3" x14ac:dyDescent="0.2">
      <c r="B6639" s="10"/>
      <c r="D6639" s="10"/>
      <c r="E6639" s="11"/>
      <c r="N6639" s="13" t="s">
        <v>6368</v>
      </c>
    </row>
    <row r="6640" spans="2:15" outlineLevel="3" x14ac:dyDescent="0.2">
      <c r="B6640" s="10"/>
      <c r="D6640" s="10"/>
      <c r="E6640" s="11"/>
      <c r="O6640" s="5" t="s">
        <v>6369</v>
      </c>
    </row>
    <row r="6641" spans="2:15" outlineLevel="3" x14ac:dyDescent="0.2">
      <c r="B6641" s="10"/>
      <c r="D6641" s="10"/>
      <c r="E6641" s="11"/>
      <c r="O6641" s="5" t="s">
        <v>6370</v>
      </c>
    </row>
    <row r="6642" spans="2:15" outlineLevel="3" x14ac:dyDescent="0.2">
      <c r="B6642" s="10"/>
      <c r="D6642" s="10"/>
      <c r="E6642" s="11"/>
      <c r="O6642" s="5" t="s">
        <v>6371</v>
      </c>
    </row>
    <row r="6643" spans="2:15" outlineLevel="3" x14ac:dyDescent="0.2">
      <c r="B6643" s="10"/>
      <c r="D6643" s="10"/>
      <c r="E6643" s="11"/>
      <c r="O6643" s="5" t="s">
        <v>6372</v>
      </c>
    </row>
    <row r="6644" spans="2:15" outlineLevel="3" x14ac:dyDescent="0.2">
      <c r="B6644" s="10"/>
      <c r="D6644" s="10"/>
      <c r="E6644" s="11"/>
      <c r="O6644" s="5" t="s">
        <v>6373</v>
      </c>
    </row>
    <row r="6645" spans="2:15" outlineLevel="3" x14ac:dyDescent="0.2">
      <c r="B6645" s="10"/>
      <c r="D6645" s="10"/>
      <c r="E6645" s="11"/>
      <c r="O6645" s="5" t="s">
        <v>6374</v>
      </c>
    </row>
    <row r="6646" spans="2:15" outlineLevel="3" x14ac:dyDescent="0.2">
      <c r="B6646" s="10"/>
      <c r="D6646" s="10"/>
      <c r="E6646" s="11"/>
      <c r="O6646" s="5" t="s">
        <v>6375</v>
      </c>
    </row>
    <row r="6647" spans="2:15" outlineLevel="3" x14ac:dyDescent="0.2">
      <c r="B6647" s="10"/>
      <c r="D6647" s="10"/>
      <c r="E6647" s="11"/>
      <c r="O6647" s="5" t="s">
        <v>6376</v>
      </c>
    </row>
    <row r="6648" spans="2:15" outlineLevel="3" x14ac:dyDescent="0.2">
      <c r="B6648" s="10"/>
      <c r="D6648" s="10"/>
      <c r="E6648" s="11"/>
      <c r="O6648" s="5" t="s">
        <v>6377</v>
      </c>
    </row>
    <row r="6649" spans="2:15" outlineLevel="3" x14ac:dyDescent="0.2">
      <c r="B6649" s="10"/>
      <c r="D6649" s="10"/>
      <c r="E6649" s="11"/>
      <c r="O6649" s="5" t="s">
        <v>6378</v>
      </c>
    </row>
    <row r="6650" spans="2:15" outlineLevel="3" x14ac:dyDescent="0.2">
      <c r="B6650" s="10"/>
      <c r="D6650" s="10"/>
      <c r="E6650" s="11"/>
      <c r="O6650" s="5" t="s">
        <v>6379</v>
      </c>
    </row>
    <row r="6651" spans="2:15" outlineLevel="3" x14ac:dyDescent="0.2">
      <c r="B6651" s="10"/>
      <c r="D6651" s="10"/>
      <c r="E6651" s="11"/>
      <c r="N6651" s="13" t="s">
        <v>6380</v>
      </c>
    </row>
    <row r="6652" spans="2:15" outlineLevel="3" x14ac:dyDescent="0.2">
      <c r="B6652" s="10"/>
      <c r="D6652" s="10"/>
      <c r="E6652" s="11"/>
      <c r="O6652" s="5" t="s">
        <v>6381</v>
      </c>
    </row>
    <row r="6653" spans="2:15" outlineLevel="3" x14ac:dyDescent="0.2">
      <c r="B6653" s="10"/>
      <c r="D6653" s="10"/>
      <c r="E6653" s="11"/>
      <c r="O6653" s="5" t="s">
        <v>6382</v>
      </c>
    </row>
    <row r="6654" spans="2:15" outlineLevel="3" x14ac:dyDescent="0.2">
      <c r="B6654" s="10"/>
      <c r="D6654" s="10"/>
      <c r="E6654" s="11"/>
      <c r="O6654" s="5" t="s">
        <v>6383</v>
      </c>
    </row>
    <row r="6655" spans="2:15" outlineLevel="3" x14ac:dyDescent="0.2">
      <c r="B6655" s="10"/>
      <c r="D6655" s="10"/>
      <c r="E6655" s="11"/>
      <c r="O6655" s="5" t="s">
        <v>6384</v>
      </c>
    </row>
    <row r="6656" spans="2:15" outlineLevel="3" x14ac:dyDescent="0.2">
      <c r="B6656" s="10"/>
      <c r="D6656" s="10"/>
      <c r="E6656" s="11"/>
      <c r="O6656" s="5" t="s">
        <v>6385</v>
      </c>
    </row>
    <row r="6657" spans="2:15" outlineLevel="3" x14ac:dyDescent="0.2">
      <c r="B6657" s="10"/>
      <c r="D6657" s="10"/>
      <c r="E6657" s="11"/>
      <c r="O6657" s="5" t="s">
        <v>6386</v>
      </c>
    </row>
    <row r="6658" spans="2:15" outlineLevel="3" x14ac:dyDescent="0.2">
      <c r="B6658" s="10"/>
      <c r="D6658" s="10"/>
      <c r="E6658" s="11"/>
      <c r="O6658" s="5" t="s">
        <v>6387</v>
      </c>
    </row>
    <row r="6659" spans="2:15" outlineLevel="3" x14ac:dyDescent="0.2">
      <c r="B6659" s="10"/>
      <c r="D6659" s="10"/>
      <c r="E6659" s="11"/>
      <c r="N6659" s="13" t="s">
        <v>6388</v>
      </c>
    </row>
    <row r="6660" spans="2:15" outlineLevel="3" x14ac:dyDescent="0.2">
      <c r="B6660" s="10"/>
      <c r="D6660" s="10"/>
      <c r="E6660" s="11"/>
      <c r="O6660" s="5" t="s">
        <v>6389</v>
      </c>
    </row>
    <row r="6661" spans="2:15" outlineLevel="3" x14ac:dyDescent="0.2">
      <c r="B6661" s="10"/>
      <c r="D6661" s="10"/>
      <c r="E6661" s="11"/>
      <c r="O6661" s="5" t="s">
        <v>6390</v>
      </c>
    </row>
    <row r="6662" spans="2:15" outlineLevel="3" x14ac:dyDescent="0.2">
      <c r="B6662" s="10"/>
      <c r="D6662" s="10"/>
      <c r="E6662" s="11"/>
      <c r="O6662" s="5" t="s">
        <v>6391</v>
      </c>
    </row>
    <row r="6663" spans="2:15" outlineLevel="3" x14ac:dyDescent="0.2">
      <c r="B6663" s="10"/>
      <c r="D6663" s="10"/>
      <c r="E6663" s="11"/>
      <c r="O6663" s="5" t="s">
        <v>6392</v>
      </c>
    </row>
    <row r="6664" spans="2:15" outlineLevel="3" x14ac:dyDescent="0.2">
      <c r="B6664" s="10"/>
      <c r="D6664" s="10"/>
      <c r="E6664" s="11"/>
      <c r="O6664" s="5" t="s">
        <v>6393</v>
      </c>
    </row>
    <row r="6665" spans="2:15" outlineLevel="3" x14ac:dyDescent="0.2">
      <c r="B6665" s="10"/>
      <c r="D6665" s="10"/>
      <c r="E6665" s="11"/>
      <c r="O6665" s="5" t="s">
        <v>6394</v>
      </c>
    </row>
    <row r="6666" spans="2:15" outlineLevel="3" x14ac:dyDescent="0.2">
      <c r="B6666" s="10"/>
      <c r="D6666" s="10"/>
      <c r="E6666" s="11"/>
      <c r="M6666" s="5" t="s">
        <v>6395</v>
      </c>
    </row>
    <row r="6667" spans="2:15" outlineLevel="3" x14ac:dyDescent="0.2">
      <c r="B6667" s="10"/>
      <c r="D6667" s="10"/>
      <c r="E6667" s="11"/>
      <c r="N6667" s="13" t="s">
        <v>6396</v>
      </c>
    </row>
    <row r="6668" spans="2:15" outlineLevel="3" x14ac:dyDescent="0.2">
      <c r="B6668" s="10"/>
      <c r="D6668" s="10"/>
      <c r="E6668" s="11"/>
      <c r="O6668" s="5" t="s">
        <v>6397</v>
      </c>
    </row>
    <row r="6669" spans="2:15" outlineLevel="3" x14ac:dyDescent="0.2">
      <c r="B6669" s="10"/>
      <c r="D6669" s="10"/>
      <c r="E6669" s="11"/>
      <c r="O6669" s="5" t="s">
        <v>6398</v>
      </c>
    </row>
    <row r="6670" spans="2:15" outlineLevel="3" x14ac:dyDescent="0.2">
      <c r="B6670" s="10"/>
      <c r="D6670" s="10"/>
      <c r="E6670" s="11"/>
      <c r="O6670" s="5" t="s">
        <v>6399</v>
      </c>
    </row>
    <row r="6671" spans="2:15" outlineLevel="3" x14ac:dyDescent="0.2">
      <c r="B6671" s="10"/>
      <c r="D6671" s="10"/>
      <c r="E6671" s="11"/>
      <c r="O6671" s="5" t="s">
        <v>6400</v>
      </c>
    </row>
    <row r="6672" spans="2:15" outlineLevel="3" x14ac:dyDescent="0.2">
      <c r="B6672" s="10"/>
      <c r="D6672" s="10"/>
      <c r="E6672" s="11"/>
      <c r="O6672" s="5" t="s">
        <v>6401</v>
      </c>
    </row>
    <row r="6673" spans="2:15" outlineLevel="3" x14ac:dyDescent="0.2">
      <c r="B6673" s="10"/>
      <c r="D6673" s="10"/>
      <c r="E6673" s="11"/>
      <c r="O6673" s="5" t="s">
        <v>6402</v>
      </c>
    </row>
    <row r="6674" spans="2:15" outlineLevel="3" x14ac:dyDescent="0.2">
      <c r="B6674" s="10"/>
      <c r="D6674" s="10"/>
      <c r="E6674" s="11"/>
      <c r="O6674" s="5" t="s">
        <v>6403</v>
      </c>
    </row>
    <row r="6675" spans="2:15" outlineLevel="3" x14ac:dyDescent="0.2">
      <c r="B6675" s="10"/>
      <c r="D6675" s="10"/>
      <c r="E6675" s="11"/>
      <c r="O6675" s="5" t="s">
        <v>6404</v>
      </c>
    </row>
    <row r="6676" spans="2:15" outlineLevel="3" x14ac:dyDescent="0.2">
      <c r="B6676" s="10"/>
      <c r="D6676" s="10"/>
      <c r="E6676" s="11"/>
      <c r="O6676" s="5" t="s">
        <v>6405</v>
      </c>
    </row>
    <row r="6677" spans="2:15" outlineLevel="3" x14ac:dyDescent="0.2">
      <c r="B6677" s="10"/>
      <c r="D6677" s="10"/>
      <c r="E6677" s="11"/>
      <c r="O6677" s="5" t="s">
        <v>6406</v>
      </c>
    </row>
    <row r="6678" spans="2:15" outlineLevel="3" x14ac:dyDescent="0.2">
      <c r="B6678" s="10"/>
      <c r="D6678" s="10"/>
      <c r="E6678" s="11"/>
      <c r="O6678" s="5" t="s">
        <v>6407</v>
      </c>
    </row>
    <row r="6679" spans="2:15" outlineLevel="3" x14ac:dyDescent="0.2">
      <c r="B6679" s="10"/>
      <c r="D6679" s="10"/>
      <c r="E6679" s="11"/>
      <c r="O6679" s="5" t="s">
        <v>6408</v>
      </c>
    </row>
    <row r="6680" spans="2:15" outlineLevel="3" x14ac:dyDescent="0.2">
      <c r="B6680" s="10"/>
      <c r="D6680" s="10"/>
      <c r="E6680" s="11"/>
      <c r="N6680" s="13" t="s">
        <v>6409</v>
      </c>
    </row>
    <row r="6681" spans="2:15" outlineLevel="3" x14ac:dyDescent="0.2">
      <c r="B6681" s="10"/>
      <c r="D6681" s="10"/>
      <c r="E6681" s="11"/>
      <c r="O6681" s="5" t="s">
        <v>6410</v>
      </c>
    </row>
    <row r="6682" spans="2:15" outlineLevel="3" x14ac:dyDescent="0.2">
      <c r="B6682" s="10"/>
      <c r="D6682" s="10"/>
      <c r="E6682" s="11"/>
      <c r="O6682" s="5" t="s">
        <v>6411</v>
      </c>
    </row>
    <row r="6683" spans="2:15" outlineLevel="3" x14ac:dyDescent="0.2">
      <c r="B6683" s="10"/>
      <c r="D6683" s="10"/>
      <c r="E6683" s="11"/>
      <c r="O6683" s="5" t="s">
        <v>6412</v>
      </c>
    </row>
    <row r="6684" spans="2:15" outlineLevel="3" x14ac:dyDescent="0.2">
      <c r="B6684" s="10"/>
      <c r="D6684" s="10"/>
      <c r="E6684" s="11"/>
      <c r="O6684" s="5" t="s">
        <v>6413</v>
      </c>
    </row>
    <row r="6685" spans="2:15" outlineLevel="3" x14ac:dyDescent="0.2">
      <c r="B6685" s="10"/>
      <c r="D6685" s="10"/>
      <c r="E6685" s="11"/>
      <c r="O6685" s="5" t="s">
        <v>6414</v>
      </c>
    </row>
    <row r="6686" spans="2:15" outlineLevel="3" x14ac:dyDescent="0.2">
      <c r="B6686" s="10"/>
      <c r="D6686" s="10"/>
      <c r="E6686" s="11"/>
      <c r="N6686" s="13" t="s">
        <v>6415</v>
      </c>
    </row>
    <row r="6687" spans="2:15" outlineLevel="3" x14ac:dyDescent="0.2">
      <c r="B6687" s="10"/>
      <c r="D6687" s="10"/>
      <c r="E6687" s="11"/>
      <c r="O6687" s="5" t="s">
        <v>6416</v>
      </c>
    </row>
    <row r="6688" spans="2:15" outlineLevel="3" x14ac:dyDescent="0.2">
      <c r="B6688" s="10"/>
      <c r="D6688" s="10"/>
      <c r="E6688" s="11"/>
      <c r="O6688" s="5" t="s">
        <v>6417</v>
      </c>
    </row>
    <row r="6689" spans="2:15" outlineLevel="3" x14ac:dyDescent="0.2">
      <c r="B6689" s="10"/>
      <c r="D6689" s="10"/>
      <c r="E6689" s="11"/>
      <c r="O6689" s="5" t="s">
        <v>6418</v>
      </c>
    </row>
    <row r="6690" spans="2:15" outlineLevel="3" x14ac:dyDescent="0.2">
      <c r="B6690" s="10"/>
      <c r="D6690" s="10"/>
      <c r="E6690" s="11"/>
      <c r="O6690" s="5" t="s">
        <v>6419</v>
      </c>
    </row>
    <row r="6691" spans="2:15" outlineLevel="3" x14ac:dyDescent="0.2">
      <c r="B6691" s="10"/>
      <c r="D6691" s="10"/>
      <c r="E6691" s="11"/>
      <c r="N6691" s="13" t="s">
        <v>6420</v>
      </c>
    </row>
    <row r="6692" spans="2:15" outlineLevel="3" x14ac:dyDescent="0.2">
      <c r="B6692" s="10"/>
      <c r="D6692" s="10"/>
      <c r="E6692" s="11"/>
      <c r="O6692" s="5" t="s">
        <v>6421</v>
      </c>
    </row>
    <row r="6693" spans="2:15" outlineLevel="3" x14ac:dyDescent="0.2">
      <c r="B6693" s="10"/>
      <c r="D6693" s="10"/>
      <c r="E6693" s="11"/>
      <c r="O6693" s="5" t="s">
        <v>6422</v>
      </c>
    </row>
    <row r="6694" spans="2:15" outlineLevel="3" x14ac:dyDescent="0.2">
      <c r="B6694" s="10"/>
      <c r="D6694" s="10"/>
      <c r="E6694" s="11"/>
      <c r="O6694" s="5" t="s">
        <v>6423</v>
      </c>
    </row>
    <row r="6695" spans="2:15" outlineLevel="3" x14ac:dyDescent="0.2">
      <c r="B6695" s="10"/>
      <c r="D6695" s="10"/>
      <c r="E6695" s="11"/>
      <c r="O6695" s="5" t="s">
        <v>6424</v>
      </c>
    </row>
    <row r="6696" spans="2:15" outlineLevel="3" x14ac:dyDescent="0.2">
      <c r="B6696" s="10"/>
      <c r="D6696" s="10"/>
      <c r="E6696" s="11"/>
      <c r="M6696" s="5" t="s">
        <v>6425</v>
      </c>
    </row>
    <row r="6697" spans="2:15" outlineLevel="3" x14ac:dyDescent="0.2">
      <c r="B6697" s="10"/>
      <c r="D6697" s="10"/>
      <c r="E6697" s="11"/>
      <c r="N6697" s="13" t="s">
        <v>6426</v>
      </c>
    </row>
    <row r="6698" spans="2:15" outlineLevel="3" x14ac:dyDescent="0.2">
      <c r="B6698" s="10"/>
      <c r="D6698" s="10"/>
      <c r="E6698" s="11"/>
      <c r="O6698" s="5" t="s">
        <v>6427</v>
      </c>
    </row>
    <row r="6699" spans="2:15" outlineLevel="3" x14ac:dyDescent="0.2">
      <c r="B6699" s="10"/>
      <c r="D6699" s="10"/>
      <c r="E6699" s="11"/>
      <c r="O6699" s="5" t="s">
        <v>6428</v>
      </c>
    </row>
    <row r="6700" spans="2:15" outlineLevel="3" x14ac:dyDescent="0.2">
      <c r="B6700" s="10"/>
      <c r="D6700" s="10"/>
      <c r="E6700" s="11"/>
      <c r="N6700" s="13" t="s">
        <v>6429</v>
      </c>
    </row>
    <row r="6701" spans="2:15" outlineLevel="3" x14ac:dyDescent="0.2">
      <c r="B6701" s="10"/>
      <c r="D6701" s="10"/>
      <c r="E6701" s="11"/>
      <c r="O6701" s="5" t="s">
        <v>6430</v>
      </c>
    </row>
    <row r="6702" spans="2:15" outlineLevel="3" x14ac:dyDescent="0.2">
      <c r="B6702" s="10"/>
      <c r="D6702" s="10"/>
      <c r="E6702" s="11"/>
      <c r="O6702" s="5" t="s">
        <v>6431</v>
      </c>
    </row>
    <row r="6703" spans="2:15" outlineLevel="3" x14ac:dyDescent="0.2">
      <c r="B6703" s="10"/>
      <c r="D6703" s="10"/>
      <c r="E6703" s="11"/>
      <c r="O6703" s="5" t="s">
        <v>6432</v>
      </c>
    </row>
    <row r="6704" spans="2:15" outlineLevel="3" x14ac:dyDescent="0.2">
      <c r="B6704" s="10"/>
      <c r="D6704" s="10"/>
      <c r="E6704" s="11"/>
      <c r="N6704" s="13" t="s">
        <v>6433</v>
      </c>
    </row>
    <row r="6705" spans="2:15" outlineLevel="3" x14ac:dyDescent="0.2">
      <c r="B6705" s="10"/>
      <c r="D6705" s="10"/>
      <c r="E6705" s="11"/>
      <c r="N6705" s="13" t="s">
        <v>6434</v>
      </c>
    </row>
    <row r="6706" spans="2:15" outlineLevel="3" x14ac:dyDescent="0.2">
      <c r="B6706" s="10"/>
      <c r="D6706" s="10"/>
      <c r="E6706" s="11"/>
      <c r="O6706" s="5" t="s">
        <v>6435</v>
      </c>
    </row>
    <row r="6707" spans="2:15" outlineLevel="3" x14ac:dyDescent="0.2">
      <c r="B6707" s="10"/>
      <c r="D6707" s="10"/>
      <c r="E6707" s="11"/>
      <c r="O6707" s="5" t="s">
        <v>6436</v>
      </c>
    </row>
    <row r="6708" spans="2:15" outlineLevel="3" x14ac:dyDescent="0.2">
      <c r="B6708" s="10"/>
      <c r="D6708" s="10"/>
      <c r="E6708" s="11"/>
      <c r="N6708" s="13" t="s">
        <v>6437</v>
      </c>
    </row>
    <row r="6709" spans="2:15" outlineLevel="3" x14ac:dyDescent="0.2">
      <c r="B6709" s="10"/>
      <c r="D6709" s="10"/>
      <c r="E6709" s="11"/>
      <c r="M6709" s="5" t="s">
        <v>6438</v>
      </c>
    </row>
    <row r="6710" spans="2:15" outlineLevel="3" x14ac:dyDescent="0.2">
      <c r="B6710" s="10"/>
      <c r="D6710" s="10"/>
      <c r="E6710" s="11"/>
      <c r="N6710" s="13" t="s">
        <v>6439</v>
      </c>
    </row>
    <row r="6711" spans="2:15" outlineLevel="3" x14ac:dyDescent="0.2">
      <c r="B6711" s="10"/>
      <c r="D6711" s="10"/>
      <c r="E6711" s="11"/>
      <c r="O6711" s="5" t="s">
        <v>6440</v>
      </c>
    </row>
    <row r="6712" spans="2:15" outlineLevel="3" x14ac:dyDescent="0.2">
      <c r="B6712" s="10"/>
      <c r="D6712" s="10"/>
      <c r="E6712" s="11"/>
      <c r="O6712" s="5" t="s">
        <v>6441</v>
      </c>
    </row>
    <row r="6713" spans="2:15" outlineLevel="3" x14ac:dyDescent="0.2">
      <c r="B6713" s="10"/>
      <c r="D6713" s="10"/>
      <c r="E6713" s="11"/>
      <c r="O6713" s="5" t="s">
        <v>6442</v>
      </c>
    </row>
    <row r="6714" spans="2:15" outlineLevel="3" x14ac:dyDescent="0.2">
      <c r="B6714" s="10"/>
      <c r="D6714" s="10"/>
      <c r="E6714" s="11"/>
      <c r="O6714" s="5" t="s">
        <v>6443</v>
      </c>
    </row>
    <row r="6715" spans="2:15" outlineLevel="3" x14ac:dyDescent="0.2">
      <c r="B6715" s="10"/>
      <c r="D6715" s="10"/>
      <c r="E6715" s="11"/>
      <c r="O6715" s="5" t="s">
        <v>6444</v>
      </c>
    </row>
    <row r="6716" spans="2:15" outlineLevel="3" x14ac:dyDescent="0.2">
      <c r="B6716" s="10"/>
      <c r="D6716" s="10"/>
      <c r="E6716" s="11"/>
      <c r="O6716" s="5" t="s">
        <v>6445</v>
      </c>
    </row>
    <row r="6717" spans="2:15" outlineLevel="3" x14ac:dyDescent="0.2">
      <c r="B6717" s="10"/>
      <c r="D6717" s="10"/>
      <c r="E6717" s="11"/>
      <c r="O6717" s="5" t="s">
        <v>6446</v>
      </c>
    </row>
    <row r="6718" spans="2:15" outlineLevel="3" x14ac:dyDescent="0.2">
      <c r="B6718" s="10"/>
      <c r="D6718" s="10"/>
      <c r="E6718" s="11"/>
      <c r="O6718" s="5" t="s">
        <v>6447</v>
      </c>
    </row>
    <row r="6719" spans="2:15" outlineLevel="3" x14ac:dyDescent="0.2">
      <c r="B6719" s="10"/>
      <c r="D6719" s="10"/>
      <c r="E6719" s="11"/>
      <c r="N6719" s="13" t="s">
        <v>6448</v>
      </c>
    </row>
    <row r="6720" spans="2:15" outlineLevel="3" x14ac:dyDescent="0.2">
      <c r="B6720" s="10"/>
      <c r="D6720" s="10"/>
      <c r="E6720" s="11"/>
      <c r="O6720" s="5" t="s">
        <v>6449</v>
      </c>
    </row>
    <row r="6721" spans="1:15" outlineLevel="3" x14ac:dyDescent="0.2">
      <c r="B6721" s="10"/>
      <c r="D6721" s="10"/>
      <c r="E6721" s="11"/>
      <c r="O6721" s="5" t="s">
        <v>6450</v>
      </c>
    </row>
    <row r="6722" spans="1:15" outlineLevel="3" x14ac:dyDescent="0.2">
      <c r="B6722" s="10"/>
      <c r="D6722" s="10"/>
      <c r="E6722" s="11"/>
      <c r="N6722" s="13" t="s">
        <v>6451</v>
      </c>
    </row>
    <row r="6723" spans="1:15" outlineLevel="3" x14ac:dyDescent="0.2">
      <c r="B6723" s="10"/>
      <c r="D6723" s="10"/>
      <c r="E6723" s="11"/>
      <c r="O6723" s="5" t="s">
        <v>6452</v>
      </c>
    </row>
    <row r="6724" spans="1:15" outlineLevel="3" x14ac:dyDescent="0.2">
      <c r="B6724" s="10"/>
      <c r="D6724" s="10"/>
      <c r="E6724" s="11"/>
      <c r="O6724" s="5" t="s">
        <v>6453</v>
      </c>
    </row>
    <row r="6725" spans="1:15" outlineLevel="3" x14ac:dyDescent="0.2">
      <c r="B6725" s="10"/>
      <c r="D6725" s="10"/>
      <c r="E6725" s="11"/>
      <c r="O6725" s="5" t="s">
        <v>6454</v>
      </c>
    </row>
    <row r="6726" spans="1:15" outlineLevel="3" x14ac:dyDescent="0.2">
      <c r="B6726" s="10"/>
      <c r="D6726" s="10"/>
      <c r="E6726" s="11"/>
      <c r="N6726" s="13" t="s">
        <v>6455</v>
      </c>
    </row>
    <row r="6727" spans="1:15" outlineLevel="3" x14ac:dyDescent="0.2">
      <c r="B6727" s="10"/>
      <c r="D6727" s="10"/>
      <c r="E6727" s="11"/>
      <c r="O6727" s="5" t="s">
        <v>6456</v>
      </c>
    </row>
    <row r="6728" spans="1:15" outlineLevel="3" x14ac:dyDescent="0.2">
      <c r="B6728" s="10"/>
      <c r="D6728" s="10"/>
      <c r="E6728" s="11"/>
      <c r="O6728" s="5" t="s">
        <v>6457</v>
      </c>
    </row>
    <row r="6729" spans="1:15" outlineLevel="3" x14ac:dyDescent="0.2">
      <c r="B6729" s="10"/>
      <c r="D6729" s="10"/>
      <c r="E6729" s="11"/>
      <c r="N6729" s="13" t="s">
        <v>6458</v>
      </c>
    </row>
    <row r="6730" spans="1:15" outlineLevel="3" x14ac:dyDescent="0.2">
      <c r="B6730" s="10"/>
      <c r="D6730" s="10"/>
      <c r="E6730" s="11"/>
      <c r="O6730" s="5" t="s">
        <v>6459</v>
      </c>
    </row>
    <row r="6731" spans="1:15" outlineLevel="2" x14ac:dyDescent="0.2">
      <c r="A6731" s="5">
        <v>1</v>
      </c>
      <c r="B6731" s="10">
        <v>2</v>
      </c>
      <c r="C6731" s="5">
        <v>5</v>
      </c>
      <c r="D6731" s="10">
        <v>2</v>
      </c>
      <c r="E6731" s="11">
        <v>4</v>
      </c>
      <c r="F6731" s="5">
        <v>4</v>
      </c>
      <c r="K6731" s="5" t="s">
        <v>235</v>
      </c>
    </row>
    <row r="6732" spans="1:15" outlineLevel="2" x14ac:dyDescent="0.2">
      <c r="A6732" s="5">
        <v>1</v>
      </c>
      <c r="B6732" s="10">
        <v>2</v>
      </c>
      <c r="C6732" s="5">
        <v>5</v>
      </c>
      <c r="D6732" s="10">
        <v>2</v>
      </c>
      <c r="E6732" s="11">
        <v>4</v>
      </c>
      <c r="F6732" s="5">
        <v>4</v>
      </c>
      <c r="G6732" s="5">
        <v>1</v>
      </c>
      <c r="L6732" s="5" t="s">
        <v>236</v>
      </c>
    </row>
    <row r="6733" spans="1:15" outlineLevel="3" x14ac:dyDescent="0.2">
      <c r="B6733" s="10"/>
      <c r="D6733" s="10"/>
      <c r="E6733" s="11"/>
      <c r="M6733" s="5" t="s">
        <v>6460</v>
      </c>
    </row>
    <row r="6734" spans="1:15" outlineLevel="3" x14ac:dyDescent="0.2">
      <c r="B6734" s="10"/>
      <c r="D6734" s="10"/>
      <c r="E6734" s="11"/>
      <c r="N6734" s="13" t="s">
        <v>6461</v>
      </c>
    </row>
    <row r="6735" spans="1:15" outlineLevel="3" x14ac:dyDescent="0.2">
      <c r="B6735" s="10"/>
      <c r="D6735" s="10"/>
      <c r="E6735" s="11"/>
      <c r="O6735" s="5" t="s">
        <v>6461</v>
      </c>
    </row>
    <row r="6736" spans="1:15" outlineLevel="3" x14ac:dyDescent="0.2">
      <c r="B6736" s="10"/>
      <c r="D6736" s="10"/>
      <c r="E6736" s="11"/>
      <c r="N6736" s="13" t="s">
        <v>6462</v>
      </c>
    </row>
    <row r="6737" spans="2:15" outlineLevel="3" x14ac:dyDescent="0.2">
      <c r="B6737" s="10"/>
      <c r="D6737" s="10"/>
      <c r="E6737" s="11"/>
      <c r="O6737" s="5" t="s">
        <v>6463</v>
      </c>
    </row>
    <row r="6738" spans="2:15" outlineLevel="3" x14ac:dyDescent="0.2">
      <c r="B6738" s="10"/>
      <c r="D6738" s="10"/>
      <c r="E6738" s="11"/>
      <c r="O6738" s="5" t="s">
        <v>6464</v>
      </c>
    </row>
    <row r="6739" spans="2:15" outlineLevel="3" x14ac:dyDescent="0.2">
      <c r="B6739" s="10"/>
      <c r="D6739" s="10"/>
      <c r="E6739" s="11"/>
      <c r="N6739" s="13" t="s">
        <v>6465</v>
      </c>
    </row>
    <row r="6740" spans="2:15" outlineLevel="3" x14ac:dyDescent="0.2">
      <c r="B6740" s="10"/>
      <c r="D6740" s="10"/>
      <c r="E6740" s="11"/>
      <c r="O6740" s="5" t="s">
        <v>6466</v>
      </c>
    </row>
    <row r="6741" spans="2:15" outlineLevel="3" x14ac:dyDescent="0.2">
      <c r="B6741" s="10"/>
      <c r="D6741" s="10"/>
      <c r="E6741" s="11"/>
      <c r="O6741" s="5" t="s">
        <v>6467</v>
      </c>
    </row>
    <row r="6742" spans="2:15" outlineLevel="3" x14ac:dyDescent="0.2">
      <c r="B6742" s="10"/>
      <c r="D6742" s="10"/>
      <c r="E6742" s="11"/>
      <c r="N6742" s="13" t="s">
        <v>6468</v>
      </c>
    </row>
    <row r="6743" spans="2:15" outlineLevel="3" x14ac:dyDescent="0.2">
      <c r="B6743" s="10"/>
      <c r="D6743" s="10"/>
      <c r="E6743" s="11"/>
      <c r="O6743" s="5" t="s">
        <v>6469</v>
      </c>
    </row>
    <row r="6744" spans="2:15" outlineLevel="3" x14ac:dyDescent="0.2">
      <c r="B6744" s="10"/>
      <c r="D6744" s="10"/>
      <c r="E6744" s="11"/>
      <c r="N6744" s="13" t="s">
        <v>6470</v>
      </c>
    </row>
    <row r="6745" spans="2:15" outlineLevel="3" x14ac:dyDescent="0.2">
      <c r="B6745" s="10"/>
      <c r="D6745" s="10"/>
      <c r="E6745" s="11"/>
      <c r="O6745" s="5" t="s">
        <v>6471</v>
      </c>
    </row>
    <row r="6746" spans="2:15" outlineLevel="3" x14ac:dyDescent="0.2">
      <c r="B6746" s="10"/>
      <c r="D6746" s="10"/>
      <c r="E6746" s="11"/>
      <c r="N6746" s="13" t="s">
        <v>6472</v>
      </c>
    </row>
    <row r="6747" spans="2:15" outlineLevel="3" x14ac:dyDescent="0.2">
      <c r="B6747" s="10"/>
      <c r="D6747" s="10"/>
      <c r="E6747" s="11"/>
      <c r="O6747" s="5" t="s">
        <v>6473</v>
      </c>
    </row>
    <row r="6748" spans="2:15" outlineLevel="3" x14ac:dyDescent="0.2">
      <c r="B6748" s="10"/>
      <c r="D6748" s="10"/>
      <c r="E6748" s="11"/>
      <c r="M6748" s="5" t="s">
        <v>6474</v>
      </c>
    </row>
    <row r="6749" spans="2:15" outlineLevel="3" x14ac:dyDescent="0.2">
      <c r="B6749" s="10"/>
      <c r="D6749" s="10"/>
      <c r="E6749" s="11"/>
      <c r="N6749" s="13" t="s">
        <v>6475</v>
      </c>
    </row>
    <row r="6750" spans="2:15" outlineLevel="3" x14ac:dyDescent="0.2">
      <c r="B6750" s="10"/>
      <c r="D6750" s="10"/>
      <c r="E6750" s="11"/>
      <c r="O6750" s="5" t="s">
        <v>6476</v>
      </c>
    </row>
    <row r="6751" spans="2:15" outlineLevel="3" x14ac:dyDescent="0.2">
      <c r="B6751" s="10"/>
      <c r="D6751" s="10"/>
      <c r="E6751" s="11"/>
      <c r="O6751" s="5" t="s">
        <v>6477</v>
      </c>
    </row>
    <row r="6752" spans="2:15" outlineLevel="3" x14ac:dyDescent="0.2">
      <c r="B6752" s="10"/>
      <c r="D6752" s="10"/>
      <c r="E6752" s="11"/>
      <c r="O6752" s="5" t="s">
        <v>6478</v>
      </c>
    </row>
    <row r="6753" spans="2:15" outlineLevel="3" x14ac:dyDescent="0.2">
      <c r="B6753" s="10"/>
      <c r="D6753" s="10"/>
      <c r="E6753" s="11"/>
      <c r="N6753" s="13" t="s">
        <v>6479</v>
      </c>
    </row>
    <row r="6754" spans="2:15" outlineLevel="3" x14ac:dyDescent="0.2">
      <c r="B6754" s="10"/>
      <c r="D6754" s="10"/>
      <c r="E6754" s="11"/>
      <c r="O6754" s="5" t="s">
        <v>6480</v>
      </c>
    </row>
    <row r="6755" spans="2:15" outlineLevel="3" x14ac:dyDescent="0.2">
      <c r="B6755" s="10"/>
      <c r="D6755" s="10"/>
      <c r="E6755" s="11"/>
      <c r="N6755" s="13" t="s">
        <v>6481</v>
      </c>
    </row>
    <row r="6756" spans="2:15" outlineLevel="3" x14ac:dyDescent="0.2">
      <c r="B6756" s="10"/>
      <c r="D6756" s="10"/>
      <c r="E6756" s="11"/>
      <c r="O6756" s="5" t="s">
        <v>6482</v>
      </c>
    </row>
    <row r="6757" spans="2:15" outlineLevel="3" x14ac:dyDescent="0.2">
      <c r="B6757" s="10"/>
      <c r="D6757" s="10"/>
      <c r="E6757" s="11"/>
      <c r="O6757" s="5" t="s">
        <v>6483</v>
      </c>
    </row>
    <row r="6758" spans="2:15" outlineLevel="3" x14ac:dyDescent="0.2">
      <c r="B6758" s="10"/>
      <c r="D6758" s="10"/>
      <c r="E6758" s="11"/>
      <c r="O6758" s="5" t="s">
        <v>6484</v>
      </c>
    </row>
    <row r="6759" spans="2:15" outlineLevel="3" x14ac:dyDescent="0.2">
      <c r="B6759" s="10"/>
      <c r="D6759" s="10"/>
      <c r="E6759" s="11"/>
      <c r="O6759" s="5" t="s">
        <v>6485</v>
      </c>
    </row>
    <row r="6760" spans="2:15" outlineLevel="3" x14ac:dyDescent="0.2">
      <c r="B6760" s="10"/>
      <c r="D6760" s="10"/>
      <c r="E6760" s="11"/>
      <c r="N6760" s="13" t="s">
        <v>6486</v>
      </c>
    </row>
    <row r="6761" spans="2:15" outlineLevel="3" x14ac:dyDescent="0.2">
      <c r="B6761" s="10"/>
      <c r="D6761" s="10"/>
      <c r="E6761" s="11"/>
      <c r="N6761" s="13" t="s">
        <v>6487</v>
      </c>
    </row>
    <row r="6762" spans="2:15" outlineLevel="3" x14ac:dyDescent="0.2">
      <c r="B6762" s="10"/>
      <c r="D6762" s="10"/>
      <c r="E6762" s="11"/>
      <c r="N6762" s="13" t="s">
        <v>6488</v>
      </c>
    </row>
    <row r="6763" spans="2:15" outlineLevel="3" x14ac:dyDescent="0.2">
      <c r="B6763" s="10"/>
      <c r="D6763" s="10"/>
      <c r="E6763" s="11"/>
      <c r="N6763" s="13" t="s">
        <v>6489</v>
      </c>
    </row>
    <row r="6764" spans="2:15" outlineLevel="3" x14ac:dyDescent="0.2">
      <c r="B6764" s="10"/>
      <c r="D6764" s="10"/>
      <c r="E6764" s="11"/>
      <c r="O6764" s="5" t="s">
        <v>6490</v>
      </c>
    </row>
    <row r="6765" spans="2:15" outlineLevel="3" x14ac:dyDescent="0.2">
      <c r="B6765" s="10"/>
      <c r="D6765" s="10"/>
      <c r="E6765" s="11"/>
      <c r="O6765" s="5" t="s">
        <v>6491</v>
      </c>
    </row>
    <row r="6766" spans="2:15" outlineLevel="3" x14ac:dyDescent="0.2">
      <c r="B6766" s="10"/>
      <c r="D6766" s="10"/>
      <c r="E6766" s="11"/>
      <c r="O6766" s="5" t="s">
        <v>6492</v>
      </c>
    </row>
    <row r="6767" spans="2:15" outlineLevel="3" x14ac:dyDescent="0.2">
      <c r="B6767" s="10"/>
      <c r="D6767" s="10"/>
      <c r="E6767" s="11"/>
      <c r="N6767" s="13" t="s">
        <v>6493</v>
      </c>
    </row>
    <row r="6768" spans="2:15" outlineLevel="3" x14ac:dyDescent="0.2">
      <c r="B6768" s="10"/>
      <c r="D6768" s="10"/>
      <c r="E6768" s="11"/>
      <c r="O6768" s="5" t="s">
        <v>6494</v>
      </c>
    </row>
    <row r="6769" spans="2:15" outlineLevel="3" x14ac:dyDescent="0.2">
      <c r="B6769" s="10"/>
      <c r="D6769" s="10"/>
      <c r="E6769" s="11"/>
      <c r="O6769" s="5" t="s">
        <v>6495</v>
      </c>
    </row>
    <row r="6770" spans="2:15" outlineLevel="3" x14ac:dyDescent="0.2">
      <c r="B6770" s="10"/>
      <c r="D6770" s="10"/>
      <c r="E6770" s="11"/>
      <c r="O6770" s="5" t="s">
        <v>6496</v>
      </c>
    </row>
    <row r="6771" spans="2:15" outlineLevel="3" x14ac:dyDescent="0.2">
      <c r="B6771" s="10"/>
      <c r="D6771" s="10"/>
      <c r="E6771" s="11"/>
      <c r="O6771" s="5" t="s">
        <v>6497</v>
      </c>
    </row>
    <row r="6772" spans="2:15" outlineLevel="3" x14ac:dyDescent="0.2">
      <c r="B6772" s="10"/>
      <c r="D6772" s="10"/>
      <c r="E6772" s="11"/>
      <c r="N6772" s="13" t="s">
        <v>6498</v>
      </c>
    </row>
    <row r="6773" spans="2:15" outlineLevel="3" x14ac:dyDescent="0.2">
      <c r="B6773" s="10"/>
      <c r="D6773" s="10"/>
      <c r="E6773" s="11"/>
      <c r="O6773" s="5" t="s">
        <v>6499</v>
      </c>
    </row>
    <row r="6774" spans="2:15" outlineLevel="3" x14ac:dyDescent="0.2">
      <c r="B6774" s="10"/>
      <c r="D6774" s="10"/>
      <c r="E6774" s="11"/>
      <c r="O6774" s="5" t="s">
        <v>6500</v>
      </c>
    </row>
    <row r="6775" spans="2:15" outlineLevel="3" x14ac:dyDescent="0.2">
      <c r="B6775" s="10"/>
      <c r="D6775" s="10"/>
      <c r="E6775" s="11"/>
      <c r="O6775" s="5" t="s">
        <v>6501</v>
      </c>
    </row>
    <row r="6776" spans="2:15" outlineLevel="3" x14ac:dyDescent="0.2">
      <c r="B6776" s="10"/>
      <c r="D6776" s="10"/>
      <c r="E6776" s="11"/>
      <c r="O6776" s="5" t="s">
        <v>6502</v>
      </c>
    </row>
    <row r="6777" spans="2:15" outlineLevel="3" x14ac:dyDescent="0.2">
      <c r="B6777" s="10"/>
      <c r="D6777" s="10"/>
      <c r="E6777" s="11"/>
      <c r="M6777" s="5" t="s">
        <v>6503</v>
      </c>
    </row>
    <row r="6778" spans="2:15" outlineLevel="3" x14ac:dyDescent="0.2">
      <c r="B6778" s="10"/>
      <c r="D6778" s="10"/>
      <c r="E6778" s="11"/>
      <c r="N6778" s="13" t="s">
        <v>6504</v>
      </c>
    </row>
    <row r="6779" spans="2:15" outlineLevel="3" x14ac:dyDescent="0.2">
      <c r="B6779" s="10"/>
      <c r="D6779" s="10"/>
      <c r="E6779" s="11"/>
      <c r="O6779" s="5" t="s">
        <v>6505</v>
      </c>
    </row>
    <row r="6780" spans="2:15" outlineLevel="3" x14ac:dyDescent="0.2">
      <c r="B6780" s="10"/>
      <c r="D6780" s="10"/>
      <c r="E6780" s="11"/>
      <c r="N6780" s="13" t="s">
        <v>6506</v>
      </c>
    </row>
    <row r="6781" spans="2:15" outlineLevel="3" x14ac:dyDescent="0.2">
      <c r="B6781" s="10"/>
      <c r="D6781" s="10"/>
      <c r="E6781" s="11"/>
      <c r="O6781" s="5" t="s">
        <v>6507</v>
      </c>
    </row>
    <row r="6782" spans="2:15" outlineLevel="3" x14ac:dyDescent="0.2">
      <c r="B6782" s="10"/>
      <c r="D6782" s="10"/>
      <c r="E6782" s="11"/>
      <c r="O6782" s="5" t="s">
        <v>6508</v>
      </c>
    </row>
    <row r="6783" spans="2:15" outlineLevel="3" x14ac:dyDescent="0.2">
      <c r="B6783" s="10"/>
      <c r="D6783" s="10"/>
      <c r="E6783" s="11"/>
      <c r="O6783" s="5" t="s">
        <v>6509</v>
      </c>
    </row>
    <row r="6784" spans="2:15" outlineLevel="3" x14ac:dyDescent="0.2">
      <c r="B6784" s="10"/>
      <c r="D6784" s="10"/>
      <c r="E6784" s="11"/>
      <c r="N6784" s="13" t="s">
        <v>6510</v>
      </c>
    </row>
    <row r="6785" spans="2:15" outlineLevel="3" x14ac:dyDescent="0.2">
      <c r="B6785" s="10"/>
      <c r="D6785" s="10"/>
      <c r="E6785" s="11"/>
      <c r="N6785" s="13" t="s">
        <v>6511</v>
      </c>
    </row>
    <row r="6786" spans="2:15" outlineLevel="3" x14ac:dyDescent="0.2">
      <c r="B6786" s="10"/>
      <c r="D6786" s="10"/>
      <c r="E6786" s="11"/>
      <c r="M6786" s="5" t="s">
        <v>6512</v>
      </c>
    </row>
    <row r="6787" spans="2:15" outlineLevel="3" x14ac:dyDescent="0.2">
      <c r="B6787" s="10"/>
      <c r="D6787" s="10"/>
      <c r="E6787" s="11"/>
      <c r="N6787" s="13" t="s">
        <v>6513</v>
      </c>
    </row>
    <row r="6788" spans="2:15" outlineLevel="3" x14ac:dyDescent="0.2">
      <c r="B6788" s="10"/>
      <c r="D6788" s="10"/>
      <c r="E6788" s="11"/>
      <c r="O6788" s="5" t="s">
        <v>6514</v>
      </c>
    </row>
    <row r="6789" spans="2:15" outlineLevel="3" x14ac:dyDescent="0.2">
      <c r="B6789" s="10"/>
      <c r="D6789" s="10"/>
      <c r="E6789" s="11"/>
      <c r="N6789" s="13" t="s">
        <v>6515</v>
      </c>
    </row>
    <row r="6790" spans="2:15" outlineLevel="3" x14ac:dyDescent="0.2">
      <c r="B6790" s="10"/>
      <c r="D6790" s="10"/>
      <c r="E6790" s="11"/>
      <c r="O6790" s="5" t="s">
        <v>6515</v>
      </c>
    </row>
    <row r="6791" spans="2:15" outlineLevel="3" x14ac:dyDescent="0.2">
      <c r="B6791" s="10"/>
      <c r="D6791" s="10"/>
      <c r="E6791" s="11"/>
      <c r="N6791" s="13" t="s">
        <v>6516</v>
      </c>
    </row>
    <row r="6792" spans="2:15" outlineLevel="3" x14ac:dyDescent="0.2">
      <c r="B6792" s="10"/>
      <c r="D6792" s="10"/>
      <c r="E6792" s="11"/>
      <c r="O6792" s="5" t="s">
        <v>6517</v>
      </c>
    </row>
    <row r="6793" spans="2:15" outlineLevel="3" x14ac:dyDescent="0.2">
      <c r="B6793" s="10"/>
      <c r="D6793" s="10"/>
      <c r="E6793" s="11"/>
      <c r="M6793" s="5" t="s">
        <v>6518</v>
      </c>
    </row>
    <row r="6794" spans="2:15" outlineLevel="3" x14ac:dyDescent="0.2">
      <c r="B6794" s="10"/>
      <c r="D6794" s="10"/>
      <c r="E6794" s="11"/>
      <c r="N6794" s="13" t="s">
        <v>6518</v>
      </c>
    </row>
    <row r="6795" spans="2:15" outlineLevel="3" x14ac:dyDescent="0.2">
      <c r="B6795" s="10"/>
      <c r="D6795" s="10"/>
      <c r="E6795" s="11"/>
      <c r="O6795" s="5" t="s">
        <v>6519</v>
      </c>
    </row>
    <row r="6796" spans="2:15" outlineLevel="3" x14ac:dyDescent="0.2">
      <c r="B6796" s="10"/>
      <c r="D6796" s="10"/>
      <c r="E6796" s="11"/>
      <c r="O6796" s="5" t="s">
        <v>6520</v>
      </c>
    </row>
    <row r="6797" spans="2:15" outlineLevel="3" x14ac:dyDescent="0.2">
      <c r="B6797" s="10"/>
      <c r="D6797" s="10"/>
      <c r="E6797" s="11"/>
      <c r="O6797" s="5" t="s">
        <v>6521</v>
      </c>
    </row>
    <row r="6798" spans="2:15" outlineLevel="3" x14ac:dyDescent="0.2">
      <c r="B6798" s="10"/>
      <c r="D6798" s="10"/>
      <c r="E6798" s="11"/>
      <c r="O6798" s="5" t="s">
        <v>6522</v>
      </c>
    </row>
    <row r="6799" spans="2:15" outlineLevel="3" x14ac:dyDescent="0.2">
      <c r="B6799" s="10"/>
      <c r="D6799" s="10"/>
      <c r="E6799" s="11"/>
      <c r="O6799" s="5" t="s">
        <v>6523</v>
      </c>
    </row>
    <row r="6800" spans="2:15" outlineLevel="3" x14ac:dyDescent="0.2">
      <c r="B6800" s="10"/>
      <c r="D6800" s="10"/>
      <c r="E6800" s="11"/>
      <c r="O6800" s="5" t="s">
        <v>6524</v>
      </c>
    </row>
    <row r="6801" spans="2:15" outlineLevel="3" x14ac:dyDescent="0.2">
      <c r="B6801" s="10"/>
      <c r="D6801" s="10"/>
      <c r="E6801" s="11"/>
      <c r="M6801" s="5" t="s">
        <v>6525</v>
      </c>
    </row>
    <row r="6802" spans="2:15" outlineLevel="3" x14ac:dyDescent="0.2">
      <c r="B6802" s="10"/>
      <c r="D6802" s="10"/>
      <c r="E6802" s="11"/>
      <c r="N6802" s="13" t="s">
        <v>6525</v>
      </c>
    </row>
    <row r="6803" spans="2:15" outlineLevel="3" x14ac:dyDescent="0.2">
      <c r="B6803" s="10"/>
      <c r="D6803" s="10"/>
      <c r="E6803" s="11"/>
      <c r="M6803" s="5" t="s">
        <v>6526</v>
      </c>
    </row>
    <row r="6804" spans="2:15" outlineLevel="3" x14ac:dyDescent="0.2">
      <c r="B6804" s="10"/>
      <c r="D6804" s="10"/>
      <c r="E6804" s="11"/>
      <c r="N6804" s="13" t="s">
        <v>6527</v>
      </c>
    </row>
    <row r="6805" spans="2:15" outlineLevel="3" x14ac:dyDescent="0.2">
      <c r="B6805" s="10"/>
      <c r="D6805" s="10"/>
      <c r="E6805" s="11"/>
      <c r="O6805" s="5" t="s">
        <v>6528</v>
      </c>
    </row>
    <row r="6806" spans="2:15" outlineLevel="3" x14ac:dyDescent="0.2">
      <c r="B6806" s="10"/>
      <c r="D6806" s="10"/>
      <c r="E6806" s="11"/>
      <c r="O6806" s="5" t="s">
        <v>6529</v>
      </c>
    </row>
    <row r="6807" spans="2:15" outlineLevel="3" x14ac:dyDescent="0.2">
      <c r="B6807" s="10"/>
      <c r="D6807" s="10"/>
      <c r="E6807" s="11"/>
      <c r="N6807" s="13" t="s">
        <v>6530</v>
      </c>
    </row>
    <row r="6808" spans="2:15" outlineLevel="3" x14ac:dyDescent="0.2">
      <c r="B6808" s="10"/>
      <c r="D6808" s="10"/>
      <c r="E6808" s="11"/>
      <c r="N6808" s="13" t="s">
        <v>6531</v>
      </c>
    </row>
    <row r="6809" spans="2:15" outlineLevel="3" x14ac:dyDescent="0.2">
      <c r="B6809" s="10"/>
      <c r="D6809" s="10"/>
      <c r="E6809" s="11"/>
      <c r="O6809" s="5" t="s">
        <v>6532</v>
      </c>
    </row>
    <row r="6810" spans="2:15" outlineLevel="3" x14ac:dyDescent="0.2">
      <c r="B6810" s="10"/>
      <c r="D6810" s="10"/>
      <c r="E6810" s="11"/>
      <c r="O6810" s="5" t="s">
        <v>6533</v>
      </c>
    </row>
    <row r="6811" spans="2:15" outlineLevel="3" x14ac:dyDescent="0.2">
      <c r="B6811" s="10"/>
      <c r="D6811" s="10"/>
      <c r="E6811" s="11"/>
      <c r="O6811" s="5" t="s">
        <v>6534</v>
      </c>
    </row>
    <row r="6812" spans="2:15" outlineLevel="3" x14ac:dyDescent="0.2">
      <c r="B6812" s="10"/>
      <c r="D6812" s="10"/>
      <c r="E6812" s="11"/>
      <c r="O6812" s="5" t="s">
        <v>6535</v>
      </c>
    </row>
    <row r="6813" spans="2:15" outlineLevel="3" x14ac:dyDescent="0.2">
      <c r="B6813" s="10"/>
      <c r="D6813" s="10"/>
      <c r="E6813" s="11"/>
      <c r="N6813" s="13" t="s">
        <v>6536</v>
      </c>
    </row>
    <row r="6814" spans="2:15" outlineLevel="3" x14ac:dyDescent="0.2">
      <c r="B6814" s="10"/>
      <c r="D6814" s="10"/>
      <c r="E6814" s="11"/>
      <c r="O6814" s="5" t="s">
        <v>6537</v>
      </c>
    </row>
    <row r="6815" spans="2:15" outlineLevel="3" x14ac:dyDescent="0.2">
      <c r="B6815" s="10"/>
      <c r="D6815" s="10"/>
      <c r="E6815" s="11"/>
      <c r="O6815" s="5" t="s">
        <v>6538</v>
      </c>
    </row>
    <row r="6816" spans="2:15" outlineLevel="3" x14ac:dyDescent="0.2">
      <c r="B6816" s="10"/>
      <c r="D6816" s="10"/>
      <c r="E6816" s="11"/>
      <c r="O6816" s="5" t="s">
        <v>6539</v>
      </c>
    </row>
    <row r="6817" spans="1:15" outlineLevel="3" x14ac:dyDescent="0.2">
      <c r="B6817" s="10"/>
      <c r="D6817" s="10"/>
      <c r="E6817" s="11"/>
      <c r="N6817" s="13" t="s">
        <v>6540</v>
      </c>
    </row>
    <row r="6818" spans="1:15" outlineLevel="3" x14ac:dyDescent="0.2">
      <c r="B6818" s="10"/>
      <c r="D6818" s="10"/>
      <c r="E6818" s="11"/>
      <c r="O6818" s="5" t="s">
        <v>6541</v>
      </c>
    </row>
    <row r="6819" spans="1:15" outlineLevel="3" x14ac:dyDescent="0.2">
      <c r="B6819" s="10"/>
      <c r="D6819" s="10"/>
      <c r="E6819" s="11"/>
      <c r="N6819" s="13" t="s">
        <v>6542</v>
      </c>
    </row>
    <row r="6820" spans="1:15" outlineLevel="3" x14ac:dyDescent="0.2">
      <c r="B6820" s="10"/>
      <c r="D6820" s="10"/>
      <c r="E6820" s="11"/>
      <c r="O6820" s="5" t="s">
        <v>6543</v>
      </c>
    </row>
    <row r="6821" spans="1:15" outlineLevel="3" x14ac:dyDescent="0.2">
      <c r="B6821" s="10"/>
      <c r="D6821" s="10"/>
      <c r="E6821" s="11"/>
      <c r="O6821" s="5" t="s">
        <v>6544</v>
      </c>
    </row>
    <row r="6822" spans="1:15" outlineLevel="3" x14ac:dyDescent="0.2">
      <c r="B6822" s="10"/>
      <c r="D6822" s="10"/>
      <c r="E6822" s="11"/>
      <c r="O6822" s="5" t="s">
        <v>6545</v>
      </c>
    </row>
    <row r="6823" spans="1:15" outlineLevel="3" x14ac:dyDescent="0.2">
      <c r="B6823" s="10"/>
      <c r="D6823" s="10"/>
      <c r="E6823" s="11"/>
      <c r="O6823" s="5" t="s">
        <v>6546</v>
      </c>
    </row>
    <row r="6824" spans="1:15" outlineLevel="3" x14ac:dyDescent="0.2">
      <c r="B6824" s="10"/>
      <c r="D6824" s="10"/>
      <c r="E6824" s="11"/>
      <c r="O6824" s="5" t="s">
        <v>6547</v>
      </c>
    </row>
    <row r="6825" spans="1:15" outlineLevel="3" x14ac:dyDescent="0.2">
      <c r="B6825" s="10"/>
      <c r="D6825" s="10"/>
      <c r="E6825" s="11"/>
      <c r="O6825" s="5" t="s">
        <v>6548</v>
      </c>
    </row>
    <row r="6826" spans="1:15" outlineLevel="3" x14ac:dyDescent="0.2">
      <c r="B6826" s="10"/>
      <c r="D6826" s="10"/>
      <c r="E6826" s="11"/>
      <c r="N6826" s="13" t="s">
        <v>6549</v>
      </c>
    </row>
    <row r="6827" spans="1:15" outlineLevel="3" x14ac:dyDescent="0.2">
      <c r="B6827" s="10"/>
      <c r="D6827" s="10"/>
      <c r="E6827" s="11"/>
      <c r="O6827" s="5" t="s">
        <v>6550</v>
      </c>
    </row>
    <row r="6828" spans="1:15" outlineLevel="3" x14ac:dyDescent="0.2">
      <c r="B6828" s="10"/>
      <c r="D6828" s="10"/>
      <c r="E6828" s="11"/>
      <c r="O6828" s="5" t="s">
        <v>6551</v>
      </c>
    </row>
    <row r="6829" spans="1:15" outlineLevel="3" x14ac:dyDescent="0.2">
      <c r="B6829" s="10"/>
      <c r="D6829" s="10"/>
      <c r="E6829" s="11"/>
      <c r="O6829" s="5" t="s">
        <v>6552</v>
      </c>
    </row>
    <row r="6830" spans="1:15" outlineLevel="3" x14ac:dyDescent="0.2">
      <c r="B6830" s="10"/>
      <c r="D6830" s="10"/>
      <c r="E6830" s="11"/>
      <c r="O6830" s="5" t="s">
        <v>6553</v>
      </c>
    </row>
    <row r="6831" spans="1:15" outlineLevel="3" x14ac:dyDescent="0.2">
      <c r="B6831" s="10"/>
      <c r="D6831" s="10"/>
      <c r="E6831" s="11"/>
      <c r="O6831" s="5" t="s">
        <v>6554</v>
      </c>
    </row>
    <row r="6832" spans="1:15" outlineLevel="2" x14ac:dyDescent="0.2">
      <c r="A6832" s="5">
        <v>1</v>
      </c>
      <c r="B6832" s="10">
        <v>2</v>
      </c>
      <c r="C6832" s="5">
        <v>5</v>
      </c>
      <c r="D6832" s="10">
        <v>2</v>
      </c>
      <c r="E6832" s="11">
        <v>4</v>
      </c>
      <c r="F6832" s="5">
        <v>4</v>
      </c>
      <c r="G6832" s="5">
        <v>2</v>
      </c>
      <c r="L6832" s="5" t="s">
        <v>237</v>
      </c>
    </row>
    <row r="6833" spans="2:15" outlineLevel="3" x14ac:dyDescent="0.2">
      <c r="B6833" s="10"/>
      <c r="D6833" s="10"/>
      <c r="E6833" s="11"/>
      <c r="M6833" s="5" t="s">
        <v>6555</v>
      </c>
    </row>
    <row r="6834" spans="2:15" outlineLevel="3" x14ac:dyDescent="0.2">
      <c r="B6834" s="10"/>
      <c r="D6834" s="10"/>
      <c r="E6834" s="11"/>
      <c r="N6834" s="13" t="s">
        <v>6556</v>
      </c>
    </row>
    <row r="6835" spans="2:15" outlineLevel="3" x14ac:dyDescent="0.2">
      <c r="B6835" s="10"/>
      <c r="D6835" s="10"/>
      <c r="E6835" s="11"/>
      <c r="N6835" s="13" t="s">
        <v>6557</v>
      </c>
    </row>
    <row r="6836" spans="2:15" outlineLevel="3" x14ac:dyDescent="0.2">
      <c r="B6836" s="10"/>
      <c r="D6836" s="10"/>
      <c r="E6836" s="11"/>
      <c r="O6836" s="5" t="s">
        <v>6558</v>
      </c>
    </row>
    <row r="6837" spans="2:15" outlineLevel="3" x14ac:dyDescent="0.2">
      <c r="B6837" s="10"/>
      <c r="D6837" s="10"/>
      <c r="E6837" s="11"/>
      <c r="N6837" s="13" t="s">
        <v>6559</v>
      </c>
    </row>
    <row r="6838" spans="2:15" outlineLevel="3" x14ac:dyDescent="0.2">
      <c r="B6838" s="10"/>
      <c r="D6838" s="10"/>
      <c r="E6838" s="11"/>
      <c r="O6838" s="5" t="s">
        <v>6560</v>
      </c>
    </row>
    <row r="6839" spans="2:15" outlineLevel="3" x14ac:dyDescent="0.2">
      <c r="B6839" s="10"/>
      <c r="D6839" s="10"/>
      <c r="E6839" s="11"/>
      <c r="N6839" s="13" t="s">
        <v>6561</v>
      </c>
    </row>
    <row r="6840" spans="2:15" outlineLevel="3" x14ac:dyDescent="0.2">
      <c r="B6840" s="10"/>
      <c r="D6840" s="10"/>
      <c r="E6840" s="11"/>
      <c r="O6840" s="5" t="s">
        <v>6562</v>
      </c>
    </row>
    <row r="6841" spans="2:15" outlineLevel="3" x14ac:dyDescent="0.2">
      <c r="B6841" s="10"/>
      <c r="D6841" s="10"/>
      <c r="E6841" s="11"/>
      <c r="N6841" s="13" t="s">
        <v>6563</v>
      </c>
    </row>
    <row r="6842" spans="2:15" outlineLevel="3" x14ac:dyDescent="0.2">
      <c r="B6842" s="10"/>
      <c r="D6842" s="10"/>
      <c r="E6842" s="11"/>
      <c r="N6842" s="13" t="s">
        <v>6564</v>
      </c>
    </row>
    <row r="6843" spans="2:15" outlineLevel="3" x14ac:dyDescent="0.2">
      <c r="B6843" s="10"/>
      <c r="D6843" s="10"/>
      <c r="E6843" s="11"/>
      <c r="O6843" s="5" t="s">
        <v>6565</v>
      </c>
    </row>
    <row r="6844" spans="2:15" outlineLevel="3" x14ac:dyDescent="0.2">
      <c r="B6844" s="10"/>
      <c r="D6844" s="10"/>
      <c r="E6844" s="11"/>
      <c r="O6844" s="5" t="s">
        <v>6566</v>
      </c>
    </row>
    <row r="6845" spans="2:15" outlineLevel="3" x14ac:dyDescent="0.2">
      <c r="B6845" s="10"/>
      <c r="D6845" s="10"/>
      <c r="E6845" s="11"/>
      <c r="O6845" s="5" t="s">
        <v>6567</v>
      </c>
    </row>
    <row r="6846" spans="2:15" outlineLevel="3" x14ac:dyDescent="0.2">
      <c r="B6846" s="10"/>
      <c r="D6846" s="10"/>
      <c r="E6846" s="11"/>
      <c r="O6846" s="5" t="s">
        <v>6568</v>
      </c>
    </row>
    <row r="6847" spans="2:15" outlineLevel="3" x14ac:dyDescent="0.2">
      <c r="B6847" s="10"/>
      <c r="D6847" s="10"/>
      <c r="E6847" s="11"/>
      <c r="N6847" s="13" t="s">
        <v>6569</v>
      </c>
    </row>
    <row r="6848" spans="2:15" outlineLevel="3" x14ac:dyDescent="0.2">
      <c r="B6848" s="10"/>
      <c r="D6848" s="10"/>
      <c r="E6848" s="11"/>
      <c r="O6848" s="5" t="s">
        <v>6570</v>
      </c>
    </row>
    <row r="6849" spans="2:15" outlineLevel="3" x14ac:dyDescent="0.2">
      <c r="B6849" s="10"/>
      <c r="D6849" s="10"/>
      <c r="E6849" s="11"/>
      <c r="O6849" s="5" t="s">
        <v>6571</v>
      </c>
    </row>
    <row r="6850" spans="2:15" outlineLevel="3" x14ac:dyDescent="0.2">
      <c r="B6850" s="10"/>
      <c r="D6850" s="10"/>
      <c r="E6850" s="11"/>
      <c r="O6850" s="5" t="s">
        <v>6572</v>
      </c>
    </row>
    <row r="6851" spans="2:15" outlineLevel="3" x14ac:dyDescent="0.2">
      <c r="B6851" s="10"/>
      <c r="D6851" s="10"/>
      <c r="E6851" s="11"/>
      <c r="O6851" s="5" t="s">
        <v>6573</v>
      </c>
    </row>
    <row r="6852" spans="2:15" outlineLevel="3" x14ac:dyDescent="0.2">
      <c r="B6852" s="10"/>
      <c r="D6852" s="10"/>
      <c r="E6852" s="11"/>
      <c r="O6852" s="5" t="s">
        <v>6574</v>
      </c>
    </row>
    <row r="6853" spans="2:15" outlineLevel="3" x14ac:dyDescent="0.2">
      <c r="B6853" s="10"/>
      <c r="D6853" s="10"/>
      <c r="E6853" s="11"/>
      <c r="O6853" s="5" t="s">
        <v>6575</v>
      </c>
    </row>
    <row r="6854" spans="2:15" outlineLevel="3" x14ac:dyDescent="0.2">
      <c r="B6854" s="10"/>
      <c r="D6854" s="10"/>
      <c r="E6854" s="11"/>
      <c r="O6854" s="5" t="s">
        <v>6576</v>
      </c>
    </row>
    <row r="6855" spans="2:15" outlineLevel="3" x14ac:dyDescent="0.2">
      <c r="B6855" s="10"/>
      <c r="D6855" s="10"/>
      <c r="E6855" s="11"/>
      <c r="O6855" s="5" t="s">
        <v>6577</v>
      </c>
    </row>
    <row r="6856" spans="2:15" outlineLevel="3" x14ac:dyDescent="0.2">
      <c r="B6856" s="10"/>
      <c r="D6856" s="10"/>
      <c r="E6856" s="11"/>
      <c r="N6856" s="13" t="s">
        <v>6578</v>
      </c>
    </row>
    <row r="6857" spans="2:15" outlineLevel="3" x14ac:dyDescent="0.2">
      <c r="B6857" s="10"/>
      <c r="D6857" s="10"/>
      <c r="E6857" s="11"/>
      <c r="O6857" s="5" t="s">
        <v>6579</v>
      </c>
    </row>
    <row r="6858" spans="2:15" outlineLevel="3" x14ac:dyDescent="0.2">
      <c r="B6858" s="10"/>
      <c r="D6858" s="10"/>
      <c r="E6858" s="11"/>
      <c r="M6858" s="5" t="s">
        <v>6580</v>
      </c>
    </row>
    <row r="6859" spans="2:15" outlineLevel="3" x14ac:dyDescent="0.2">
      <c r="B6859" s="10"/>
      <c r="D6859" s="10"/>
      <c r="E6859" s="11"/>
      <c r="N6859" s="13" t="s">
        <v>6581</v>
      </c>
    </row>
    <row r="6860" spans="2:15" outlineLevel="3" x14ac:dyDescent="0.2">
      <c r="B6860" s="10"/>
      <c r="D6860" s="10"/>
      <c r="E6860" s="11"/>
      <c r="O6860" s="5" t="s">
        <v>6582</v>
      </c>
    </row>
    <row r="6861" spans="2:15" outlineLevel="3" x14ac:dyDescent="0.2">
      <c r="B6861" s="10"/>
      <c r="D6861" s="10"/>
      <c r="E6861" s="11"/>
      <c r="O6861" s="5" t="s">
        <v>6583</v>
      </c>
    </row>
    <row r="6862" spans="2:15" outlineLevel="3" x14ac:dyDescent="0.2">
      <c r="B6862" s="10"/>
      <c r="D6862" s="10"/>
      <c r="E6862" s="11"/>
      <c r="O6862" s="5" t="s">
        <v>6584</v>
      </c>
    </row>
    <row r="6863" spans="2:15" outlineLevel="3" x14ac:dyDescent="0.2">
      <c r="B6863" s="10"/>
      <c r="D6863" s="10"/>
      <c r="E6863" s="11"/>
      <c r="N6863" s="13" t="s">
        <v>6585</v>
      </c>
    </row>
    <row r="6864" spans="2:15" outlineLevel="3" x14ac:dyDescent="0.2">
      <c r="B6864" s="10"/>
      <c r="D6864" s="10"/>
      <c r="E6864" s="11"/>
      <c r="O6864" s="5" t="s">
        <v>6586</v>
      </c>
    </row>
    <row r="6865" spans="2:15" outlineLevel="3" x14ac:dyDescent="0.2">
      <c r="B6865" s="10"/>
      <c r="D6865" s="10"/>
      <c r="E6865" s="11"/>
      <c r="O6865" s="5" t="s">
        <v>6587</v>
      </c>
    </row>
    <row r="6866" spans="2:15" outlineLevel="3" x14ac:dyDescent="0.2">
      <c r="B6866" s="10"/>
      <c r="D6866" s="10"/>
      <c r="E6866" s="11"/>
      <c r="O6866" s="5" t="s">
        <v>6588</v>
      </c>
    </row>
    <row r="6867" spans="2:15" outlineLevel="3" x14ac:dyDescent="0.2">
      <c r="B6867" s="10"/>
      <c r="D6867" s="10"/>
      <c r="E6867" s="11"/>
      <c r="O6867" s="5" t="s">
        <v>6589</v>
      </c>
    </row>
    <row r="6868" spans="2:15" outlineLevel="3" x14ac:dyDescent="0.2">
      <c r="B6868" s="10"/>
      <c r="D6868" s="10"/>
      <c r="E6868" s="11"/>
      <c r="O6868" s="5" t="s">
        <v>6590</v>
      </c>
    </row>
    <row r="6869" spans="2:15" outlineLevel="3" x14ac:dyDescent="0.2">
      <c r="B6869" s="10"/>
      <c r="D6869" s="10"/>
      <c r="E6869" s="11"/>
      <c r="O6869" s="5" t="s">
        <v>6591</v>
      </c>
    </row>
    <row r="6870" spans="2:15" outlineLevel="3" x14ac:dyDescent="0.2">
      <c r="B6870" s="10"/>
      <c r="D6870" s="10"/>
      <c r="E6870" s="11"/>
      <c r="O6870" s="5" t="s">
        <v>6592</v>
      </c>
    </row>
    <row r="6871" spans="2:15" outlineLevel="3" x14ac:dyDescent="0.2">
      <c r="B6871" s="10"/>
      <c r="D6871" s="10"/>
      <c r="E6871" s="11"/>
      <c r="O6871" s="5" t="s">
        <v>6593</v>
      </c>
    </row>
    <row r="6872" spans="2:15" outlineLevel="3" x14ac:dyDescent="0.2">
      <c r="B6872" s="10"/>
      <c r="D6872" s="10"/>
      <c r="E6872" s="11"/>
      <c r="O6872" s="5" t="s">
        <v>6594</v>
      </c>
    </row>
    <row r="6873" spans="2:15" outlineLevel="3" x14ac:dyDescent="0.2">
      <c r="B6873" s="10"/>
      <c r="D6873" s="10"/>
      <c r="E6873" s="11"/>
      <c r="O6873" s="5" t="s">
        <v>6595</v>
      </c>
    </row>
    <row r="6874" spans="2:15" outlineLevel="3" x14ac:dyDescent="0.2">
      <c r="B6874" s="10"/>
      <c r="D6874" s="10"/>
      <c r="E6874" s="11"/>
      <c r="O6874" s="5" t="s">
        <v>6596</v>
      </c>
    </row>
    <row r="6875" spans="2:15" outlineLevel="3" x14ac:dyDescent="0.2">
      <c r="B6875" s="10"/>
      <c r="D6875" s="10"/>
      <c r="E6875" s="11"/>
      <c r="O6875" s="5" t="s">
        <v>6597</v>
      </c>
    </row>
    <row r="6876" spans="2:15" outlineLevel="3" x14ac:dyDescent="0.2">
      <c r="B6876" s="10"/>
      <c r="D6876" s="10"/>
      <c r="E6876" s="11"/>
      <c r="O6876" s="5" t="s">
        <v>6598</v>
      </c>
    </row>
    <row r="6877" spans="2:15" outlineLevel="3" x14ac:dyDescent="0.2">
      <c r="B6877" s="10"/>
      <c r="D6877" s="10"/>
      <c r="E6877" s="11"/>
      <c r="O6877" s="5" t="s">
        <v>6599</v>
      </c>
    </row>
    <row r="6878" spans="2:15" outlineLevel="3" x14ac:dyDescent="0.2">
      <c r="B6878" s="10"/>
      <c r="D6878" s="10"/>
      <c r="E6878" s="11"/>
      <c r="M6878" s="5" t="s">
        <v>6600</v>
      </c>
    </row>
    <row r="6879" spans="2:15" outlineLevel="3" x14ac:dyDescent="0.2">
      <c r="B6879" s="10"/>
      <c r="D6879" s="10"/>
      <c r="E6879" s="11"/>
      <c r="N6879" s="13" t="s">
        <v>6601</v>
      </c>
    </row>
    <row r="6880" spans="2:15" outlineLevel="3" x14ac:dyDescent="0.2">
      <c r="B6880" s="10"/>
      <c r="D6880" s="10"/>
      <c r="E6880" s="11"/>
      <c r="O6880" s="5" t="s">
        <v>6602</v>
      </c>
    </row>
    <row r="6881" spans="2:15" outlineLevel="3" x14ac:dyDescent="0.2">
      <c r="B6881" s="10"/>
      <c r="D6881" s="10"/>
      <c r="E6881" s="11"/>
      <c r="N6881" s="13" t="s">
        <v>6603</v>
      </c>
    </row>
    <row r="6882" spans="2:15" outlineLevel="3" x14ac:dyDescent="0.2">
      <c r="B6882" s="10"/>
      <c r="D6882" s="10"/>
      <c r="E6882" s="11"/>
      <c r="O6882" s="5" t="s">
        <v>6604</v>
      </c>
    </row>
    <row r="6883" spans="2:15" outlineLevel="3" x14ac:dyDescent="0.2">
      <c r="B6883" s="10"/>
      <c r="D6883" s="10"/>
      <c r="E6883" s="11"/>
      <c r="O6883" s="5" t="s">
        <v>6605</v>
      </c>
    </row>
    <row r="6884" spans="2:15" outlineLevel="3" x14ac:dyDescent="0.2">
      <c r="B6884" s="10"/>
      <c r="D6884" s="10"/>
      <c r="E6884" s="11"/>
      <c r="M6884" s="5" t="s">
        <v>6606</v>
      </c>
    </row>
    <row r="6885" spans="2:15" outlineLevel="3" x14ac:dyDescent="0.2">
      <c r="B6885" s="10"/>
      <c r="D6885" s="10"/>
      <c r="E6885" s="11"/>
      <c r="N6885" s="13" t="s">
        <v>6607</v>
      </c>
    </row>
    <row r="6886" spans="2:15" outlineLevel="3" x14ac:dyDescent="0.2">
      <c r="B6886" s="10"/>
      <c r="D6886" s="10"/>
      <c r="E6886" s="11"/>
      <c r="O6886" s="5" t="s">
        <v>6608</v>
      </c>
    </row>
    <row r="6887" spans="2:15" outlineLevel="3" x14ac:dyDescent="0.2">
      <c r="B6887" s="10"/>
      <c r="D6887" s="10"/>
      <c r="E6887" s="11"/>
      <c r="N6887" s="13" t="s">
        <v>6609</v>
      </c>
    </row>
    <row r="6888" spans="2:15" outlineLevel="3" x14ac:dyDescent="0.2">
      <c r="B6888" s="10"/>
      <c r="D6888" s="10"/>
      <c r="E6888" s="11"/>
      <c r="O6888" s="5" t="s">
        <v>6610</v>
      </c>
    </row>
    <row r="6889" spans="2:15" outlineLevel="3" x14ac:dyDescent="0.2">
      <c r="B6889" s="10"/>
      <c r="D6889" s="10"/>
      <c r="E6889" s="11"/>
      <c r="O6889" s="5" t="s">
        <v>6611</v>
      </c>
    </row>
    <row r="6890" spans="2:15" outlineLevel="3" x14ac:dyDescent="0.2">
      <c r="B6890" s="10"/>
      <c r="D6890" s="10"/>
      <c r="E6890" s="11"/>
      <c r="M6890" s="5" t="s">
        <v>6612</v>
      </c>
    </row>
    <row r="6891" spans="2:15" outlineLevel="3" x14ac:dyDescent="0.2">
      <c r="B6891" s="10"/>
      <c r="D6891" s="10"/>
      <c r="E6891" s="11"/>
      <c r="N6891" s="13" t="s">
        <v>6613</v>
      </c>
    </row>
    <row r="6892" spans="2:15" outlineLevel="3" x14ac:dyDescent="0.2">
      <c r="B6892" s="10"/>
      <c r="D6892" s="10"/>
      <c r="E6892" s="11"/>
      <c r="O6892" s="5" t="s">
        <v>6614</v>
      </c>
    </row>
    <row r="6893" spans="2:15" outlineLevel="3" x14ac:dyDescent="0.2">
      <c r="B6893" s="10"/>
      <c r="D6893" s="10"/>
      <c r="E6893" s="11"/>
      <c r="O6893" s="5" t="s">
        <v>6615</v>
      </c>
    </row>
    <row r="6894" spans="2:15" outlineLevel="3" x14ac:dyDescent="0.2">
      <c r="B6894" s="10"/>
      <c r="D6894" s="10"/>
      <c r="E6894" s="11"/>
      <c r="O6894" s="5" t="s">
        <v>6616</v>
      </c>
    </row>
    <row r="6895" spans="2:15" outlineLevel="3" x14ac:dyDescent="0.2">
      <c r="B6895" s="10"/>
      <c r="D6895" s="10"/>
      <c r="E6895" s="11"/>
      <c r="O6895" s="5" t="s">
        <v>6617</v>
      </c>
    </row>
    <row r="6896" spans="2:15" outlineLevel="3" x14ac:dyDescent="0.2">
      <c r="B6896" s="10"/>
      <c r="D6896" s="10"/>
      <c r="E6896" s="11"/>
      <c r="O6896" s="5" t="s">
        <v>6618</v>
      </c>
    </row>
    <row r="6897" spans="1:15" outlineLevel="3" x14ac:dyDescent="0.2">
      <c r="B6897" s="10"/>
      <c r="D6897" s="10"/>
      <c r="E6897" s="11"/>
      <c r="O6897" s="5" t="s">
        <v>6619</v>
      </c>
    </row>
    <row r="6898" spans="1:15" outlineLevel="3" x14ac:dyDescent="0.2">
      <c r="B6898" s="10"/>
      <c r="D6898" s="10"/>
      <c r="E6898" s="11"/>
      <c r="N6898" s="13" t="s">
        <v>6620</v>
      </c>
    </row>
    <row r="6899" spans="1:15" outlineLevel="3" x14ac:dyDescent="0.2">
      <c r="B6899" s="10"/>
      <c r="D6899" s="10"/>
      <c r="E6899" s="11"/>
      <c r="O6899" s="5" t="s">
        <v>6621</v>
      </c>
    </row>
    <row r="6900" spans="1:15" outlineLevel="3" x14ac:dyDescent="0.2">
      <c r="B6900" s="10"/>
      <c r="D6900" s="10"/>
      <c r="E6900" s="11"/>
      <c r="O6900" s="5" t="s">
        <v>6622</v>
      </c>
    </row>
    <row r="6901" spans="1:15" outlineLevel="3" x14ac:dyDescent="0.2">
      <c r="B6901" s="10"/>
      <c r="D6901" s="10"/>
      <c r="E6901" s="11"/>
      <c r="O6901" s="5" t="s">
        <v>6623</v>
      </c>
    </row>
    <row r="6902" spans="1:15" outlineLevel="3" x14ac:dyDescent="0.2">
      <c r="B6902" s="10"/>
      <c r="D6902" s="10"/>
      <c r="E6902" s="11"/>
      <c r="O6902" s="5" t="s">
        <v>6624</v>
      </c>
    </row>
    <row r="6903" spans="1:15" outlineLevel="3" x14ac:dyDescent="0.2">
      <c r="B6903" s="10"/>
      <c r="D6903" s="10"/>
      <c r="E6903" s="11"/>
      <c r="N6903" s="13" t="s">
        <v>6625</v>
      </c>
    </row>
    <row r="6904" spans="1:15" outlineLevel="3" x14ac:dyDescent="0.2">
      <c r="B6904" s="10"/>
      <c r="D6904" s="10"/>
      <c r="E6904" s="11"/>
      <c r="N6904" s="13" t="s">
        <v>6626</v>
      </c>
    </row>
    <row r="6905" spans="1:15" outlineLevel="3" x14ac:dyDescent="0.2">
      <c r="B6905" s="10"/>
      <c r="D6905" s="10"/>
      <c r="E6905" s="11"/>
      <c r="O6905" s="5" t="s">
        <v>6627</v>
      </c>
    </row>
    <row r="6906" spans="1:15" outlineLevel="3" x14ac:dyDescent="0.2">
      <c r="B6906" s="10"/>
      <c r="D6906" s="10"/>
      <c r="E6906" s="11"/>
      <c r="N6906" s="13" t="s">
        <v>6628</v>
      </c>
    </row>
    <row r="6907" spans="1:15" outlineLevel="2" x14ac:dyDescent="0.2">
      <c r="A6907" s="5">
        <v>1</v>
      </c>
      <c r="B6907" s="10">
        <v>2</v>
      </c>
      <c r="C6907" s="5">
        <v>5</v>
      </c>
      <c r="D6907" s="10">
        <v>2</v>
      </c>
      <c r="E6907" s="11">
        <v>4</v>
      </c>
      <c r="F6907" s="5">
        <v>4</v>
      </c>
      <c r="G6907" s="5">
        <v>3</v>
      </c>
      <c r="L6907" s="5" t="s">
        <v>238</v>
      </c>
    </row>
    <row r="6908" spans="1:15" outlineLevel="3" x14ac:dyDescent="0.2">
      <c r="B6908" s="10"/>
      <c r="D6908" s="10"/>
      <c r="E6908" s="11"/>
      <c r="M6908" s="5" t="s">
        <v>6629</v>
      </c>
    </row>
    <row r="6909" spans="1:15" outlineLevel="3" x14ac:dyDescent="0.2">
      <c r="B6909" s="10"/>
      <c r="D6909" s="10"/>
      <c r="E6909" s="11"/>
      <c r="N6909" s="13" t="s">
        <v>6629</v>
      </c>
    </row>
    <row r="6910" spans="1:15" outlineLevel="3" x14ac:dyDescent="0.2">
      <c r="B6910" s="10"/>
      <c r="D6910" s="10"/>
      <c r="E6910" s="11"/>
      <c r="O6910" s="5" t="s">
        <v>6630</v>
      </c>
    </row>
    <row r="6911" spans="1:15" outlineLevel="3" x14ac:dyDescent="0.2">
      <c r="B6911" s="10"/>
      <c r="D6911" s="10"/>
      <c r="E6911" s="11"/>
      <c r="O6911" s="5" t="s">
        <v>6631</v>
      </c>
    </row>
    <row r="6912" spans="1:15" outlineLevel="3" x14ac:dyDescent="0.2">
      <c r="B6912" s="10"/>
      <c r="D6912" s="10"/>
      <c r="E6912" s="11"/>
      <c r="O6912" s="5" t="s">
        <v>6632</v>
      </c>
    </row>
    <row r="6913" spans="1:15" outlineLevel="3" x14ac:dyDescent="0.2">
      <c r="B6913" s="10"/>
      <c r="D6913" s="10"/>
      <c r="E6913" s="11"/>
      <c r="O6913" s="5" t="s">
        <v>6633</v>
      </c>
    </row>
    <row r="6914" spans="1:15" outlineLevel="3" x14ac:dyDescent="0.2">
      <c r="B6914" s="10"/>
      <c r="D6914" s="10"/>
      <c r="E6914" s="11"/>
      <c r="O6914" s="5" t="s">
        <v>6634</v>
      </c>
    </row>
    <row r="6915" spans="1:15" outlineLevel="3" x14ac:dyDescent="0.2">
      <c r="B6915" s="10"/>
      <c r="D6915" s="10"/>
      <c r="E6915" s="11"/>
      <c r="M6915" s="5" t="s">
        <v>6635</v>
      </c>
    </row>
    <row r="6916" spans="1:15" outlineLevel="3" x14ac:dyDescent="0.2">
      <c r="B6916" s="10"/>
      <c r="D6916" s="10"/>
      <c r="E6916" s="11"/>
      <c r="N6916" s="13" t="s">
        <v>6635</v>
      </c>
    </row>
    <row r="6917" spans="1:15" outlineLevel="3" x14ac:dyDescent="0.2">
      <c r="B6917" s="10"/>
      <c r="D6917" s="10"/>
      <c r="E6917" s="11"/>
      <c r="O6917" s="5" t="s">
        <v>6636</v>
      </c>
    </row>
    <row r="6918" spans="1:15" outlineLevel="2" x14ac:dyDescent="0.2">
      <c r="A6918" s="5">
        <v>1</v>
      </c>
      <c r="B6918" s="10">
        <v>2</v>
      </c>
      <c r="C6918" s="5">
        <v>5</v>
      </c>
      <c r="D6918" s="10">
        <v>2</v>
      </c>
      <c r="E6918" s="11">
        <v>4</v>
      </c>
      <c r="F6918" s="5">
        <v>4</v>
      </c>
      <c r="G6918" s="5">
        <v>4</v>
      </c>
      <c r="L6918" s="5" t="s">
        <v>239</v>
      </c>
    </row>
    <row r="6919" spans="1:15" outlineLevel="3" x14ac:dyDescent="0.2">
      <c r="B6919" s="10"/>
      <c r="D6919" s="10"/>
      <c r="E6919" s="11"/>
      <c r="M6919" s="5" t="s">
        <v>6637</v>
      </c>
    </row>
    <row r="6920" spans="1:15" outlineLevel="3" x14ac:dyDescent="0.2">
      <c r="B6920" s="10"/>
      <c r="D6920" s="10"/>
      <c r="E6920" s="11"/>
      <c r="N6920" s="13" t="s">
        <v>6638</v>
      </c>
    </row>
    <row r="6921" spans="1:15" outlineLevel="3" x14ac:dyDescent="0.2">
      <c r="B6921" s="10"/>
      <c r="D6921" s="10"/>
      <c r="E6921" s="11"/>
      <c r="N6921" s="13" t="s">
        <v>6639</v>
      </c>
    </row>
    <row r="6922" spans="1:15" outlineLevel="3" x14ac:dyDescent="0.2">
      <c r="B6922" s="10"/>
      <c r="D6922" s="10"/>
      <c r="E6922" s="11"/>
      <c r="O6922" s="5" t="s">
        <v>6640</v>
      </c>
    </row>
    <row r="6923" spans="1:15" outlineLevel="3" x14ac:dyDescent="0.2">
      <c r="B6923" s="10"/>
      <c r="D6923" s="10"/>
      <c r="E6923" s="11"/>
      <c r="O6923" s="5" t="s">
        <v>6641</v>
      </c>
    </row>
    <row r="6924" spans="1:15" outlineLevel="3" x14ac:dyDescent="0.2">
      <c r="B6924" s="10"/>
      <c r="D6924" s="10"/>
      <c r="E6924" s="11"/>
      <c r="M6924" s="5" t="s">
        <v>6642</v>
      </c>
    </row>
    <row r="6925" spans="1:15" outlineLevel="3" x14ac:dyDescent="0.2">
      <c r="B6925" s="10"/>
      <c r="D6925" s="10"/>
      <c r="E6925" s="11"/>
      <c r="N6925" s="13" t="s">
        <v>6643</v>
      </c>
    </row>
    <row r="6926" spans="1:15" outlineLevel="3" x14ac:dyDescent="0.2">
      <c r="B6926" s="10"/>
      <c r="D6926" s="10"/>
      <c r="E6926" s="11"/>
      <c r="N6926" s="13" t="s">
        <v>6644</v>
      </c>
    </row>
    <row r="6927" spans="1:15" outlineLevel="3" x14ac:dyDescent="0.2">
      <c r="B6927" s="10"/>
      <c r="D6927" s="10"/>
      <c r="E6927" s="11"/>
      <c r="N6927" s="13" t="s">
        <v>6645</v>
      </c>
    </row>
    <row r="6928" spans="1:15" outlineLevel="3" x14ac:dyDescent="0.2">
      <c r="B6928" s="10"/>
      <c r="D6928" s="10"/>
      <c r="E6928" s="11"/>
      <c r="N6928" s="13" t="s">
        <v>6646</v>
      </c>
    </row>
    <row r="6929" spans="2:15" outlineLevel="3" x14ac:dyDescent="0.2">
      <c r="B6929" s="10"/>
      <c r="D6929" s="10"/>
      <c r="E6929" s="11"/>
      <c r="N6929" s="13" t="s">
        <v>6647</v>
      </c>
    </row>
    <row r="6930" spans="2:15" outlineLevel="3" x14ac:dyDescent="0.2">
      <c r="B6930" s="10"/>
      <c r="D6930" s="10"/>
      <c r="E6930" s="11"/>
      <c r="O6930" s="5" t="s">
        <v>6648</v>
      </c>
    </row>
    <row r="6931" spans="2:15" outlineLevel="3" x14ac:dyDescent="0.2">
      <c r="B6931" s="10"/>
      <c r="D6931" s="10"/>
      <c r="E6931" s="11"/>
      <c r="N6931" s="13" t="s">
        <v>6649</v>
      </c>
    </row>
    <row r="6932" spans="2:15" outlineLevel="3" x14ac:dyDescent="0.2">
      <c r="B6932" s="10"/>
      <c r="D6932" s="10"/>
      <c r="E6932" s="11"/>
      <c r="O6932" s="5" t="s">
        <v>6650</v>
      </c>
    </row>
    <row r="6933" spans="2:15" outlineLevel="3" x14ac:dyDescent="0.2">
      <c r="B6933" s="10"/>
      <c r="D6933" s="10"/>
      <c r="E6933" s="11"/>
      <c r="N6933" s="13" t="s">
        <v>6651</v>
      </c>
    </row>
    <row r="6934" spans="2:15" outlineLevel="3" x14ac:dyDescent="0.2">
      <c r="B6934" s="10"/>
      <c r="D6934" s="10"/>
      <c r="E6934" s="11"/>
      <c r="O6934" s="5" t="s">
        <v>6652</v>
      </c>
    </row>
    <row r="6935" spans="2:15" outlineLevel="3" x14ac:dyDescent="0.2">
      <c r="B6935" s="10"/>
      <c r="D6935" s="10"/>
      <c r="E6935" s="11"/>
      <c r="N6935" s="13" t="s">
        <v>6653</v>
      </c>
    </row>
    <row r="6936" spans="2:15" outlineLevel="3" x14ac:dyDescent="0.2">
      <c r="B6936" s="10"/>
      <c r="D6936" s="10"/>
      <c r="E6936" s="11"/>
      <c r="O6936" s="5" t="s">
        <v>6654</v>
      </c>
    </row>
    <row r="6937" spans="2:15" outlineLevel="3" x14ac:dyDescent="0.2">
      <c r="B6937" s="10"/>
      <c r="D6937" s="10"/>
      <c r="E6937" s="11"/>
      <c r="N6937" s="13" t="s">
        <v>6655</v>
      </c>
    </row>
    <row r="6938" spans="2:15" outlineLevel="3" x14ac:dyDescent="0.2">
      <c r="B6938" s="10"/>
      <c r="D6938" s="10"/>
      <c r="E6938" s="11"/>
      <c r="M6938" s="5" t="s">
        <v>6656</v>
      </c>
    </row>
    <row r="6939" spans="2:15" outlineLevel="3" x14ac:dyDescent="0.2">
      <c r="B6939" s="10"/>
      <c r="D6939" s="10"/>
      <c r="E6939" s="11"/>
      <c r="N6939" s="13" t="s">
        <v>6656</v>
      </c>
    </row>
    <row r="6940" spans="2:15" outlineLevel="3" x14ac:dyDescent="0.2">
      <c r="B6940" s="10"/>
      <c r="D6940" s="10"/>
      <c r="E6940" s="11"/>
      <c r="O6940" s="5" t="s">
        <v>6657</v>
      </c>
    </row>
    <row r="6941" spans="2:15" outlineLevel="3" x14ac:dyDescent="0.2">
      <c r="B6941" s="10"/>
      <c r="D6941" s="10"/>
      <c r="E6941" s="11"/>
      <c r="O6941" s="5" t="s">
        <v>6658</v>
      </c>
    </row>
    <row r="6942" spans="2:15" outlineLevel="3" x14ac:dyDescent="0.2">
      <c r="B6942" s="10"/>
      <c r="D6942" s="10"/>
      <c r="E6942" s="11"/>
      <c r="O6942" s="5" t="s">
        <v>6659</v>
      </c>
    </row>
    <row r="6943" spans="2:15" outlineLevel="3" x14ac:dyDescent="0.2">
      <c r="B6943" s="10"/>
      <c r="D6943" s="10"/>
      <c r="E6943" s="11"/>
      <c r="M6943" s="5" t="s">
        <v>6660</v>
      </c>
    </row>
    <row r="6944" spans="2:15" outlineLevel="3" x14ac:dyDescent="0.2">
      <c r="B6944" s="10"/>
      <c r="D6944" s="10"/>
      <c r="E6944" s="11"/>
      <c r="N6944" s="13" t="s">
        <v>6660</v>
      </c>
    </row>
    <row r="6945" spans="2:15" outlineLevel="3" x14ac:dyDescent="0.2">
      <c r="B6945" s="10"/>
      <c r="D6945" s="10"/>
      <c r="E6945" s="11"/>
      <c r="O6945" s="5" t="s">
        <v>6661</v>
      </c>
    </row>
    <row r="6946" spans="2:15" outlineLevel="3" x14ac:dyDescent="0.2">
      <c r="B6946" s="10"/>
      <c r="D6946" s="10"/>
      <c r="E6946" s="11"/>
      <c r="O6946" s="5" t="s">
        <v>6662</v>
      </c>
    </row>
    <row r="6947" spans="2:15" outlineLevel="3" x14ac:dyDescent="0.2">
      <c r="B6947" s="10"/>
      <c r="D6947" s="10"/>
      <c r="E6947" s="11"/>
      <c r="O6947" s="5" t="s">
        <v>6663</v>
      </c>
    </row>
    <row r="6948" spans="2:15" outlineLevel="3" x14ac:dyDescent="0.2">
      <c r="B6948" s="10"/>
      <c r="D6948" s="10"/>
      <c r="E6948" s="11"/>
      <c r="O6948" s="5" t="s">
        <v>6664</v>
      </c>
    </row>
    <row r="6949" spans="2:15" outlineLevel="3" x14ac:dyDescent="0.2">
      <c r="B6949" s="10"/>
      <c r="D6949" s="10"/>
      <c r="E6949" s="11"/>
      <c r="O6949" s="5" t="s">
        <v>6665</v>
      </c>
    </row>
    <row r="6950" spans="2:15" outlineLevel="3" x14ac:dyDescent="0.2">
      <c r="B6950" s="10"/>
      <c r="D6950" s="10"/>
      <c r="E6950" s="11"/>
      <c r="O6950" s="5" t="s">
        <v>6666</v>
      </c>
    </row>
    <row r="6951" spans="2:15" outlineLevel="3" x14ac:dyDescent="0.2">
      <c r="B6951" s="10"/>
      <c r="D6951" s="10"/>
      <c r="E6951" s="11"/>
      <c r="O6951" s="5" t="s">
        <v>6667</v>
      </c>
    </row>
    <row r="6952" spans="2:15" outlineLevel="3" x14ac:dyDescent="0.2">
      <c r="B6952" s="10"/>
      <c r="D6952" s="10"/>
      <c r="E6952" s="11"/>
      <c r="O6952" s="5" t="s">
        <v>6668</v>
      </c>
    </row>
    <row r="6953" spans="2:15" outlineLevel="3" x14ac:dyDescent="0.2">
      <c r="B6953" s="10"/>
      <c r="D6953" s="10"/>
      <c r="E6953" s="11"/>
      <c r="M6953" s="5" t="s">
        <v>6669</v>
      </c>
    </row>
    <row r="6954" spans="2:15" outlineLevel="3" x14ac:dyDescent="0.2">
      <c r="B6954" s="10"/>
      <c r="D6954" s="10"/>
      <c r="E6954" s="11"/>
      <c r="N6954" s="13" t="s">
        <v>6670</v>
      </c>
    </row>
    <row r="6955" spans="2:15" outlineLevel="3" x14ac:dyDescent="0.2">
      <c r="B6955" s="10"/>
      <c r="D6955" s="10"/>
      <c r="E6955" s="11"/>
      <c r="O6955" s="5" t="s">
        <v>6671</v>
      </c>
    </row>
    <row r="6956" spans="2:15" outlineLevel="3" x14ac:dyDescent="0.2">
      <c r="B6956" s="10"/>
      <c r="D6956" s="10"/>
      <c r="E6956" s="11"/>
      <c r="O6956" s="5" t="s">
        <v>6672</v>
      </c>
    </row>
    <row r="6957" spans="2:15" outlineLevel="3" x14ac:dyDescent="0.2">
      <c r="B6957" s="10"/>
      <c r="D6957" s="10"/>
      <c r="E6957" s="11"/>
      <c r="N6957" s="13" t="s">
        <v>6673</v>
      </c>
    </row>
    <row r="6958" spans="2:15" outlineLevel="3" x14ac:dyDescent="0.2">
      <c r="B6958" s="10"/>
      <c r="D6958" s="10"/>
      <c r="E6958" s="11"/>
      <c r="O6958" s="5" t="s">
        <v>6674</v>
      </c>
    </row>
    <row r="6959" spans="2:15" outlineLevel="3" x14ac:dyDescent="0.2">
      <c r="B6959" s="10"/>
      <c r="D6959" s="10"/>
      <c r="E6959" s="11"/>
      <c r="O6959" s="5" t="s">
        <v>6675</v>
      </c>
    </row>
    <row r="6960" spans="2:15" outlineLevel="3" x14ac:dyDescent="0.2">
      <c r="B6960" s="10"/>
      <c r="D6960" s="10"/>
      <c r="E6960" s="11"/>
      <c r="O6960" s="5" t="s">
        <v>6676</v>
      </c>
    </row>
    <row r="6961" spans="1:15" outlineLevel="2" x14ac:dyDescent="0.2">
      <c r="A6961" s="5">
        <v>1</v>
      </c>
      <c r="B6961" s="10">
        <v>2</v>
      </c>
      <c r="C6961" s="5">
        <v>5</v>
      </c>
      <c r="D6961" s="10">
        <v>2</v>
      </c>
      <c r="E6961" s="11">
        <v>4</v>
      </c>
      <c r="F6961" s="5">
        <v>4</v>
      </c>
      <c r="G6961" s="5">
        <v>5</v>
      </c>
      <c r="L6961" s="5" t="s">
        <v>240</v>
      </c>
    </row>
    <row r="6962" spans="1:15" outlineLevel="3" x14ac:dyDescent="0.2">
      <c r="B6962" s="10"/>
      <c r="D6962" s="10"/>
      <c r="E6962" s="11"/>
      <c r="M6962" s="5" t="s">
        <v>6677</v>
      </c>
    </row>
    <row r="6963" spans="1:15" outlineLevel="3" x14ac:dyDescent="0.2">
      <c r="B6963" s="10"/>
      <c r="D6963" s="10"/>
      <c r="E6963" s="11"/>
      <c r="N6963" s="13" t="s">
        <v>6678</v>
      </c>
    </row>
    <row r="6964" spans="1:15" outlineLevel="3" x14ac:dyDescent="0.2">
      <c r="B6964" s="10"/>
      <c r="D6964" s="10"/>
      <c r="E6964" s="11"/>
      <c r="O6964" s="5" t="s">
        <v>6679</v>
      </c>
    </row>
    <row r="6965" spans="1:15" outlineLevel="3" x14ac:dyDescent="0.2">
      <c r="B6965" s="10"/>
      <c r="D6965" s="10"/>
      <c r="E6965" s="11"/>
      <c r="O6965" s="5" t="s">
        <v>6680</v>
      </c>
    </row>
    <row r="6966" spans="1:15" outlineLevel="3" x14ac:dyDescent="0.2">
      <c r="B6966" s="10"/>
      <c r="D6966" s="10"/>
      <c r="E6966" s="11"/>
      <c r="N6966" s="13" t="s">
        <v>6681</v>
      </c>
    </row>
    <row r="6967" spans="1:15" outlineLevel="3" x14ac:dyDescent="0.2">
      <c r="B6967" s="10"/>
      <c r="D6967" s="10"/>
      <c r="E6967" s="11"/>
      <c r="O6967" s="5" t="s">
        <v>6682</v>
      </c>
    </row>
    <row r="6968" spans="1:15" outlineLevel="3" x14ac:dyDescent="0.2">
      <c r="B6968" s="10"/>
      <c r="D6968" s="10"/>
      <c r="E6968" s="11"/>
      <c r="O6968" s="5" t="s">
        <v>6683</v>
      </c>
    </row>
    <row r="6969" spans="1:15" outlineLevel="3" x14ac:dyDescent="0.2">
      <c r="B6969" s="10"/>
      <c r="D6969" s="10"/>
      <c r="E6969" s="11"/>
      <c r="O6969" s="5" t="s">
        <v>6684</v>
      </c>
    </row>
    <row r="6970" spans="1:15" outlineLevel="3" x14ac:dyDescent="0.2">
      <c r="B6970" s="10"/>
      <c r="D6970" s="10"/>
      <c r="E6970" s="11"/>
      <c r="O6970" s="5" t="s">
        <v>6685</v>
      </c>
    </row>
    <row r="6971" spans="1:15" outlineLevel="3" x14ac:dyDescent="0.2">
      <c r="B6971" s="10"/>
      <c r="D6971" s="10"/>
      <c r="E6971" s="11"/>
      <c r="O6971" s="5" t="s">
        <v>6686</v>
      </c>
    </row>
    <row r="6972" spans="1:15" outlineLevel="3" x14ac:dyDescent="0.2">
      <c r="B6972" s="10"/>
      <c r="D6972" s="10"/>
      <c r="E6972" s="11"/>
      <c r="O6972" s="5" t="s">
        <v>6687</v>
      </c>
    </row>
    <row r="6973" spans="1:15" outlineLevel="3" x14ac:dyDescent="0.2">
      <c r="B6973" s="10"/>
      <c r="D6973" s="10"/>
      <c r="E6973" s="11"/>
      <c r="O6973" s="5" t="s">
        <v>6688</v>
      </c>
    </row>
    <row r="6974" spans="1:15" outlineLevel="3" x14ac:dyDescent="0.2">
      <c r="B6974" s="10"/>
      <c r="D6974" s="10"/>
      <c r="E6974" s="11"/>
      <c r="N6974" s="13" t="s">
        <v>6689</v>
      </c>
    </row>
    <row r="6975" spans="1:15" outlineLevel="3" x14ac:dyDescent="0.2">
      <c r="B6975" s="10"/>
      <c r="D6975" s="10"/>
      <c r="E6975" s="11"/>
      <c r="O6975" s="5" t="s">
        <v>6690</v>
      </c>
    </row>
    <row r="6976" spans="1:15" outlineLevel="3" x14ac:dyDescent="0.2">
      <c r="B6976" s="10"/>
      <c r="D6976" s="10"/>
      <c r="E6976" s="11"/>
      <c r="O6976" s="5" t="s">
        <v>6691</v>
      </c>
    </row>
    <row r="6977" spans="2:15" outlineLevel="3" x14ac:dyDescent="0.2">
      <c r="B6977" s="10"/>
      <c r="D6977" s="10"/>
      <c r="E6977" s="11"/>
      <c r="O6977" s="5" t="s">
        <v>6692</v>
      </c>
    </row>
    <row r="6978" spans="2:15" outlineLevel="3" x14ac:dyDescent="0.2">
      <c r="B6978" s="10"/>
      <c r="D6978" s="10"/>
      <c r="E6978" s="11"/>
      <c r="O6978" s="5" t="s">
        <v>6693</v>
      </c>
    </row>
    <row r="6979" spans="2:15" outlineLevel="3" x14ac:dyDescent="0.2">
      <c r="B6979" s="10"/>
      <c r="D6979" s="10"/>
      <c r="E6979" s="11"/>
      <c r="O6979" s="5" t="s">
        <v>6694</v>
      </c>
    </row>
    <row r="6980" spans="2:15" outlineLevel="3" x14ac:dyDescent="0.2">
      <c r="B6980" s="10"/>
      <c r="D6980" s="10"/>
      <c r="E6980" s="11"/>
      <c r="N6980" s="13" t="s">
        <v>6695</v>
      </c>
    </row>
    <row r="6981" spans="2:15" outlineLevel="3" x14ac:dyDescent="0.2">
      <c r="B6981" s="10"/>
      <c r="D6981" s="10"/>
      <c r="E6981" s="11"/>
      <c r="O6981" s="5" t="s">
        <v>6696</v>
      </c>
    </row>
    <row r="6982" spans="2:15" outlineLevel="3" x14ac:dyDescent="0.2">
      <c r="B6982" s="10"/>
      <c r="D6982" s="10"/>
      <c r="E6982" s="11"/>
      <c r="O6982" s="5" t="s">
        <v>6697</v>
      </c>
    </row>
    <row r="6983" spans="2:15" outlineLevel="3" x14ac:dyDescent="0.2">
      <c r="B6983" s="10"/>
      <c r="D6983" s="10"/>
      <c r="E6983" s="11"/>
      <c r="O6983" s="5" t="s">
        <v>6698</v>
      </c>
    </row>
    <row r="6984" spans="2:15" outlineLevel="3" x14ac:dyDescent="0.2">
      <c r="B6984" s="10"/>
      <c r="D6984" s="10"/>
      <c r="E6984" s="11"/>
      <c r="O6984" s="5" t="s">
        <v>6699</v>
      </c>
    </row>
    <row r="6985" spans="2:15" outlineLevel="3" x14ac:dyDescent="0.2">
      <c r="B6985" s="10"/>
      <c r="D6985" s="10"/>
      <c r="E6985" s="11"/>
      <c r="O6985" s="5" t="s">
        <v>6700</v>
      </c>
    </row>
    <row r="6986" spans="2:15" outlineLevel="3" x14ac:dyDescent="0.2">
      <c r="B6986" s="10"/>
      <c r="D6986" s="10"/>
      <c r="E6986" s="11"/>
      <c r="O6986" s="5" t="s">
        <v>6701</v>
      </c>
    </row>
    <row r="6987" spans="2:15" outlineLevel="3" x14ac:dyDescent="0.2">
      <c r="B6987" s="10"/>
      <c r="D6987" s="10"/>
      <c r="E6987" s="11"/>
      <c r="O6987" s="5" t="s">
        <v>6702</v>
      </c>
    </row>
    <row r="6988" spans="2:15" outlineLevel="3" x14ac:dyDescent="0.2">
      <c r="B6988" s="10"/>
      <c r="D6988" s="10"/>
      <c r="E6988" s="11"/>
      <c r="O6988" s="5" t="s">
        <v>6703</v>
      </c>
    </row>
    <row r="6989" spans="2:15" outlineLevel="3" x14ac:dyDescent="0.2">
      <c r="B6989" s="10"/>
      <c r="D6989" s="10"/>
      <c r="E6989" s="11"/>
      <c r="O6989" s="5" t="s">
        <v>6704</v>
      </c>
    </row>
    <row r="6990" spans="2:15" outlineLevel="3" x14ac:dyDescent="0.2">
      <c r="B6990" s="10"/>
      <c r="D6990" s="10"/>
      <c r="E6990" s="11"/>
      <c r="O6990" s="5" t="s">
        <v>6705</v>
      </c>
    </row>
    <row r="6991" spans="2:15" outlineLevel="3" x14ac:dyDescent="0.2">
      <c r="B6991" s="10"/>
      <c r="D6991" s="10"/>
      <c r="E6991" s="11"/>
      <c r="O6991" s="5" t="s">
        <v>6706</v>
      </c>
    </row>
    <row r="6992" spans="2:15" outlineLevel="3" x14ac:dyDescent="0.2">
      <c r="B6992" s="10"/>
      <c r="D6992" s="10"/>
      <c r="E6992" s="11"/>
      <c r="O6992" s="5" t="s">
        <v>6707</v>
      </c>
    </row>
    <row r="6993" spans="2:15" outlineLevel="3" x14ac:dyDescent="0.2">
      <c r="B6993" s="10"/>
      <c r="D6993" s="10"/>
      <c r="E6993" s="11"/>
      <c r="O6993" s="5" t="s">
        <v>6708</v>
      </c>
    </row>
    <row r="6994" spans="2:15" outlineLevel="3" x14ac:dyDescent="0.2">
      <c r="B6994" s="10"/>
      <c r="D6994" s="10"/>
      <c r="E6994" s="11"/>
      <c r="O6994" s="5" t="s">
        <v>6709</v>
      </c>
    </row>
    <row r="6995" spans="2:15" outlineLevel="3" x14ac:dyDescent="0.2">
      <c r="B6995" s="10"/>
      <c r="D6995" s="10"/>
      <c r="E6995" s="11"/>
      <c r="O6995" s="5" t="s">
        <v>6710</v>
      </c>
    </row>
    <row r="6996" spans="2:15" outlineLevel="3" x14ac:dyDescent="0.2">
      <c r="B6996" s="10"/>
      <c r="D6996" s="10"/>
      <c r="E6996" s="11"/>
      <c r="O6996" s="5" t="s">
        <v>6711</v>
      </c>
    </row>
    <row r="6997" spans="2:15" outlineLevel="3" x14ac:dyDescent="0.2">
      <c r="B6997" s="10"/>
      <c r="D6997" s="10"/>
      <c r="E6997" s="11"/>
      <c r="O6997" s="5" t="s">
        <v>6712</v>
      </c>
    </row>
    <row r="6998" spans="2:15" outlineLevel="3" x14ac:dyDescent="0.2">
      <c r="B6998" s="10"/>
      <c r="D6998" s="10"/>
      <c r="E6998" s="11"/>
      <c r="O6998" s="5" t="s">
        <v>6713</v>
      </c>
    </row>
    <row r="6999" spans="2:15" outlineLevel="3" x14ac:dyDescent="0.2">
      <c r="B6999" s="10"/>
      <c r="D6999" s="10"/>
      <c r="E6999" s="11"/>
      <c r="O6999" s="5" t="s">
        <v>6714</v>
      </c>
    </row>
    <row r="7000" spans="2:15" outlineLevel="3" x14ac:dyDescent="0.2">
      <c r="B7000" s="10"/>
      <c r="D7000" s="10"/>
      <c r="E7000" s="11"/>
      <c r="O7000" s="5" t="s">
        <v>6715</v>
      </c>
    </row>
    <row r="7001" spans="2:15" outlineLevel="3" x14ac:dyDescent="0.2">
      <c r="B7001" s="10"/>
      <c r="D7001" s="10"/>
      <c r="E7001" s="11"/>
      <c r="O7001" s="5" t="s">
        <v>6716</v>
      </c>
    </row>
    <row r="7002" spans="2:15" outlineLevel="3" x14ac:dyDescent="0.2">
      <c r="B7002" s="10"/>
      <c r="D7002" s="10"/>
      <c r="E7002" s="11"/>
      <c r="O7002" s="5" t="s">
        <v>6717</v>
      </c>
    </row>
    <row r="7003" spans="2:15" outlineLevel="3" x14ac:dyDescent="0.2">
      <c r="B7003" s="10"/>
      <c r="D7003" s="10"/>
      <c r="E7003" s="11"/>
      <c r="O7003" s="5" t="s">
        <v>6718</v>
      </c>
    </row>
    <row r="7004" spans="2:15" outlineLevel="3" x14ac:dyDescent="0.2">
      <c r="B7004" s="10"/>
      <c r="D7004" s="10"/>
      <c r="E7004" s="11"/>
      <c r="N7004" s="13" t="s">
        <v>6719</v>
      </c>
    </row>
    <row r="7005" spans="2:15" outlineLevel="3" x14ac:dyDescent="0.2">
      <c r="B7005" s="10"/>
      <c r="D7005" s="10"/>
      <c r="E7005" s="11"/>
      <c r="O7005" s="5" t="s">
        <v>6720</v>
      </c>
    </row>
    <row r="7006" spans="2:15" outlineLevel="3" x14ac:dyDescent="0.2">
      <c r="B7006" s="10"/>
      <c r="D7006" s="10"/>
      <c r="E7006" s="11"/>
      <c r="O7006" s="5" t="s">
        <v>6721</v>
      </c>
    </row>
    <row r="7007" spans="2:15" outlineLevel="3" x14ac:dyDescent="0.2">
      <c r="B7007" s="10"/>
      <c r="D7007" s="10"/>
      <c r="E7007" s="11"/>
      <c r="N7007" s="13" t="s">
        <v>6722</v>
      </c>
    </row>
    <row r="7008" spans="2:15" outlineLevel="3" x14ac:dyDescent="0.2">
      <c r="B7008" s="10"/>
      <c r="D7008" s="10"/>
      <c r="E7008" s="11"/>
      <c r="O7008" s="5" t="s">
        <v>6723</v>
      </c>
    </row>
    <row r="7009" spans="2:15" outlineLevel="3" x14ac:dyDescent="0.2">
      <c r="B7009" s="10"/>
      <c r="D7009" s="10"/>
      <c r="E7009" s="11"/>
      <c r="O7009" s="5" t="s">
        <v>6724</v>
      </c>
    </row>
    <row r="7010" spans="2:15" outlineLevel="3" x14ac:dyDescent="0.2">
      <c r="B7010" s="10"/>
      <c r="D7010" s="10"/>
      <c r="E7010" s="11"/>
      <c r="O7010" s="5" t="s">
        <v>6725</v>
      </c>
    </row>
    <row r="7011" spans="2:15" outlineLevel="3" x14ac:dyDescent="0.2">
      <c r="B7011" s="10"/>
      <c r="D7011" s="10"/>
      <c r="E7011" s="11"/>
      <c r="O7011" s="5" t="s">
        <v>6726</v>
      </c>
    </row>
    <row r="7012" spans="2:15" outlineLevel="3" x14ac:dyDescent="0.2">
      <c r="B7012" s="10"/>
      <c r="D7012" s="10"/>
      <c r="E7012" s="11"/>
      <c r="O7012" s="5" t="s">
        <v>6727</v>
      </c>
    </row>
    <row r="7013" spans="2:15" outlineLevel="3" x14ac:dyDescent="0.2">
      <c r="B7013" s="10"/>
      <c r="D7013" s="10"/>
      <c r="E7013" s="11"/>
      <c r="M7013" s="5" t="s">
        <v>6728</v>
      </c>
    </row>
    <row r="7014" spans="2:15" outlineLevel="3" x14ac:dyDescent="0.2">
      <c r="B7014" s="10"/>
      <c r="D7014" s="10"/>
      <c r="E7014" s="11"/>
      <c r="N7014" s="13" t="s">
        <v>6729</v>
      </c>
    </row>
    <row r="7015" spans="2:15" outlineLevel="3" x14ac:dyDescent="0.2">
      <c r="B7015" s="10"/>
      <c r="D7015" s="10"/>
      <c r="E7015" s="11"/>
      <c r="O7015" s="5" t="s">
        <v>6730</v>
      </c>
    </row>
    <row r="7016" spans="2:15" outlineLevel="3" x14ac:dyDescent="0.2">
      <c r="B7016" s="10"/>
      <c r="D7016" s="10"/>
      <c r="E7016" s="11"/>
      <c r="O7016" s="5" t="s">
        <v>6731</v>
      </c>
    </row>
    <row r="7017" spans="2:15" outlineLevel="3" x14ac:dyDescent="0.2">
      <c r="B7017" s="10"/>
      <c r="D7017" s="10"/>
      <c r="E7017" s="11"/>
      <c r="O7017" s="5" t="s">
        <v>6732</v>
      </c>
    </row>
    <row r="7018" spans="2:15" outlineLevel="3" x14ac:dyDescent="0.2">
      <c r="B7018" s="10"/>
      <c r="D7018" s="10"/>
      <c r="E7018" s="11"/>
      <c r="O7018" s="5" t="s">
        <v>6733</v>
      </c>
    </row>
    <row r="7019" spans="2:15" outlineLevel="3" x14ac:dyDescent="0.2">
      <c r="B7019" s="10"/>
      <c r="D7019" s="10"/>
      <c r="E7019" s="11"/>
      <c r="O7019" s="5" t="s">
        <v>6734</v>
      </c>
    </row>
    <row r="7020" spans="2:15" outlineLevel="3" x14ac:dyDescent="0.2">
      <c r="B7020" s="10"/>
      <c r="D7020" s="10"/>
      <c r="E7020" s="11"/>
      <c r="O7020" s="5" t="s">
        <v>6735</v>
      </c>
    </row>
    <row r="7021" spans="2:15" outlineLevel="3" x14ac:dyDescent="0.2">
      <c r="B7021" s="10"/>
      <c r="D7021" s="10"/>
      <c r="E7021" s="11"/>
      <c r="O7021" s="5" t="s">
        <v>6736</v>
      </c>
    </row>
    <row r="7022" spans="2:15" outlineLevel="3" x14ac:dyDescent="0.2">
      <c r="B7022" s="10"/>
      <c r="D7022" s="10"/>
      <c r="E7022" s="11"/>
      <c r="O7022" s="5" t="s">
        <v>6737</v>
      </c>
    </row>
    <row r="7023" spans="2:15" outlineLevel="3" x14ac:dyDescent="0.2">
      <c r="B7023" s="10"/>
      <c r="D7023" s="10"/>
      <c r="E7023" s="11"/>
      <c r="O7023" s="5" t="s">
        <v>6738</v>
      </c>
    </row>
    <row r="7024" spans="2:15" outlineLevel="3" x14ac:dyDescent="0.2">
      <c r="B7024" s="10"/>
      <c r="D7024" s="10"/>
      <c r="E7024" s="11"/>
      <c r="O7024" s="5" t="s">
        <v>6739</v>
      </c>
    </row>
    <row r="7025" spans="1:15" outlineLevel="3" x14ac:dyDescent="0.2">
      <c r="B7025" s="10"/>
      <c r="D7025" s="10"/>
      <c r="E7025" s="11"/>
      <c r="O7025" s="5" t="s">
        <v>6740</v>
      </c>
    </row>
    <row r="7026" spans="1:15" outlineLevel="3" x14ac:dyDescent="0.2">
      <c r="B7026" s="10"/>
      <c r="D7026" s="10"/>
      <c r="E7026" s="11"/>
      <c r="O7026" s="5" t="s">
        <v>6741</v>
      </c>
    </row>
    <row r="7027" spans="1:15" outlineLevel="3" x14ac:dyDescent="0.2">
      <c r="B7027" s="10"/>
      <c r="D7027" s="10"/>
      <c r="E7027" s="11"/>
      <c r="O7027" s="5" t="s">
        <v>6742</v>
      </c>
    </row>
    <row r="7028" spans="1:15" outlineLevel="3" x14ac:dyDescent="0.2">
      <c r="B7028" s="10"/>
      <c r="D7028" s="10"/>
      <c r="E7028" s="11"/>
      <c r="O7028" s="5" t="s">
        <v>6743</v>
      </c>
    </row>
    <row r="7029" spans="1:15" outlineLevel="3" x14ac:dyDescent="0.2">
      <c r="B7029" s="10"/>
      <c r="D7029" s="10"/>
      <c r="E7029" s="11"/>
      <c r="O7029" s="5" t="s">
        <v>6744</v>
      </c>
    </row>
    <row r="7030" spans="1:15" outlineLevel="3" x14ac:dyDescent="0.2">
      <c r="B7030" s="10"/>
      <c r="D7030" s="10"/>
      <c r="E7030" s="11"/>
      <c r="N7030" s="13" t="s">
        <v>6745</v>
      </c>
    </row>
    <row r="7031" spans="1:15" outlineLevel="3" x14ac:dyDescent="0.2">
      <c r="B7031" s="10"/>
      <c r="D7031" s="10"/>
      <c r="E7031" s="11"/>
      <c r="O7031" s="5" t="s">
        <v>6746</v>
      </c>
    </row>
    <row r="7032" spans="1:15" outlineLevel="2" x14ac:dyDescent="0.2">
      <c r="A7032" s="5">
        <v>1</v>
      </c>
      <c r="B7032" s="10">
        <v>2</v>
      </c>
      <c r="C7032" s="5">
        <v>5</v>
      </c>
      <c r="D7032" s="10">
        <v>2</v>
      </c>
      <c r="E7032" s="11">
        <v>4</v>
      </c>
      <c r="F7032" s="5">
        <v>4</v>
      </c>
      <c r="G7032" s="5">
        <v>6</v>
      </c>
      <c r="L7032" s="5" t="s">
        <v>241</v>
      </c>
    </row>
    <row r="7033" spans="1:15" outlineLevel="3" x14ac:dyDescent="0.2">
      <c r="B7033" s="10"/>
      <c r="D7033" s="10"/>
      <c r="E7033" s="11"/>
      <c r="M7033" s="5" t="s">
        <v>6747</v>
      </c>
    </row>
    <row r="7034" spans="1:15" outlineLevel="3" x14ac:dyDescent="0.2">
      <c r="B7034" s="10"/>
      <c r="D7034" s="10"/>
      <c r="E7034" s="11"/>
      <c r="N7034" s="13" t="s">
        <v>6748</v>
      </c>
    </row>
    <row r="7035" spans="1:15" outlineLevel="3" x14ac:dyDescent="0.2">
      <c r="B7035" s="10"/>
      <c r="D7035" s="10"/>
      <c r="E7035" s="11"/>
      <c r="O7035" s="5" t="s">
        <v>6749</v>
      </c>
    </row>
    <row r="7036" spans="1:15" outlineLevel="3" x14ac:dyDescent="0.2">
      <c r="B7036" s="10"/>
      <c r="D7036" s="10"/>
      <c r="E7036" s="11"/>
      <c r="O7036" s="5" t="s">
        <v>6750</v>
      </c>
    </row>
    <row r="7037" spans="1:15" outlineLevel="3" x14ac:dyDescent="0.2">
      <c r="B7037" s="10"/>
      <c r="D7037" s="10"/>
      <c r="E7037" s="11"/>
      <c r="O7037" s="5" t="s">
        <v>6751</v>
      </c>
    </row>
    <row r="7038" spans="1:15" outlineLevel="3" x14ac:dyDescent="0.2">
      <c r="B7038" s="10"/>
      <c r="D7038" s="10"/>
      <c r="E7038" s="11"/>
      <c r="O7038" s="5" t="s">
        <v>6752</v>
      </c>
    </row>
    <row r="7039" spans="1:15" outlineLevel="3" x14ac:dyDescent="0.2">
      <c r="B7039" s="10"/>
      <c r="D7039" s="10"/>
      <c r="E7039" s="11"/>
      <c r="O7039" s="5" t="s">
        <v>6753</v>
      </c>
    </row>
    <row r="7040" spans="1:15" outlineLevel="3" x14ac:dyDescent="0.2">
      <c r="B7040" s="10"/>
      <c r="D7040" s="10"/>
      <c r="E7040" s="11"/>
      <c r="O7040" s="5" t="s">
        <v>6754</v>
      </c>
    </row>
    <row r="7041" spans="2:15" outlineLevel="3" x14ac:dyDescent="0.2">
      <c r="B7041" s="10"/>
      <c r="D7041" s="10"/>
      <c r="E7041" s="11"/>
      <c r="N7041" s="13" t="s">
        <v>6755</v>
      </c>
    </row>
    <row r="7042" spans="2:15" outlineLevel="3" x14ac:dyDescent="0.2">
      <c r="B7042" s="10"/>
      <c r="D7042" s="10"/>
      <c r="E7042" s="11"/>
      <c r="O7042" s="5" t="s">
        <v>6756</v>
      </c>
    </row>
    <row r="7043" spans="2:15" outlineLevel="3" x14ac:dyDescent="0.2">
      <c r="B7043" s="10"/>
      <c r="D7043" s="10"/>
      <c r="E7043" s="11"/>
      <c r="O7043" s="5" t="s">
        <v>6757</v>
      </c>
    </row>
    <row r="7044" spans="2:15" outlineLevel="3" x14ac:dyDescent="0.2">
      <c r="B7044" s="10"/>
      <c r="D7044" s="10"/>
      <c r="E7044" s="11"/>
      <c r="N7044" s="13" t="s">
        <v>6758</v>
      </c>
    </row>
    <row r="7045" spans="2:15" outlineLevel="3" x14ac:dyDescent="0.2">
      <c r="B7045" s="10"/>
      <c r="D7045" s="10"/>
      <c r="E7045" s="11"/>
      <c r="O7045" s="5" t="s">
        <v>6759</v>
      </c>
    </row>
    <row r="7046" spans="2:15" outlineLevel="3" x14ac:dyDescent="0.2">
      <c r="B7046" s="10"/>
      <c r="D7046" s="10"/>
      <c r="E7046" s="11"/>
      <c r="O7046" s="5" t="s">
        <v>6760</v>
      </c>
    </row>
    <row r="7047" spans="2:15" outlineLevel="3" x14ac:dyDescent="0.2">
      <c r="B7047" s="10"/>
      <c r="D7047" s="10"/>
      <c r="E7047" s="11"/>
      <c r="O7047" s="5" t="s">
        <v>6761</v>
      </c>
    </row>
    <row r="7048" spans="2:15" outlineLevel="3" x14ac:dyDescent="0.2">
      <c r="B7048" s="10"/>
      <c r="D7048" s="10"/>
      <c r="E7048" s="11"/>
      <c r="O7048" s="5" t="s">
        <v>6762</v>
      </c>
    </row>
    <row r="7049" spans="2:15" outlineLevel="3" x14ac:dyDescent="0.2">
      <c r="B7049" s="10"/>
      <c r="D7049" s="10"/>
      <c r="E7049" s="11"/>
      <c r="O7049" s="5" t="s">
        <v>6763</v>
      </c>
    </row>
    <row r="7050" spans="2:15" outlineLevel="3" x14ac:dyDescent="0.2">
      <c r="B7050" s="10"/>
      <c r="D7050" s="10"/>
      <c r="E7050" s="11"/>
      <c r="N7050" s="13" t="s">
        <v>6764</v>
      </c>
    </row>
    <row r="7051" spans="2:15" outlineLevel="3" x14ac:dyDescent="0.2">
      <c r="B7051" s="10"/>
      <c r="D7051" s="10"/>
      <c r="E7051" s="11"/>
      <c r="M7051" s="5" t="s">
        <v>6765</v>
      </c>
    </row>
    <row r="7052" spans="2:15" outlineLevel="3" x14ac:dyDescent="0.2">
      <c r="B7052" s="10"/>
      <c r="D7052" s="10"/>
      <c r="E7052" s="11"/>
      <c r="N7052" s="13" t="s">
        <v>6766</v>
      </c>
    </row>
    <row r="7053" spans="2:15" outlineLevel="3" x14ac:dyDescent="0.2">
      <c r="B7053" s="10"/>
      <c r="D7053" s="10"/>
      <c r="E7053" s="11"/>
      <c r="O7053" s="5" t="s">
        <v>6767</v>
      </c>
    </row>
    <row r="7054" spans="2:15" outlineLevel="3" x14ac:dyDescent="0.2">
      <c r="B7054" s="10"/>
      <c r="D7054" s="10"/>
      <c r="E7054" s="11"/>
      <c r="N7054" s="13" t="s">
        <v>6768</v>
      </c>
    </row>
    <row r="7055" spans="2:15" outlineLevel="3" x14ac:dyDescent="0.2">
      <c r="B7055" s="10"/>
      <c r="D7055" s="10"/>
      <c r="E7055" s="11"/>
      <c r="O7055" s="5" t="s">
        <v>6769</v>
      </c>
    </row>
    <row r="7056" spans="2:15" outlineLevel="3" x14ac:dyDescent="0.2">
      <c r="B7056" s="10"/>
      <c r="D7056" s="10"/>
      <c r="E7056" s="11"/>
      <c r="O7056" s="5" t="s">
        <v>6770</v>
      </c>
    </row>
    <row r="7057" spans="2:15" outlineLevel="3" x14ac:dyDescent="0.2">
      <c r="B7057" s="10"/>
      <c r="D7057" s="10"/>
      <c r="E7057" s="11"/>
      <c r="O7057" s="5" t="s">
        <v>6771</v>
      </c>
    </row>
    <row r="7058" spans="2:15" outlineLevel="3" x14ac:dyDescent="0.2">
      <c r="B7058" s="10"/>
      <c r="D7058" s="10"/>
      <c r="E7058" s="11"/>
      <c r="N7058" s="13" t="s">
        <v>6772</v>
      </c>
    </row>
    <row r="7059" spans="2:15" outlineLevel="3" x14ac:dyDescent="0.2">
      <c r="B7059" s="10"/>
      <c r="D7059" s="10"/>
      <c r="E7059" s="11"/>
      <c r="O7059" s="5" t="s">
        <v>6773</v>
      </c>
    </row>
    <row r="7060" spans="2:15" outlineLevel="3" x14ac:dyDescent="0.2">
      <c r="B7060" s="10"/>
      <c r="D7060" s="10"/>
      <c r="E7060" s="11"/>
      <c r="O7060" s="5" t="s">
        <v>6774</v>
      </c>
    </row>
    <row r="7061" spans="2:15" outlineLevel="3" x14ac:dyDescent="0.2">
      <c r="B7061" s="10"/>
      <c r="D7061" s="10"/>
      <c r="E7061" s="11"/>
      <c r="O7061" s="5" t="s">
        <v>6775</v>
      </c>
    </row>
    <row r="7062" spans="2:15" outlineLevel="3" x14ac:dyDescent="0.2">
      <c r="B7062" s="10"/>
      <c r="D7062" s="10"/>
      <c r="E7062" s="11"/>
      <c r="M7062" s="5" t="s">
        <v>6776</v>
      </c>
    </row>
    <row r="7063" spans="2:15" outlineLevel="3" x14ac:dyDescent="0.2">
      <c r="B7063" s="10"/>
      <c r="D7063" s="10"/>
      <c r="E7063" s="11"/>
      <c r="N7063" s="13" t="s">
        <v>6776</v>
      </c>
    </row>
    <row r="7064" spans="2:15" outlineLevel="3" x14ac:dyDescent="0.2">
      <c r="B7064" s="10"/>
      <c r="D7064" s="10"/>
      <c r="E7064" s="11"/>
      <c r="O7064" s="5" t="s">
        <v>6777</v>
      </c>
    </row>
    <row r="7065" spans="2:15" outlineLevel="3" x14ac:dyDescent="0.2">
      <c r="B7065" s="10"/>
      <c r="D7065" s="10"/>
      <c r="E7065" s="11"/>
      <c r="O7065" s="5" t="s">
        <v>6778</v>
      </c>
    </row>
    <row r="7066" spans="2:15" outlineLevel="3" x14ac:dyDescent="0.2">
      <c r="B7066" s="10"/>
      <c r="D7066" s="10"/>
      <c r="E7066" s="11"/>
      <c r="O7066" s="5" t="s">
        <v>6779</v>
      </c>
    </row>
    <row r="7067" spans="2:15" outlineLevel="3" x14ac:dyDescent="0.2">
      <c r="B7067" s="10"/>
      <c r="D7067" s="10"/>
      <c r="E7067" s="11"/>
      <c r="M7067" s="5" t="s">
        <v>6780</v>
      </c>
    </row>
    <row r="7068" spans="2:15" outlineLevel="3" x14ac:dyDescent="0.2">
      <c r="B7068" s="10"/>
      <c r="D7068" s="10"/>
      <c r="E7068" s="11"/>
      <c r="N7068" s="13" t="s">
        <v>6780</v>
      </c>
    </row>
    <row r="7069" spans="2:15" outlineLevel="3" x14ac:dyDescent="0.2">
      <c r="B7069" s="10"/>
      <c r="D7069" s="10"/>
      <c r="E7069" s="11"/>
      <c r="O7069" s="5" t="s">
        <v>6781</v>
      </c>
    </row>
    <row r="7070" spans="2:15" outlineLevel="3" x14ac:dyDescent="0.2">
      <c r="B7070" s="10"/>
      <c r="D7070" s="10"/>
      <c r="E7070" s="11"/>
      <c r="O7070" s="5" t="s">
        <v>6782</v>
      </c>
    </row>
    <row r="7071" spans="2:15" outlineLevel="3" x14ac:dyDescent="0.2">
      <c r="B7071" s="10"/>
      <c r="D7071" s="10"/>
      <c r="E7071" s="11"/>
      <c r="O7071" s="5" t="s">
        <v>6783</v>
      </c>
    </row>
    <row r="7072" spans="2:15" outlineLevel="3" x14ac:dyDescent="0.2">
      <c r="B7072" s="10"/>
      <c r="D7072" s="10"/>
      <c r="E7072" s="11"/>
      <c r="O7072" s="5" t="s">
        <v>6784</v>
      </c>
    </row>
    <row r="7073" spans="1:15" outlineLevel="3" x14ac:dyDescent="0.2">
      <c r="B7073" s="10"/>
      <c r="D7073" s="10"/>
      <c r="E7073" s="11"/>
      <c r="O7073" s="5" t="s">
        <v>6785</v>
      </c>
    </row>
    <row r="7074" spans="1:15" outlineLevel="3" x14ac:dyDescent="0.2">
      <c r="B7074" s="10"/>
      <c r="D7074" s="10"/>
      <c r="E7074" s="11"/>
      <c r="O7074" s="5" t="s">
        <v>6786</v>
      </c>
    </row>
    <row r="7075" spans="1:15" outlineLevel="3" x14ac:dyDescent="0.2">
      <c r="B7075" s="10"/>
      <c r="D7075" s="10"/>
      <c r="E7075" s="11"/>
      <c r="O7075" s="5" t="s">
        <v>6787</v>
      </c>
    </row>
    <row r="7076" spans="1:15" outlineLevel="2" x14ac:dyDescent="0.2">
      <c r="A7076" s="5">
        <v>1</v>
      </c>
      <c r="B7076" s="10">
        <v>2</v>
      </c>
      <c r="C7076" s="5">
        <v>5</v>
      </c>
      <c r="D7076" s="10">
        <v>2</v>
      </c>
      <c r="E7076" s="11">
        <v>4</v>
      </c>
      <c r="F7076" s="5">
        <v>4</v>
      </c>
      <c r="G7076" s="5">
        <v>7</v>
      </c>
      <c r="L7076" s="5" t="s">
        <v>242</v>
      </c>
    </row>
    <row r="7077" spans="1:15" outlineLevel="3" x14ac:dyDescent="0.2">
      <c r="B7077" s="10"/>
      <c r="D7077" s="10"/>
      <c r="E7077" s="11"/>
      <c r="M7077" s="5" t="s">
        <v>6788</v>
      </c>
    </row>
    <row r="7078" spans="1:15" outlineLevel="3" x14ac:dyDescent="0.2">
      <c r="B7078" s="10"/>
      <c r="D7078" s="10"/>
      <c r="E7078" s="11"/>
      <c r="N7078" s="13" t="s">
        <v>6788</v>
      </c>
    </row>
    <row r="7079" spans="1:15" outlineLevel="3" x14ac:dyDescent="0.2">
      <c r="B7079" s="10"/>
      <c r="D7079" s="10"/>
      <c r="E7079" s="11"/>
      <c r="M7079" s="5" t="s">
        <v>6789</v>
      </c>
    </row>
    <row r="7080" spans="1:15" outlineLevel="3" x14ac:dyDescent="0.2">
      <c r="B7080" s="10"/>
      <c r="D7080" s="10"/>
      <c r="E7080" s="11"/>
      <c r="N7080" s="13" t="s">
        <v>6789</v>
      </c>
    </row>
    <row r="7081" spans="1:15" outlineLevel="3" x14ac:dyDescent="0.2">
      <c r="B7081" s="10"/>
      <c r="D7081" s="10"/>
      <c r="E7081" s="11"/>
      <c r="O7081" s="5" t="s">
        <v>6790</v>
      </c>
    </row>
    <row r="7082" spans="1:15" outlineLevel="3" x14ac:dyDescent="0.2">
      <c r="B7082" s="10"/>
      <c r="D7082" s="10"/>
      <c r="E7082" s="11"/>
      <c r="O7082" s="5" t="s">
        <v>6791</v>
      </c>
    </row>
    <row r="7083" spans="1:15" outlineLevel="3" x14ac:dyDescent="0.2">
      <c r="B7083" s="10"/>
      <c r="D7083" s="10"/>
      <c r="E7083" s="11"/>
      <c r="M7083" s="5" t="s">
        <v>6792</v>
      </c>
    </row>
    <row r="7084" spans="1:15" outlineLevel="3" x14ac:dyDescent="0.2">
      <c r="B7084" s="10"/>
      <c r="D7084" s="10"/>
      <c r="E7084" s="11"/>
      <c r="N7084" s="13" t="s">
        <v>6792</v>
      </c>
    </row>
    <row r="7085" spans="1:15" outlineLevel="3" x14ac:dyDescent="0.2">
      <c r="B7085" s="10"/>
      <c r="D7085" s="10"/>
      <c r="E7085" s="11"/>
      <c r="O7085" s="5" t="s">
        <v>6793</v>
      </c>
    </row>
    <row r="7086" spans="1:15" outlineLevel="3" x14ac:dyDescent="0.2">
      <c r="B7086" s="10"/>
      <c r="D7086" s="10"/>
      <c r="E7086" s="11"/>
      <c r="O7086" s="5" t="s">
        <v>6794</v>
      </c>
    </row>
    <row r="7087" spans="1:15" outlineLevel="3" x14ac:dyDescent="0.2">
      <c r="B7087" s="10"/>
      <c r="D7087" s="10"/>
      <c r="E7087" s="11"/>
      <c r="M7087" s="5" t="s">
        <v>6795</v>
      </c>
    </row>
    <row r="7088" spans="1:15" outlineLevel="3" x14ac:dyDescent="0.2">
      <c r="B7088" s="10"/>
      <c r="D7088" s="10"/>
      <c r="E7088" s="11"/>
      <c r="N7088" s="13" t="s">
        <v>6795</v>
      </c>
    </row>
    <row r="7089" spans="2:15" outlineLevel="3" x14ac:dyDescent="0.2">
      <c r="B7089" s="10"/>
      <c r="D7089" s="10"/>
      <c r="E7089" s="11"/>
      <c r="O7089" s="5" t="s">
        <v>6796</v>
      </c>
    </row>
    <row r="7090" spans="2:15" outlineLevel="3" x14ac:dyDescent="0.2">
      <c r="B7090" s="10"/>
      <c r="D7090" s="10"/>
      <c r="E7090" s="11"/>
      <c r="O7090" s="5" t="s">
        <v>6797</v>
      </c>
    </row>
    <row r="7091" spans="2:15" outlineLevel="3" x14ac:dyDescent="0.2">
      <c r="B7091" s="10"/>
      <c r="D7091" s="10"/>
      <c r="E7091" s="11"/>
      <c r="O7091" s="5" t="s">
        <v>6798</v>
      </c>
    </row>
    <row r="7092" spans="2:15" outlineLevel="3" x14ac:dyDescent="0.2">
      <c r="B7092" s="10"/>
      <c r="D7092" s="10"/>
      <c r="E7092" s="11"/>
      <c r="O7092" s="5" t="s">
        <v>6799</v>
      </c>
    </row>
    <row r="7093" spans="2:15" outlineLevel="3" x14ac:dyDescent="0.2">
      <c r="B7093" s="10"/>
      <c r="D7093" s="10"/>
      <c r="E7093" s="11"/>
      <c r="O7093" s="5" t="s">
        <v>6800</v>
      </c>
    </row>
    <row r="7094" spans="2:15" outlineLevel="3" x14ac:dyDescent="0.2">
      <c r="B7094" s="10"/>
      <c r="D7094" s="10"/>
      <c r="E7094" s="11"/>
      <c r="O7094" s="5" t="s">
        <v>6801</v>
      </c>
    </row>
    <row r="7095" spans="2:15" outlineLevel="3" x14ac:dyDescent="0.2">
      <c r="B7095" s="10"/>
      <c r="D7095" s="10"/>
      <c r="E7095" s="11"/>
      <c r="O7095" s="5" t="s">
        <v>6802</v>
      </c>
    </row>
    <row r="7096" spans="2:15" outlineLevel="3" x14ac:dyDescent="0.2">
      <c r="B7096" s="10"/>
      <c r="D7096" s="10"/>
      <c r="E7096" s="11"/>
      <c r="O7096" s="5" t="s">
        <v>6803</v>
      </c>
    </row>
    <row r="7097" spans="2:15" outlineLevel="3" x14ac:dyDescent="0.2">
      <c r="B7097" s="10"/>
      <c r="D7097" s="10"/>
      <c r="E7097" s="11"/>
      <c r="O7097" s="5" t="s">
        <v>6804</v>
      </c>
    </row>
    <row r="7098" spans="2:15" outlineLevel="3" x14ac:dyDescent="0.2">
      <c r="B7098" s="10"/>
      <c r="D7098" s="10"/>
      <c r="E7098" s="11"/>
      <c r="O7098" s="5" t="s">
        <v>6805</v>
      </c>
    </row>
    <row r="7099" spans="2:15" outlineLevel="3" x14ac:dyDescent="0.2">
      <c r="B7099" s="10"/>
      <c r="D7099" s="10"/>
      <c r="E7099" s="11"/>
      <c r="O7099" s="5" t="s">
        <v>6806</v>
      </c>
    </row>
    <row r="7100" spans="2:15" outlineLevel="3" x14ac:dyDescent="0.2">
      <c r="B7100" s="10"/>
      <c r="D7100" s="10"/>
      <c r="E7100" s="11"/>
      <c r="O7100" s="5" t="s">
        <v>6807</v>
      </c>
    </row>
    <row r="7101" spans="2:15" outlineLevel="3" x14ac:dyDescent="0.2">
      <c r="B7101" s="10"/>
      <c r="D7101" s="10"/>
      <c r="E7101" s="11"/>
      <c r="M7101" s="5" t="s">
        <v>6808</v>
      </c>
    </row>
    <row r="7102" spans="2:15" outlineLevel="3" x14ac:dyDescent="0.2">
      <c r="B7102" s="10"/>
      <c r="D7102" s="10"/>
      <c r="E7102" s="11"/>
      <c r="N7102" s="13" t="s">
        <v>6808</v>
      </c>
    </row>
    <row r="7103" spans="2:15" outlineLevel="3" x14ac:dyDescent="0.2">
      <c r="B7103" s="10"/>
      <c r="D7103" s="10"/>
      <c r="E7103" s="11"/>
      <c r="M7103" s="5" t="s">
        <v>6809</v>
      </c>
    </row>
    <row r="7104" spans="2:15" outlineLevel="3" x14ac:dyDescent="0.2">
      <c r="B7104" s="10"/>
      <c r="D7104" s="10"/>
      <c r="E7104" s="11"/>
      <c r="N7104" s="13" t="s">
        <v>6809</v>
      </c>
    </row>
    <row r="7105" spans="1:15" outlineLevel="3" x14ac:dyDescent="0.2">
      <c r="B7105" s="10"/>
      <c r="D7105" s="10"/>
      <c r="E7105" s="11"/>
      <c r="O7105" s="5" t="s">
        <v>6810</v>
      </c>
    </row>
    <row r="7106" spans="1:15" outlineLevel="3" x14ac:dyDescent="0.2">
      <c r="B7106" s="10"/>
      <c r="D7106" s="10"/>
      <c r="E7106" s="11"/>
      <c r="O7106" s="5" t="s">
        <v>6811</v>
      </c>
    </row>
    <row r="7107" spans="1:15" outlineLevel="3" x14ac:dyDescent="0.2">
      <c r="B7107" s="10"/>
      <c r="D7107" s="10"/>
      <c r="E7107" s="11"/>
      <c r="O7107" s="5" t="s">
        <v>6812</v>
      </c>
    </row>
    <row r="7108" spans="1:15" outlineLevel="3" x14ac:dyDescent="0.2">
      <c r="B7108" s="10"/>
      <c r="D7108" s="10"/>
      <c r="E7108" s="11"/>
      <c r="O7108" s="5" t="s">
        <v>6813</v>
      </c>
    </row>
    <row r="7109" spans="1:15" outlineLevel="2" x14ac:dyDescent="0.2">
      <c r="A7109" s="5">
        <v>1</v>
      </c>
      <c r="B7109" s="10">
        <v>2</v>
      </c>
      <c r="C7109" s="5">
        <v>5</v>
      </c>
      <c r="D7109" s="10">
        <v>2</v>
      </c>
      <c r="E7109" s="11">
        <v>4</v>
      </c>
      <c r="F7109" s="5">
        <v>4</v>
      </c>
      <c r="G7109" s="5">
        <v>8</v>
      </c>
      <c r="L7109" s="5" t="s">
        <v>243</v>
      </c>
    </row>
    <row r="7110" spans="1:15" outlineLevel="3" x14ac:dyDescent="0.2">
      <c r="B7110" s="10"/>
      <c r="D7110" s="10"/>
      <c r="E7110" s="11"/>
      <c r="M7110" s="5" t="s">
        <v>6814</v>
      </c>
    </row>
    <row r="7111" spans="1:15" outlineLevel="3" x14ac:dyDescent="0.2">
      <c r="B7111" s="10"/>
      <c r="D7111" s="10"/>
      <c r="E7111" s="11"/>
      <c r="N7111" s="13" t="s">
        <v>6815</v>
      </c>
    </row>
    <row r="7112" spans="1:15" outlineLevel="3" x14ac:dyDescent="0.2">
      <c r="B7112" s="10"/>
      <c r="D7112" s="10"/>
      <c r="E7112" s="11"/>
      <c r="O7112" s="5" t="s">
        <v>6816</v>
      </c>
    </row>
    <row r="7113" spans="1:15" outlineLevel="3" x14ac:dyDescent="0.2">
      <c r="B7113" s="10"/>
      <c r="D7113" s="10"/>
      <c r="E7113" s="11"/>
      <c r="N7113" s="13" t="s">
        <v>6817</v>
      </c>
    </row>
    <row r="7114" spans="1:15" outlineLevel="3" x14ac:dyDescent="0.2">
      <c r="B7114" s="10"/>
      <c r="D7114" s="10"/>
      <c r="E7114" s="11"/>
      <c r="O7114" s="5" t="s">
        <v>6818</v>
      </c>
    </row>
    <row r="7115" spans="1:15" outlineLevel="3" x14ac:dyDescent="0.2">
      <c r="B7115" s="10"/>
      <c r="D7115" s="10"/>
      <c r="E7115" s="11"/>
      <c r="O7115" s="5" t="s">
        <v>6819</v>
      </c>
    </row>
    <row r="7116" spans="1:15" outlineLevel="3" x14ac:dyDescent="0.2">
      <c r="B7116" s="10"/>
      <c r="D7116" s="10"/>
      <c r="E7116" s="11"/>
      <c r="N7116" s="13" t="s">
        <v>6820</v>
      </c>
    </row>
    <row r="7117" spans="1:15" outlineLevel="3" x14ac:dyDescent="0.2">
      <c r="B7117" s="10"/>
      <c r="D7117" s="10"/>
      <c r="E7117" s="11"/>
      <c r="N7117" s="13" t="s">
        <v>6821</v>
      </c>
    </row>
    <row r="7118" spans="1:15" outlineLevel="3" x14ac:dyDescent="0.2">
      <c r="B7118" s="10"/>
      <c r="D7118" s="10"/>
      <c r="E7118" s="11"/>
      <c r="O7118" s="5" t="s">
        <v>6822</v>
      </c>
    </row>
    <row r="7119" spans="1:15" outlineLevel="3" x14ac:dyDescent="0.2">
      <c r="B7119" s="10"/>
      <c r="D7119" s="10"/>
      <c r="E7119" s="11"/>
      <c r="N7119" s="13" t="s">
        <v>6823</v>
      </c>
    </row>
    <row r="7120" spans="1:15" outlineLevel="3" x14ac:dyDescent="0.2">
      <c r="B7120" s="10"/>
      <c r="D7120" s="10"/>
      <c r="E7120" s="11"/>
      <c r="O7120" s="5" t="s">
        <v>6824</v>
      </c>
    </row>
    <row r="7121" spans="2:15" outlineLevel="3" x14ac:dyDescent="0.2">
      <c r="B7121" s="10"/>
      <c r="D7121" s="10"/>
      <c r="E7121" s="11"/>
      <c r="O7121" s="5" t="s">
        <v>6825</v>
      </c>
    </row>
    <row r="7122" spans="2:15" outlineLevel="3" x14ac:dyDescent="0.2">
      <c r="B7122" s="10"/>
      <c r="D7122" s="10"/>
      <c r="E7122" s="11"/>
      <c r="N7122" s="13" t="s">
        <v>6826</v>
      </c>
    </row>
    <row r="7123" spans="2:15" outlineLevel="3" x14ac:dyDescent="0.2">
      <c r="B7123" s="10"/>
      <c r="D7123" s="10"/>
      <c r="E7123" s="11"/>
      <c r="O7123" s="5" t="s">
        <v>6827</v>
      </c>
    </row>
    <row r="7124" spans="2:15" outlineLevel="3" x14ac:dyDescent="0.2">
      <c r="B7124" s="10"/>
      <c r="D7124" s="10"/>
      <c r="E7124" s="11"/>
      <c r="O7124" s="5" t="s">
        <v>6828</v>
      </c>
    </row>
    <row r="7125" spans="2:15" outlineLevel="3" x14ac:dyDescent="0.2">
      <c r="B7125" s="10"/>
      <c r="D7125" s="10"/>
      <c r="E7125" s="11"/>
      <c r="O7125" s="5" t="s">
        <v>6829</v>
      </c>
    </row>
    <row r="7126" spans="2:15" outlineLevel="3" x14ac:dyDescent="0.2">
      <c r="B7126" s="10"/>
      <c r="D7126" s="10"/>
      <c r="E7126" s="11"/>
      <c r="O7126" s="5" t="s">
        <v>6830</v>
      </c>
    </row>
    <row r="7127" spans="2:15" outlineLevel="3" x14ac:dyDescent="0.2">
      <c r="B7127" s="10"/>
      <c r="D7127" s="10"/>
      <c r="E7127" s="11"/>
      <c r="O7127" s="5" t="s">
        <v>6831</v>
      </c>
    </row>
    <row r="7128" spans="2:15" outlineLevel="3" x14ac:dyDescent="0.2">
      <c r="B7128" s="10"/>
      <c r="D7128" s="10"/>
      <c r="E7128" s="11"/>
      <c r="O7128" s="5" t="s">
        <v>6832</v>
      </c>
    </row>
    <row r="7129" spans="2:15" outlineLevel="3" x14ac:dyDescent="0.2">
      <c r="B7129" s="10"/>
      <c r="D7129" s="10"/>
      <c r="E7129" s="11"/>
      <c r="O7129" s="5" t="s">
        <v>6833</v>
      </c>
    </row>
    <row r="7130" spans="2:15" outlineLevel="3" x14ac:dyDescent="0.2">
      <c r="B7130" s="10"/>
      <c r="D7130" s="10"/>
      <c r="E7130" s="11"/>
      <c r="O7130" s="5" t="s">
        <v>6834</v>
      </c>
    </row>
    <row r="7131" spans="2:15" outlineLevel="3" x14ac:dyDescent="0.2">
      <c r="B7131" s="10"/>
      <c r="D7131" s="10"/>
      <c r="E7131" s="11"/>
      <c r="O7131" s="5" t="s">
        <v>6835</v>
      </c>
    </row>
    <row r="7132" spans="2:15" outlineLevel="3" x14ac:dyDescent="0.2">
      <c r="B7132" s="10"/>
      <c r="D7132" s="10"/>
      <c r="E7132" s="11"/>
      <c r="O7132" s="5" t="s">
        <v>6836</v>
      </c>
    </row>
    <row r="7133" spans="2:15" outlineLevel="3" x14ac:dyDescent="0.2">
      <c r="B7133" s="10"/>
      <c r="D7133" s="10"/>
      <c r="E7133" s="11"/>
      <c r="O7133" s="5" t="s">
        <v>6837</v>
      </c>
    </row>
    <row r="7134" spans="2:15" outlineLevel="3" x14ac:dyDescent="0.2">
      <c r="B7134" s="10"/>
      <c r="D7134" s="10"/>
      <c r="E7134" s="11"/>
      <c r="O7134" s="5" t="s">
        <v>6838</v>
      </c>
    </row>
    <row r="7135" spans="2:15" outlineLevel="3" x14ac:dyDescent="0.2">
      <c r="B7135" s="10"/>
      <c r="D7135" s="10"/>
      <c r="E7135" s="11"/>
      <c r="O7135" s="5" t="s">
        <v>6839</v>
      </c>
    </row>
    <row r="7136" spans="2:15" outlineLevel="3" x14ac:dyDescent="0.2">
      <c r="B7136" s="10"/>
      <c r="D7136" s="10"/>
      <c r="E7136" s="11"/>
      <c r="O7136" s="5" t="s">
        <v>6840</v>
      </c>
    </row>
    <row r="7137" spans="2:15" outlineLevel="3" x14ac:dyDescent="0.2">
      <c r="B7137" s="10"/>
      <c r="D7137" s="10"/>
      <c r="E7137" s="11"/>
      <c r="O7137" s="5" t="s">
        <v>6841</v>
      </c>
    </row>
    <row r="7138" spans="2:15" outlineLevel="3" x14ac:dyDescent="0.2">
      <c r="B7138" s="10"/>
      <c r="D7138" s="10"/>
      <c r="E7138" s="11"/>
      <c r="O7138" s="5" t="s">
        <v>6842</v>
      </c>
    </row>
    <row r="7139" spans="2:15" outlineLevel="3" x14ac:dyDescent="0.2">
      <c r="B7139" s="10"/>
      <c r="D7139" s="10"/>
      <c r="E7139" s="11"/>
      <c r="O7139" s="5" t="s">
        <v>6843</v>
      </c>
    </row>
    <row r="7140" spans="2:15" outlineLevel="3" x14ac:dyDescent="0.2">
      <c r="B7140" s="10"/>
      <c r="D7140" s="10"/>
      <c r="E7140" s="11"/>
      <c r="O7140" s="5" t="s">
        <v>6844</v>
      </c>
    </row>
    <row r="7141" spans="2:15" outlineLevel="3" x14ac:dyDescent="0.2">
      <c r="B7141" s="10"/>
      <c r="D7141" s="10"/>
      <c r="E7141" s="11"/>
      <c r="N7141" s="13" t="s">
        <v>6845</v>
      </c>
    </row>
    <row r="7142" spans="2:15" outlineLevel="3" x14ac:dyDescent="0.2">
      <c r="B7142" s="10"/>
      <c r="D7142" s="10"/>
      <c r="E7142" s="11"/>
      <c r="O7142" s="5" t="s">
        <v>6846</v>
      </c>
    </row>
    <row r="7143" spans="2:15" outlineLevel="3" x14ac:dyDescent="0.2">
      <c r="B7143" s="10"/>
      <c r="D7143" s="10"/>
      <c r="E7143" s="11"/>
      <c r="O7143" s="5" t="s">
        <v>6847</v>
      </c>
    </row>
    <row r="7144" spans="2:15" outlineLevel="3" x14ac:dyDescent="0.2">
      <c r="B7144" s="10"/>
      <c r="D7144" s="10"/>
      <c r="E7144" s="11"/>
      <c r="O7144" s="5" t="s">
        <v>6848</v>
      </c>
    </row>
    <row r="7145" spans="2:15" outlineLevel="3" x14ac:dyDescent="0.2">
      <c r="B7145" s="10"/>
      <c r="D7145" s="10"/>
      <c r="E7145" s="11"/>
      <c r="O7145" s="5" t="s">
        <v>6849</v>
      </c>
    </row>
    <row r="7146" spans="2:15" outlineLevel="3" x14ac:dyDescent="0.2">
      <c r="B7146" s="10"/>
      <c r="D7146" s="10"/>
      <c r="E7146" s="11"/>
      <c r="O7146" s="5" t="s">
        <v>6850</v>
      </c>
    </row>
    <row r="7147" spans="2:15" outlineLevel="3" x14ac:dyDescent="0.2">
      <c r="B7147" s="10"/>
      <c r="D7147" s="10"/>
      <c r="E7147" s="11"/>
      <c r="O7147" s="5" t="s">
        <v>6851</v>
      </c>
    </row>
    <row r="7148" spans="2:15" outlineLevel="3" x14ac:dyDescent="0.2">
      <c r="B7148" s="10"/>
      <c r="D7148" s="10"/>
      <c r="E7148" s="11"/>
      <c r="O7148" s="5" t="s">
        <v>6852</v>
      </c>
    </row>
    <row r="7149" spans="2:15" outlineLevel="3" x14ac:dyDescent="0.2">
      <c r="B7149" s="10"/>
      <c r="D7149" s="10"/>
      <c r="E7149" s="11"/>
      <c r="O7149" s="5" t="s">
        <v>6853</v>
      </c>
    </row>
    <row r="7150" spans="2:15" outlineLevel="3" x14ac:dyDescent="0.2">
      <c r="B7150" s="10"/>
      <c r="D7150" s="10"/>
      <c r="E7150" s="11"/>
      <c r="N7150" s="13" t="s">
        <v>6854</v>
      </c>
    </row>
    <row r="7151" spans="2:15" outlineLevel="3" x14ac:dyDescent="0.2">
      <c r="B7151" s="10"/>
      <c r="D7151" s="10"/>
      <c r="E7151" s="11"/>
      <c r="M7151" s="5" t="s">
        <v>6855</v>
      </c>
    </row>
    <row r="7152" spans="2:15" outlineLevel="3" x14ac:dyDescent="0.2">
      <c r="B7152" s="10"/>
      <c r="D7152" s="10"/>
      <c r="E7152" s="11"/>
      <c r="N7152" s="13" t="s">
        <v>6856</v>
      </c>
    </row>
    <row r="7153" spans="2:15" outlineLevel="3" x14ac:dyDescent="0.2">
      <c r="B7153" s="10"/>
      <c r="D7153" s="10"/>
      <c r="E7153" s="11"/>
      <c r="O7153" s="5" t="s">
        <v>6857</v>
      </c>
    </row>
    <row r="7154" spans="2:15" outlineLevel="3" x14ac:dyDescent="0.2">
      <c r="B7154" s="10"/>
      <c r="D7154" s="10"/>
      <c r="E7154" s="11"/>
      <c r="O7154" s="5" t="s">
        <v>6858</v>
      </c>
    </row>
    <row r="7155" spans="2:15" outlineLevel="3" x14ac:dyDescent="0.2">
      <c r="B7155" s="10"/>
      <c r="D7155" s="10"/>
      <c r="E7155" s="11"/>
      <c r="O7155" s="5" t="s">
        <v>6859</v>
      </c>
    </row>
    <row r="7156" spans="2:15" outlineLevel="3" x14ac:dyDescent="0.2">
      <c r="B7156" s="10"/>
      <c r="D7156" s="10"/>
      <c r="E7156" s="11"/>
      <c r="O7156" s="5" t="s">
        <v>6860</v>
      </c>
    </row>
    <row r="7157" spans="2:15" outlineLevel="3" x14ac:dyDescent="0.2">
      <c r="B7157" s="10"/>
      <c r="D7157" s="10"/>
      <c r="E7157" s="11"/>
      <c r="O7157" s="5" t="s">
        <v>6861</v>
      </c>
    </row>
    <row r="7158" spans="2:15" outlineLevel="3" x14ac:dyDescent="0.2">
      <c r="B7158" s="10"/>
      <c r="D7158" s="10"/>
      <c r="E7158" s="11"/>
      <c r="O7158" s="5" t="s">
        <v>6862</v>
      </c>
    </row>
    <row r="7159" spans="2:15" outlineLevel="3" x14ac:dyDescent="0.2">
      <c r="B7159" s="10"/>
      <c r="D7159" s="10"/>
      <c r="E7159" s="11"/>
      <c r="O7159" s="5" t="s">
        <v>6863</v>
      </c>
    </row>
    <row r="7160" spans="2:15" outlineLevel="3" x14ac:dyDescent="0.2">
      <c r="B7160" s="10"/>
      <c r="D7160" s="10"/>
      <c r="E7160" s="11"/>
      <c r="O7160" s="5" t="s">
        <v>6864</v>
      </c>
    </row>
    <row r="7161" spans="2:15" outlineLevel="3" x14ac:dyDescent="0.2">
      <c r="B7161" s="10"/>
      <c r="D7161" s="10"/>
      <c r="E7161" s="11"/>
      <c r="O7161" s="5" t="s">
        <v>6865</v>
      </c>
    </row>
    <row r="7162" spans="2:15" outlineLevel="3" x14ac:dyDescent="0.2">
      <c r="B7162" s="10"/>
      <c r="D7162" s="10"/>
      <c r="E7162" s="11"/>
      <c r="O7162" s="5" t="s">
        <v>6866</v>
      </c>
    </row>
    <row r="7163" spans="2:15" outlineLevel="3" x14ac:dyDescent="0.2">
      <c r="B7163" s="10"/>
      <c r="D7163" s="10"/>
      <c r="E7163" s="11"/>
      <c r="N7163" s="13" t="s">
        <v>6867</v>
      </c>
    </row>
    <row r="7164" spans="2:15" outlineLevel="3" x14ac:dyDescent="0.2">
      <c r="B7164" s="10"/>
      <c r="D7164" s="10"/>
      <c r="E7164" s="11"/>
      <c r="O7164" s="5" t="s">
        <v>6868</v>
      </c>
    </row>
    <row r="7165" spans="2:15" outlineLevel="3" x14ac:dyDescent="0.2">
      <c r="B7165" s="10"/>
      <c r="D7165" s="10"/>
      <c r="E7165" s="11"/>
      <c r="O7165" s="5" t="s">
        <v>6869</v>
      </c>
    </row>
    <row r="7166" spans="2:15" outlineLevel="3" x14ac:dyDescent="0.2">
      <c r="B7166" s="10"/>
      <c r="D7166" s="10"/>
      <c r="E7166" s="11"/>
      <c r="N7166" s="13" t="s">
        <v>6870</v>
      </c>
    </row>
    <row r="7167" spans="2:15" outlineLevel="3" x14ac:dyDescent="0.2">
      <c r="B7167" s="10"/>
      <c r="D7167" s="10"/>
      <c r="E7167" s="11"/>
      <c r="N7167" s="13" t="s">
        <v>6871</v>
      </c>
    </row>
    <row r="7168" spans="2:15" outlineLevel="3" x14ac:dyDescent="0.2">
      <c r="B7168" s="10"/>
      <c r="D7168" s="10"/>
      <c r="E7168" s="11"/>
      <c r="N7168" s="13" t="s">
        <v>6872</v>
      </c>
    </row>
    <row r="7169" spans="1:15" outlineLevel="3" x14ac:dyDescent="0.2">
      <c r="B7169" s="10"/>
      <c r="D7169" s="10"/>
      <c r="E7169" s="11"/>
      <c r="O7169" s="5" t="s">
        <v>6873</v>
      </c>
    </row>
    <row r="7170" spans="1:15" outlineLevel="3" x14ac:dyDescent="0.2">
      <c r="B7170" s="10"/>
      <c r="D7170" s="10"/>
      <c r="E7170" s="11"/>
      <c r="N7170" s="13" t="s">
        <v>6874</v>
      </c>
    </row>
    <row r="7171" spans="1:15" outlineLevel="3" x14ac:dyDescent="0.2">
      <c r="B7171" s="10"/>
      <c r="D7171" s="10"/>
      <c r="E7171" s="11"/>
      <c r="O7171" s="5" t="s">
        <v>6875</v>
      </c>
    </row>
    <row r="7172" spans="1:15" outlineLevel="3" x14ac:dyDescent="0.2">
      <c r="B7172" s="10"/>
      <c r="D7172" s="10"/>
      <c r="E7172" s="11"/>
      <c r="M7172" s="5" t="s">
        <v>6876</v>
      </c>
    </row>
    <row r="7173" spans="1:15" outlineLevel="3" x14ac:dyDescent="0.2">
      <c r="B7173" s="10"/>
      <c r="D7173" s="10"/>
      <c r="E7173" s="11"/>
      <c r="N7173" s="13" t="s">
        <v>6877</v>
      </c>
    </row>
    <row r="7174" spans="1:15" outlineLevel="3" x14ac:dyDescent="0.2">
      <c r="B7174" s="10"/>
      <c r="D7174" s="10"/>
      <c r="E7174" s="11"/>
      <c r="O7174" s="5" t="s">
        <v>6878</v>
      </c>
    </row>
    <row r="7175" spans="1:15" outlineLevel="3" x14ac:dyDescent="0.2">
      <c r="B7175" s="10"/>
      <c r="D7175" s="10"/>
      <c r="E7175" s="11"/>
      <c r="O7175" s="5" t="s">
        <v>6879</v>
      </c>
    </row>
    <row r="7176" spans="1:15" outlineLevel="3" x14ac:dyDescent="0.2">
      <c r="B7176" s="10"/>
      <c r="D7176" s="10"/>
      <c r="E7176" s="11"/>
      <c r="O7176" s="5" t="s">
        <v>6880</v>
      </c>
    </row>
    <row r="7177" spans="1:15" outlineLevel="3" x14ac:dyDescent="0.2">
      <c r="B7177" s="10"/>
      <c r="D7177" s="10"/>
      <c r="E7177" s="11"/>
      <c r="O7177" s="5" t="s">
        <v>6881</v>
      </c>
    </row>
    <row r="7178" spans="1:15" outlineLevel="3" x14ac:dyDescent="0.2">
      <c r="B7178" s="10"/>
      <c r="D7178" s="10"/>
      <c r="E7178" s="11"/>
      <c r="O7178" s="5" t="s">
        <v>6882</v>
      </c>
    </row>
    <row r="7179" spans="1:15" outlineLevel="3" x14ac:dyDescent="0.2">
      <c r="B7179" s="10"/>
      <c r="D7179" s="10"/>
      <c r="E7179" s="11"/>
      <c r="O7179" s="5" t="s">
        <v>6883</v>
      </c>
    </row>
    <row r="7180" spans="1:15" outlineLevel="3" x14ac:dyDescent="0.2">
      <c r="B7180" s="10"/>
      <c r="D7180" s="10"/>
      <c r="E7180" s="11"/>
      <c r="O7180" s="5" t="s">
        <v>6884</v>
      </c>
    </row>
    <row r="7181" spans="1:15" outlineLevel="3" x14ac:dyDescent="0.2">
      <c r="B7181" s="10"/>
      <c r="D7181" s="10"/>
      <c r="E7181" s="11"/>
      <c r="N7181" s="13" t="s">
        <v>6885</v>
      </c>
    </row>
    <row r="7182" spans="1:15" outlineLevel="3" x14ac:dyDescent="0.2">
      <c r="B7182" s="10"/>
      <c r="D7182" s="10"/>
      <c r="E7182" s="11"/>
      <c r="O7182" s="5" t="s">
        <v>6886</v>
      </c>
    </row>
    <row r="7183" spans="1:15" outlineLevel="3" x14ac:dyDescent="0.2">
      <c r="B7183" s="10"/>
      <c r="D7183" s="10"/>
      <c r="E7183" s="11"/>
      <c r="N7183" s="13" t="s">
        <v>6887</v>
      </c>
    </row>
    <row r="7184" spans="1:15" outlineLevel="2" x14ac:dyDescent="0.2">
      <c r="A7184" s="5">
        <v>1</v>
      </c>
      <c r="B7184" s="10">
        <v>2</v>
      </c>
      <c r="C7184" s="5">
        <v>5</v>
      </c>
      <c r="D7184" s="10">
        <v>2</v>
      </c>
      <c r="E7184" s="11">
        <v>4</v>
      </c>
      <c r="F7184" s="5">
        <v>4</v>
      </c>
      <c r="G7184" s="5">
        <v>9</v>
      </c>
      <c r="L7184" s="5" t="s">
        <v>244</v>
      </c>
    </row>
    <row r="7185" spans="2:15" outlineLevel="3" x14ac:dyDescent="0.2">
      <c r="B7185" s="10"/>
      <c r="D7185" s="10"/>
      <c r="E7185" s="11"/>
      <c r="M7185" s="5" t="s">
        <v>6888</v>
      </c>
    </row>
    <row r="7186" spans="2:15" outlineLevel="3" x14ac:dyDescent="0.2">
      <c r="B7186" s="10"/>
      <c r="D7186" s="10"/>
      <c r="E7186" s="11"/>
      <c r="N7186" s="13" t="s">
        <v>6889</v>
      </c>
    </row>
    <row r="7187" spans="2:15" outlineLevel="3" x14ac:dyDescent="0.2">
      <c r="B7187" s="10"/>
      <c r="D7187" s="10"/>
      <c r="E7187" s="11"/>
      <c r="O7187" s="5" t="s">
        <v>6889</v>
      </c>
    </row>
    <row r="7188" spans="2:15" outlineLevel="3" x14ac:dyDescent="0.2">
      <c r="B7188" s="10"/>
      <c r="D7188" s="10"/>
      <c r="E7188" s="11"/>
      <c r="O7188" s="5" t="s">
        <v>6890</v>
      </c>
    </row>
    <row r="7189" spans="2:15" outlineLevel="3" x14ac:dyDescent="0.2">
      <c r="B7189" s="10"/>
      <c r="D7189" s="10"/>
      <c r="E7189" s="11"/>
      <c r="N7189" s="13" t="s">
        <v>6891</v>
      </c>
    </row>
    <row r="7190" spans="2:15" outlineLevel="3" x14ac:dyDescent="0.2">
      <c r="B7190" s="10"/>
      <c r="D7190" s="10"/>
      <c r="E7190" s="11"/>
      <c r="O7190" s="5" t="s">
        <v>6892</v>
      </c>
    </row>
    <row r="7191" spans="2:15" outlineLevel="3" x14ac:dyDescent="0.2">
      <c r="B7191" s="10"/>
      <c r="D7191" s="10"/>
      <c r="E7191" s="11"/>
      <c r="N7191" s="13" t="s">
        <v>6893</v>
      </c>
    </row>
    <row r="7192" spans="2:15" outlineLevel="3" x14ac:dyDescent="0.2">
      <c r="B7192" s="10"/>
      <c r="D7192" s="10"/>
      <c r="E7192" s="11"/>
      <c r="O7192" s="5" t="s">
        <v>6894</v>
      </c>
    </row>
    <row r="7193" spans="2:15" outlineLevel="3" x14ac:dyDescent="0.2">
      <c r="B7193" s="10"/>
      <c r="D7193" s="10"/>
      <c r="E7193" s="11"/>
      <c r="O7193" s="5" t="s">
        <v>6895</v>
      </c>
    </row>
    <row r="7194" spans="2:15" outlineLevel="3" x14ac:dyDescent="0.2">
      <c r="B7194" s="10"/>
      <c r="D7194" s="10"/>
      <c r="E7194" s="11"/>
      <c r="O7194" s="5" t="s">
        <v>6896</v>
      </c>
    </row>
    <row r="7195" spans="2:15" outlineLevel="3" x14ac:dyDescent="0.2">
      <c r="B7195" s="10"/>
      <c r="D7195" s="10"/>
      <c r="E7195" s="11"/>
      <c r="O7195" s="5" t="s">
        <v>6897</v>
      </c>
    </row>
    <row r="7196" spans="2:15" outlineLevel="3" x14ac:dyDescent="0.2">
      <c r="B7196" s="10"/>
      <c r="D7196" s="10"/>
      <c r="E7196" s="11"/>
      <c r="O7196" s="5" t="s">
        <v>6898</v>
      </c>
    </row>
    <row r="7197" spans="2:15" outlineLevel="3" x14ac:dyDescent="0.2">
      <c r="B7197" s="10"/>
      <c r="D7197" s="10"/>
      <c r="E7197" s="11"/>
      <c r="O7197" s="5" t="s">
        <v>6899</v>
      </c>
    </row>
    <row r="7198" spans="2:15" outlineLevel="3" x14ac:dyDescent="0.2">
      <c r="B7198" s="10"/>
      <c r="D7198" s="10"/>
      <c r="E7198" s="11"/>
      <c r="O7198" s="5" t="s">
        <v>6900</v>
      </c>
    </row>
    <row r="7199" spans="2:15" outlineLevel="3" x14ac:dyDescent="0.2">
      <c r="B7199" s="10"/>
      <c r="D7199" s="10"/>
      <c r="E7199" s="11"/>
      <c r="O7199" s="5" t="s">
        <v>6901</v>
      </c>
    </row>
    <row r="7200" spans="2:15" outlineLevel="3" x14ac:dyDescent="0.2">
      <c r="B7200" s="10"/>
      <c r="D7200" s="10"/>
      <c r="E7200" s="11"/>
      <c r="O7200" s="5" t="s">
        <v>6902</v>
      </c>
    </row>
    <row r="7201" spans="2:15" outlineLevel="3" x14ac:dyDescent="0.2">
      <c r="B7201" s="10"/>
      <c r="D7201" s="10"/>
      <c r="E7201" s="11"/>
      <c r="O7201" s="5" t="s">
        <v>6903</v>
      </c>
    </row>
    <row r="7202" spans="2:15" outlineLevel="3" x14ac:dyDescent="0.2">
      <c r="B7202" s="10"/>
      <c r="D7202" s="10"/>
      <c r="E7202" s="11"/>
      <c r="N7202" s="13" t="s">
        <v>6904</v>
      </c>
    </row>
    <row r="7203" spans="2:15" outlineLevel="3" x14ac:dyDescent="0.2">
      <c r="B7203" s="10"/>
      <c r="D7203" s="10"/>
      <c r="E7203" s="11"/>
      <c r="O7203" s="5" t="s">
        <v>6905</v>
      </c>
    </row>
    <row r="7204" spans="2:15" outlineLevel="3" x14ac:dyDescent="0.2">
      <c r="B7204" s="10"/>
      <c r="D7204" s="10"/>
      <c r="E7204" s="11"/>
      <c r="O7204" s="5" t="s">
        <v>6906</v>
      </c>
    </row>
    <row r="7205" spans="2:15" outlineLevel="3" x14ac:dyDescent="0.2">
      <c r="B7205" s="10"/>
      <c r="D7205" s="10"/>
      <c r="E7205" s="11"/>
      <c r="O7205" s="5" t="s">
        <v>6907</v>
      </c>
    </row>
    <row r="7206" spans="2:15" outlineLevel="3" x14ac:dyDescent="0.2">
      <c r="B7206" s="10"/>
      <c r="D7206" s="10"/>
      <c r="E7206" s="11"/>
      <c r="O7206" s="5" t="s">
        <v>6908</v>
      </c>
    </row>
    <row r="7207" spans="2:15" outlineLevel="3" x14ac:dyDescent="0.2">
      <c r="B7207" s="10"/>
      <c r="D7207" s="10"/>
      <c r="E7207" s="11"/>
      <c r="N7207" s="13" t="s">
        <v>6909</v>
      </c>
    </row>
    <row r="7208" spans="2:15" outlineLevel="3" x14ac:dyDescent="0.2">
      <c r="B7208" s="10"/>
      <c r="D7208" s="10"/>
      <c r="E7208" s="11"/>
      <c r="O7208" s="5" t="s">
        <v>6910</v>
      </c>
    </row>
    <row r="7209" spans="2:15" outlineLevel="3" x14ac:dyDescent="0.2">
      <c r="B7209" s="10"/>
      <c r="D7209" s="10"/>
      <c r="E7209" s="11"/>
      <c r="O7209" s="5" t="s">
        <v>6911</v>
      </c>
    </row>
    <row r="7210" spans="2:15" outlineLevel="3" x14ac:dyDescent="0.2">
      <c r="B7210" s="10"/>
      <c r="D7210" s="10"/>
      <c r="E7210" s="11"/>
      <c r="O7210" s="5" t="s">
        <v>6912</v>
      </c>
    </row>
    <row r="7211" spans="2:15" outlineLevel="3" x14ac:dyDescent="0.2">
      <c r="B7211" s="10"/>
      <c r="D7211" s="10"/>
      <c r="E7211" s="11"/>
      <c r="O7211" s="5" t="s">
        <v>6913</v>
      </c>
    </row>
    <row r="7212" spans="2:15" outlineLevel="3" x14ac:dyDescent="0.2">
      <c r="B7212" s="10"/>
      <c r="D7212" s="10"/>
      <c r="E7212" s="11"/>
      <c r="O7212" s="5" t="s">
        <v>6914</v>
      </c>
    </row>
    <row r="7213" spans="2:15" outlineLevel="3" x14ac:dyDescent="0.2">
      <c r="B7213" s="10"/>
      <c r="D7213" s="10"/>
      <c r="E7213" s="11"/>
      <c r="N7213" s="13" t="s">
        <v>6915</v>
      </c>
    </row>
    <row r="7214" spans="2:15" outlineLevel="3" x14ac:dyDescent="0.2">
      <c r="B7214" s="10"/>
      <c r="D7214" s="10"/>
      <c r="E7214" s="11"/>
      <c r="O7214" s="5" t="s">
        <v>6916</v>
      </c>
    </row>
    <row r="7215" spans="2:15" outlineLevel="3" x14ac:dyDescent="0.2">
      <c r="B7215" s="10"/>
      <c r="D7215" s="10"/>
      <c r="E7215" s="11"/>
      <c r="O7215" s="5" t="s">
        <v>6917</v>
      </c>
    </row>
    <row r="7216" spans="2:15" outlineLevel="3" x14ac:dyDescent="0.2">
      <c r="B7216" s="10"/>
      <c r="D7216" s="10"/>
      <c r="E7216" s="11"/>
      <c r="O7216" s="5" t="s">
        <v>6918</v>
      </c>
    </row>
    <row r="7217" spans="2:15" outlineLevel="3" x14ac:dyDescent="0.2">
      <c r="B7217" s="10"/>
      <c r="D7217" s="10"/>
      <c r="E7217" s="11"/>
      <c r="O7217" s="5" t="s">
        <v>6919</v>
      </c>
    </row>
    <row r="7218" spans="2:15" outlineLevel="3" x14ac:dyDescent="0.2">
      <c r="B7218" s="10"/>
      <c r="D7218" s="10"/>
      <c r="E7218" s="11"/>
      <c r="N7218" s="13" t="s">
        <v>6920</v>
      </c>
    </row>
    <row r="7219" spans="2:15" outlineLevel="3" x14ac:dyDescent="0.2">
      <c r="B7219" s="10"/>
      <c r="D7219" s="10"/>
      <c r="E7219" s="11"/>
      <c r="O7219" s="5" t="s">
        <v>6921</v>
      </c>
    </row>
    <row r="7220" spans="2:15" outlineLevel="3" x14ac:dyDescent="0.2">
      <c r="B7220" s="10"/>
      <c r="D7220" s="10"/>
      <c r="E7220" s="11"/>
      <c r="N7220" s="13" t="s">
        <v>6922</v>
      </c>
    </row>
    <row r="7221" spans="2:15" outlineLevel="3" x14ac:dyDescent="0.2">
      <c r="B7221" s="10"/>
      <c r="D7221" s="10"/>
      <c r="E7221" s="11"/>
      <c r="N7221" s="13" t="s">
        <v>6923</v>
      </c>
    </row>
    <row r="7222" spans="2:15" outlineLevel="3" x14ac:dyDescent="0.2">
      <c r="B7222" s="10"/>
      <c r="D7222" s="10"/>
      <c r="E7222" s="11"/>
      <c r="O7222" s="5" t="s">
        <v>6924</v>
      </c>
    </row>
    <row r="7223" spans="2:15" outlineLevel="3" x14ac:dyDescent="0.2">
      <c r="B7223" s="10"/>
      <c r="D7223" s="10"/>
      <c r="E7223" s="11"/>
      <c r="O7223" s="5" t="s">
        <v>6925</v>
      </c>
    </row>
    <row r="7224" spans="2:15" outlineLevel="3" x14ac:dyDescent="0.2">
      <c r="B7224" s="10"/>
      <c r="D7224" s="10"/>
      <c r="E7224" s="11"/>
      <c r="O7224" s="5" t="s">
        <v>6926</v>
      </c>
    </row>
    <row r="7225" spans="2:15" outlineLevel="3" x14ac:dyDescent="0.2">
      <c r="B7225" s="10"/>
      <c r="D7225" s="10"/>
      <c r="E7225" s="11"/>
      <c r="O7225" s="5" t="s">
        <v>6927</v>
      </c>
    </row>
    <row r="7226" spans="2:15" outlineLevel="3" x14ac:dyDescent="0.2">
      <c r="B7226" s="10"/>
      <c r="D7226" s="10"/>
      <c r="E7226" s="11"/>
      <c r="O7226" s="5" t="s">
        <v>6928</v>
      </c>
    </row>
    <row r="7227" spans="2:15" outlineLevel="3" x14ac:dyDescent="0.2">
      <c r="B7227" s="10"/>
      <c r="D7227" s="10"/>
      <c r="E7227" s="11"/>
      <c r="O7227" s="5" t="s">
        <v>6929</v>
      </c>
    </row>
    <row r="7228" spans="2:15" outlineLevel="3" x14ac:dyDescent="0.2">
      <c r="B7228" s="10"/>
      <c r="D7228" s="10"/>
      <c r="E7228" s="11"/>
      <c r="O7228" s="5" t="s">
        <v>6930</v>
      </c>
    </row>
    <row r="7229" spans="2:15" outlineLevel="3" x14ac:dyDescent="0.2">
      <c r="B7229" s="10"/>
      <c r="D7229" s="10"/>
      <c r="E7229" s="11"/>
      <c r="O7229" s="5" t="s">
        <v>6931</v>
      </c>
    </row>
    <row r="7230" spans="2:15" outlineLevel="3" x14ac:dyDescent="0.2">
      <c r="B7230" s="10"/>
      <c r="D7230" s="10"/>
      <c r="E7230" s="11"/>
      <c r="O7230" s="5" t="s">
        <v>6932</v>
      </c>
    </row>
    <row r="7231" spans="2:15" outlineLevel="3" x14ac:dyDescent="0.2">
      <c r="B7231" s="10"/>
      <c r="D7231" s="10"/>
      <c r="E7231" s="11"/>
      <c r="O7231" s="5" t="s">
        <v>6933</v>
      </c>
    </row>
    <row r="7232" spans="2:15" outlineLevel="3" x14ac:dyDescent="0.2">
      <c r="B7232" s="10"/>
      <c r="D7232" s="10"/>
      <c r="E7232" s="11"/>
      <c r="O7232" s="5" t="s">
        <v>6934</v>
      </c>
    </row>
    <row r="7233" spans="2:15" outlineLevel="3" x14ac:dyDescent="0.2">
      <c r="B7233" s="10"/>
      <c r="D7233" s="10"/>
      <c r="E7233" s="11"/>
      <c r="O7233" s="5" t="s">
        <v>6935</v>
      </c>
    </row>
    <row r="7234" spans="2:15" outlineLevel="3" x14ac:dyDescent="0.2">
      <c r="B7234" s="10"/>
      <c r="D7234" s="10"/>
      <c r="E7234" s="11"/>
      <c r="O7234" s="5" t="s">
        <v>6936</v>
      </c>
    </row>
    <row r="7235" spans="2:15" outlineLevel="3" x14ac:dyDescent="0.2">
      <c r="B7235" s="10"/>
      <c r="D7235" s="10"/>
      <c r="E7235" s="11"/>
      <c r="M7235" s="5" t="s">
        <v>6937</v>
      </c>
    </row>
    <row r="7236" spans="2:15" outlineLevel="3" x14ac:dyDescent="0.2">
      <c r="B7236" s="10"/>
      <c r="D7236" s="10"/>
      <c r="E7236" s="11"/>
      <c r="N7236" s="13" t="s">
        <v>6938</v>
      </c>
    </row>
    <row r="7237" spans="2:15" outlineLevel="3" x14ac:dyDescent="0.2">
      <c r="B7237" s="10"/>
      <c r="D7237" s="10"/>
      <c r="E7237" s="11"/>
      <c r="O7237" s="5" t="s">
        <v>6939</v>
      </c>
    </row>
    <row r="7238" spans="2:15" outlineLevel="3" x14ac:dyDescent="0.2">
      <c r="B7238" s="10"/>
      <c r="D7238" s="10"/>
      <c r="E7238" s="11"/>
      <c r="O7238" s="5" t="s">
        <v>6940</v>
      </c>
    </row>
    <row r="7239" spans="2:15" outlineLevel="3" x14ac:dyDescent="0.2">
      <c r="B7239" s="10"/>
      <c r="D7239" s="10"/>
      <c r="E7239" s="11"/>
      <c r="O7239" s="5" t="s">
        <v>6941</v>
      </c>
    </row>
    <row r="7240" spans="2:15" outlineLevel="3" x14ac:dyDescent="0.2">
      <c r="B7240" s="10"/>
      <c r="D7240" s="10"/>
      <c r="E7240" s="11"/>
      <c r="N7240" s="13" t="s">
        <v>6942</v>
      </c>
    </row>
    <row r="7241" spans="2:15" outlineLevel="3" x14ac:dyDescent="0.2">
      <c r="B7241" s="10"/>
      <c r="D7241" s="10"/>
      <c r="E7241" s="11"/>
      <c r="O7241" s="5" t="s">
        <v>6943</v>
      </c>
    </row>
    <row r="7242" spans="2:15" outlineLevel="3" x14ac:dyDescent="0.2">
      <c r="B7242" s="10"/>
      <c r="D7242" s="10"/>
      <c r="E7242" s="11"/>
      <c r="N7242" s="13" t="s">
        <v>6944</v>
      </c>
    </row>
    <row r="7243" spans="2:15" outlineLevel="3" x14ac:dyDescent="0.2">
      <c r="B7243" s="10"/>
      <c r="D7243" s="10"/>
      <c r="E7243" s="11"/>
      <c r="N7243" s="13" t="s">
        <v>6945</v>
      </c>
    </row>
    <row r="7244" spans="2:15" outlineLevel="3" x14ac:dyDescent="0.2">
      <c r="B7244" s="10"/>
      <c r="D7244" s="10"/>
      <c r="E7244" s="11"/>
      <c r="O7244" s="5" t="s">
        <v>6946</v>
      </c>
    </row>
    <row r="7245" spans="2:15" outlineLevel="3" x14ac:dyDescent="0.2">
      <c r="B7245" s="10"/>
      <c r="D7245" s="10"/>
      <c r="E7245" s="11"/>
      <c r="N7245" s="13" t="s">
        <v>6947</v>
      </c>
    </row>
    <row r="7246" spans="2:15" outlineLevel="3" x14ac:dyDescent="0.2">
      <c r="B7246" s="10"/>
      <c r="D7246" s="10"/>
      <c r="E7246" s="11"/>
      <c r="O7246" s="5" t="s">
        <v>6948</v>
      </c>
    </row>
    <row r="7247" spans="2:15" outlineLevel="3" x14ac:dyDescent="0.2">
      <c r="B7247" s="10"/>
      <c r="D7247" s="10"/>
      <c r="E7247" s="11"/>
      <c r="O7247" s="5" t="s">
        <v>6949</v>
      </c>
    </row>
    <row r="7248" spans="2:15" outlineLevel="3" x14ac:dyDescent="0.2">
      <c r="B7248" s="10"/>
      <c r="D7248" s="10"/>
      <c r="E7248" s="11"/>
      <c r="O7248" s="5" t="s">
        <v>6950</v>
      </c>
    </row>
    <row r="7249" spans="1:15" outlineLevel="3" x14ac:dyDescent="0.2">
      <c r="B7249" s="10"/>
      <c r="D7249" s="10"/>
      <c r="E7249" s="11"/>
      <c r="O7249" s="5" t="s">
        <v>6951</v>
      </c>
    </row>
    <row r="7250" spans="1:15" outlineLevel="3" x14ac:dyDescent="0.2">
      <c r="B7250" s="10"/>
      <c r="D7250" s="10"/>
      <c r="E7250" s="11"/>
      <c r="O7250" s="5" t="s">
        <v>6952</v>
      </c>
    </row>
    <row r="7251" spans="1:15" outlineLevel="3" x14ac:dyDescent="0.2">
      <c r="B7251" s="10"/>
      <c r="D7251" s="10"/>
      <c r="E7251" s="11"/>
      <c r="O7251" s="5" t="s">
        <v>6953</v>
      </c>
    </row>
    <row r="7252" spans="1:15" outlineLevel="2" x14ac:dyDescent="0.2">
      <c r="A7252" s="5">
        <v>1</v>
      </c>
      <c r="B7252" s="10">
        <v>2</v>
      </c>
      <c r="C7252" s="5">
        <v>5</v>
      </c>
      <c r="D7252" s="10">
        <v>2</v>
      </c>
      <c r="E7252" s="11">
        <v>4</v>
      </c>
      <c r="F7252" s="5">
        <v>5</v>
      </c>
      <c r="K7252" s="5" t="s">
        <v>245</v>
      </c>
    </row>
    <row r="7253" spans="1:15" outlineLevel="2" x14ac:dyDescent="0.2">
      <c r="A7253" s="5">
        <v>1</v>
      </c>
      <c r="B7253" s="10">
        <v>2</v>
      </c>
      <c r="C7253" s="5">
        <v>5</v>
      </c>
      <c r="D7253" s="10">
        <v>2</v>
      </c>
      <c r="E7253" s="11">
        <v>4</v>
      </c>
      <c r="F7253" s="5">
        <v>5</v>
      </c>
      <c r="G7253" s="5">
        <v>1</v>
      </c>
      <c r="L7253" s="5" t="s">
        <v>246</v>
      </c>
    </row>
    <row r="7254" spans="1:15" outlineLevel="3" x14ac:dyDescent="0.2">
      <c r="B7254" s="10"/>
      <c r="D7254" s="10"/>
      <c r="E7254" s="11"/>
      <c r="M7254" s="5" t="s">
        <v>6954</v>
      </c>
    </row>
    <row r="7255" spans="1:15" outlineLevel="3" x14ac:dyDescent="0.2">
      <c r="B7255" s="10"/>
      <c r="D7255" s="10"/>
      <c r="E7255" s="11"/>
      <c r="N7255" s="13" t="s">
        <v>6954</v>
      </c>
    </row>
    <row r="7256" spans="1:15" outlineLevel="3" x14ac:dyDescent="0.2">
      <c r="B7256" s="10"/>
      <c r="D7256" s="10"/>
      <c r="E7256" s="11"/>
      <c r="O7256" s="5" t="s">
        <v>6955</v>
      </c>
    </row>
    <row r="7257" spans="1:15" outlineLevel="3" x14ac:dyDescent="0.2">
      <c r="B7257" s="10"/>
      <c r="D7257" s="10"/>
      <c r="E7257" s="11"/>
      <c r="O7257" s="5" t="s">
        <v>6956</v>
      </c>
    </row>
    <row r="7258" spans="1:15" outlineLevel="3" x14ac:dyDescent="0.2">
      <c r="B7258" s="10"/>
      <c r="D7258" s="10"/>
      <c r="E7258" s="11"/>
      <c r="O7258" s="5" t="s">
        <v>6957</v>
      </c>
    </row>
    <row r="7259" spans="1:15" outlineLevel="3" x14ac:dyDescent="0.2">
      <c r="B7259" s="10"/>
      <c r="D7259" s="10"/>
      <c r="E7259" s="11"/>
      <c r="M7259" s="5" t="s">
        <v>6958</v>
      </c>
    </row>
    <row r="7260" spans="1:15" outlineLevel="3" x14ac:dyDescent="0.2">
      <c r="B7260" s="10"/>
      <c r="D7260" s="10"/>
      <c r="E7260" s="11"/>
      <c r="N7260" s="13" t="s">
        <v>6958</v>
      </c>
    </row>
    <row r="7261" spans="1:15" outlineLevel="3" x14ac:dyDescent="0.2">
      <c r="B7261" s="10"/>
      <c r="D7261" s="10"/>
      <c r="E7261" s="11"/>
      <c r="O7261" s="5" t="s">
        <v>6959</v>
      </c>
    </row>
    <row r="7262" spans="1:15" outlineLevel="3" x14ac:dyDescent="0.2">
      <c r="B7262" s="10"/>
      <c r="D7262" s="10"/>
      <c r="E7262" s="11"/>
      <c r="O7262" s="5" t="s">
        <v>6960</v>
      </c>
    </row>
    <row r="7263" spans="1:15" outlineLevel="3" x14ac:dyDescent="0.2">
      <c r="B7263" s="10"/>
      <c r="D7263" s="10"/>
      <c r="E7263" s="11"/>
      <c r="O7263" s="5" t="s">
        <v>6961</v>
      </c>
    </row>
    <row r="7264" spans="1:15" outlineLevel="3" x14ac:dyDescent="0.2">
      <c r="B7264" s="10"/>
      <c r="D7264" s="10"/>
      <c r="E7264" s="11"/>
      <c r="O7264" s="5" t="s">
        <v>6962</v>
      </c>
    </row>
    <row r="7265" spans="2:15" outlineLevel="3" x14ac:dyDescent="0.2">
      <c r="B7265" s="10"/>
      <c r="D7265" s="10"/>
      <c r="E7265" s="11"/>
      <c r="M7265" s="5" t="s">
        <v>6963</v>
      </c>
    </row>
    <row r="7266" spans="2:15" outlineLevel="3" x14ac:dyDescent="0.2">
      <c r="B7266" s="10"/>
      <c r="D7266" s="10"/>
      <c r="E7266" s="11"/>
      <c r="N7266" s="13" t="s">
        <v>6964</v>
      </c>
    </row>
    <row r="7267" spans="2:15" outlineLevel="3" x14ac:dyDescent="0.2">
      <c r="B7267" s="10"/>
      <c r="D7267" s="10"/>
      <c r="E7267" s="11"/>
      <c r="O7267" s="5" t="s">
        <v>6965</v>
      </c>
    </row>
    <row r="7268" spans="2:15" outlineLevel="3" x14ac:dyDescent="0.2">
      <c r="B7268" s="10"/>
      <c r="D7268" s="10"/>
      <c r="E7268" s="11"/>
      <c r="O7268" s="5" t="s">
        <v>6966</v>
      </c>
    </row>
    <row r="7269" spans="2:15" outlineLevel="3" x14ac:dyDescent="0.2">
      <c r="B7269" s="10"/>
      <c r="D7269" s="10"/>
      <c r="E7269" s="11"/>
      <c r="O7269" s="5" t="s">
        <v>6967</v>
      </c>
    </row>
    <row r="7270" spans="2:15" outlineLevel="3" x14ac:dyDescent="0.2">
      <c r="B7270" s="10"/>
      <c r="D7270" s="10"/>
      <c r="E7270" s="11"/>
      <c r="O7270" s="5" t="s">
        <v>6968</v>
      </c>
    </row>
    <row r="7271" spans="2:15" outlineLevel="3" x14ac:dyDescent="0.2">
      <c r="B7271" s="10"/>
      <c r="D7271" s="10"/>
      <c r="E7271" s="11"/>
      <c r="O7271" s="5" t="s">
        <v>6969</v>
      </c>
    </row>
    <row r="7272" spans="2:15" outlineLevel="3" x14ac:dyDescent="0.2">
      <c r="B7272" s="10"/>
      <c r="D7272" s="10"/>
      <c r="E7272" s="11"/>
      <c r="O7272" s="5" t="s">
        <v>6970</v>
      </c>
    </row>
    <row r="7273" spans="2:15" outlineLevel="3" x14ac:dyDescent="0.2">
      <c r="B7273" s="10"/>
      <c r="D7273" s="10"/>
      <c r="E7273" s="11"/>
      <c r="O7273" s="5" t="s">
        <v>6971</v>
      </c>
    </row>
    <row r="7274" spans="2:15" outlineLevel="3" x14ac:dyDescent="0.2">
      <c r="B7274" s="10"/>
      <c r="D7274" s="10"/>
      <c r="E7274" s="11"/>
      <c r="N7274" s="13" t="s">
        <v>6972</v>
      </c>
    </row>
    <row r="7275" spans="2:15" outlineLevel="3" x14ac:dyDescent="0.2">
      <c r="B7275" s="10"/>
      <c r="D7275" s="10"/>
      <c r="E7275" s="11"/>
      <c r="O7275" s="5" t="s">
        <v>6973</v>
      </c>
    </row>
    <row r="7276" spans="2:15" outlineLevel="3" x14ac:dyDescent="0.2">
      <c r="B7276" s="10"/>
      <c r="D7276" s="10"/>
      <c r="E7276" s="11"/>
      <c r="M7276" s="5" t="s">
        <v>6974</v>
      </c>
    </row>
    <row r="7277" spans="2:15" outlineLevel="3" x14ac:dyDescent="0.2">
      <c r="B7277" s="10"/>
      <c r="D7277" s="10"/>
      <c r="E7277" s="11"/>
      <c r="N7277" s="13" t="s">
        <v>6974</v>
      </c>
    </row>
    <row r="7278" spans="2:15" outlineLevel="3" x14ac:dyDescent="0.2">
      <c r="B7278" s="10"/>
      <c r="D7278" s="10"/>
      <c r="E7278" s="11"/>
      <c r="M7278" s="5" t="s">
        <v>6975</v>
      </c>
    </row>
    <row r="7279" spans="2:15" outlineLevel="3" x14ac:dyDescent="0.2">
      <c r="B7279" s="10"/>
      <c r="D7279" s="10"/>
      <c r="E7279" s="11"/>
      <c r="N7279" s="13" t="s">
        <v>6975</v>
      </c>
    </row>
    <row r="7280" spans="2:15" outlineLevel="3" x14ac:dyDescent="0.2">
      <c r="B7280" s="10"/>
      <c r="D7280" s="10"/>
      <c r="E7280" s="11"/>
      <c r="O7280" s="5" t="s">
        <v>6976</v>
      </c>
    </row>
    <row r="7281" spans="1:15" outlineLevel="3" x14ac:dyDescent="0.2">
      <c r="B7281" s="10"/>
      <c r="D7281" s="10"/>
      <c r="E7281" s="11"/>
      <c r="O7281" s="5" t="s">
        <v>6977</v>
      </c>
    </row>
    <row r="7282" spans="1:15" outlineLevel="3" x14ac:dyDescent="0.2">
      <c r="B7282" s="10"/>
      <c r="D7282" s="10"/>
      <c r="E7282" s="11"/>
      <c r="O7282" s="5" t="s">
        <v>6978</v>
      </c>
    </row>
    <row r="7283" spans="1:15" outlineLevel="3" x14ac:dyDescent="0.2">
      <c r="B7283" s="10"/>
      <c r="D7283" s="10"/>
      <c r="E7283" s="11"/>
      <c r="O7283" s="5" t="s">
        <v>6979</v>
      </c>
    </row>
    <row r="7284" spans="1:15" outlineLevel="3" x14ac:dyDescent="0.2">
      <c r="B7284" s="10"/>
      <c r="D7284" s="10"/>
      <c r="E7284" s="11"/>
      <c r="O7284" s="5" t="s">
        <v>6980</v>
      </c>
    </row>
    <row r="7285" spans="1:15" outlineLevel="3" x14ac:dyDescent="0.2">
      <c r="B7285" s="10"/>
      <c r="D7285" s="10"/>
      <c r="E7285" s="11"/>
      <c r="O7285" s="5" t="s">
        <v>6981</v>
      </c>
    </row>
    <row r="7286" spans="1:15" outlineLevel="3" x14ac:dyDescent="0.2">
      <c r="B7286" s="10"/>
      <c r="D7286" s="10"/>
      <c r="E7286" s="11"/>
      <c r="O7286" s="5" t="s">
        <v>6982</v>
      </c>
    </row>
    <row r="7287" spans="1:15" outlineLevel="3" x14ac:dyDescent="0.2">
      <c r="B7287" s="10"/>
      <c r="D7287" s="10"/>
      <c r="E7287" s="11"/>
      <c r="M7287" s="5" t="s">
        <v>6983</v>
      </c>
    </row>
    <row r="7288" spans="1:15" outlineLevel="3" x14ac:dyDescent="0.2">
      <c r="B7288" s="10"/>
      <c r="D7288" s="10"/>
      <c r="E7288" s="11"/>
      <c r="N7288" s="13" t="s">
        <v>6983</v>
      </c>
    </row>
    <row r="7289" spans="1:15" outlineLevel="3" x14ac:dyDescent="0.2">
      <c r="B7289" s="10"/>
      <c r="D7289" s="10"/>
      <c r="E7289" s="11"/>
      <c r="O7289" s="5" t="s">
        <v>6984</v>
      </c>
    </row>
    <row r="7290" spans="1:15" outlineLevel="3" x14ac:dyDescent="0.2">
      <c r="B7290" s="10"/>
      <c r="D7290" s="10"/>
      <c r="E7290" s="11"/>
      <c r="O7290" s="5" t="s">
        <v>6985</v>
      </c>
    </row>
    <row r="7291" spans="1:15" outlineLevel="3" x14ac:dyDescent="0.2">
      <c r="B7291" s="10"/>
      <c r="D7291" s="10"/>
      <c r="E7291" s="11"/>
      <c r="O7291" s="5" t="s">
        <v>6986</v>
      </c>
    </row>
    <row r="7292" spans="1:15" outlineLevel="3" x14ac:dyDescent="0.2">
      <c r="B7292" s="10"/>
      <c r="D7292" s="10"/>
      <c r="E7292" s="11"/>
      <c r="O7292" s="5" t="s">
        <v>6987</v>
      </c>
    </row>
    <row r="7293" spans="1:15" outlineLevel="3" x14ac:dyDescent="0.2">
      <c r="B7293" s="10"/>
      <c r="D7293" s="10"/>
      <c r="E7293" s="11"/>
      <c r="M7293" s="5" t="s">
        <v>6988</v>
      </c>
    </row>
    <row r="7294" spans="1:15" outlineLevel="3" x14ac:dyDescent="0.2">
      <c r="B7294" s="10"/>
      <c r="D7294" s="10"/>
      <c r="E7294" s="11"/>
      <c r="N7294" s="13" t="s">
        <v>6988</v>
      </c>
    </row>
    <row r="7295" spans="1:15" outlineLevel="3" x14ac:dyDescent="0.2">
      <c r="B7295" s="10"/>
      <c r="D7295" s="10"/>
      <c r="E7295" s="11"/>
      <c r="O7295" s="5" t="s">
        <v>6988</v>
      </c>
    </row>
    <row r="7296" spans="1:15" outlineLevel="2" x14ac:dyDescent="0.2">
      <c r="A7296" s="5">
        <v>1</v>
      </c>
      <c r="B7296" s="10">
        <v>2</v>
      </c>
      <c r="C7296" s="5">
        <v>5</v>
      </c>
      <c r="D7296" s="10">
        <v>2</v>
      </c>
      <c r="E7296" s="11">
        <v>4</v>
      </c>
      <c r="F7296" s="5">
        <v>5</v>
      </c>
      <c r="G7296" s="5">
        <v>2</v>
      </c>
      <c r="L7296" s="5" t="s">
        <v>247</v>
      </c>
    </row>
    <row r="7297" spans="2:15" outlineLevel="3" x14ac:dyDescent="0.2">
      <c r="B7297" s="10"/>
      <c r="D7297" s="10"/>
      <c r="E7297" s="11"/>
      <c r="M7297" s="5" t="s">
        <v>6989</v>
      </c>
    </row>
    <row r="7298" spans="2:15" outlineLevel="3" x14ac:dyDescent="0.2">
      <c r="B7298" s="10"/>
      <c r="D7298" s="10"/>
      <c r="E7298" s="11"/>
      <c r="N7298" s="13" t="s">
        <v>6990</v>
      </c>
    </row>
    <row r="7299" spans="2:15" outlineLevel="3" x14ac:dyDescent="0.2">
      <c r="B7299" s="10"/>
      <c r="D7299" s="10"/>
      <c r="E7299" s="11"/>
      <c r="O7299" s="5" t="s">
        <v>6990</v>
      </c>
    </row>
    <row r="7300" spans="2:15" outlineLevel="3" x14ac:dyDescent="0.2">
      <c r="B7300" s="10"/>
      <c r="D7300" s="10"/>
      <c r="E7300" s="11"/>
      <c r="N7300" s="13" t="s">
        <v>6991</v>
      </c>
    </row>
    <row r="7301" spans="2:15" outlineLevel="3" x14ac:dyDescent="0.2">
      <c r="B7301" s="10"/>
      <c r="D7301" s="10"/>
      <c r="E7301" s="11"/>
      <c r="O7301" s="5" t="s">
        <v>6991</v>
      </c>
    </row>
    <row r="7302" spans="2:15" outlineLevel="3" x14ac:dyDescent="0.2">
      <c r="B7302" s="10"/>
      <c r="D7302" s="10"/>
      <c r="E7302" s="11"/>
      <c r="M7302" s="5" t="s">
        <v>6992</v>
      </c>
    </row>
    <row r="7303" spans="2:15" outlineLevel="3" x14ac:dyDescent="0.2">
      <c r="B7303" s="10"/>
      <c r="D7303" s="10"/>
      <c r="E7303" s="11"/>
      <c r="N7303" s="13" t="s">
        <v>6992</v>
      </c>
    </row>
    <row r="7304" spans="2:15" outlineLevel="3" x14ac:dyDescent="0.2">
      <c r="B7304" s="10"/>
      <c r="D7304" s="10"/>
      <c r="E7304" s="11"/>
      <c r="O7304" s="5" t="s">
        <v>6993</v>
      </c>
    </row>
    <row r="7305" spans="2:15" outlineLevel="3" x14ac:dyDescent="0.2">
      <c r="B7305" s="10"/>
      <c r="D7305" s="10"/>
      <c r="E7305" s="11"/>
      <c r="M7305" s="5" t="s">
        <v>6994</v>
      </c>
    </row>
    <row r="7306" spans="2:15" outlineLevel="3" x14ac:dyDescent="0.2">
      <c r="B7306" s="10"/>
      <c r="D7306" s="10"/>
      <c r="E7306" s="11"/>
      <c r="N7306" s="13" t="s">
        <v>6994</v>
      </c>
    </row>
    <row r="7307" spans="2:15" outlineLevel="3" x14ac:dyDescent="0.2">
      <c r="B7307" s="10"/>
      <c r="D7307" s="10"/>
      <c r="E7307" s="11"/>
      <c r="O7307" s="5" t="s">
        <v>6995</v>
      </c>
    </row>
    <row r="7308" spans="2:15" outlineLevel="3" x14ac:dyDescent="0.2">
      <c r="B7308" s="10"/>
      <c r="D7308" s="10"/>
      <c r="E7308" s="11"/>
      <c r="M7308" s="5" t="s">
        <v>6996</v>
      </c>
    </row>
    <row r="7309" spans="2:15" outlineLevel="3" x14ac:dyDescent="0.2">
      <c r="B7309" s="10"/>
      <c r="D7309" s="10"/>
      <c r="E7309" s="11"/>
      <c r="N7309" s="13" t="s">
        <v>6996</v>
      </c>
    </row>
    <row r="7310" spans="2:15" outlineLevel="3" x14ac:dyDescent="0.2">
      <c r="B7310" s="10"/>
      <c r="D7310" s="10"/>
      <c r="E7310" s="11"/>
      <c r="O7310" s="5" t="s">
        <v>6996</v>
      </c>
    </row>
    <row r="7311" spans="2:15" outlineLevel="3" x14ac:dyDescent="0.2">
      <c r="B7311" s="10"/>
      <c r="D7311" s="10"/>
      <c r="E7311" s="11"/>
      <c r="M7311" s="5" t="s">
        <v>6997</v>
      </c>
    </row>
    <row r="7312" spans="2:15" outlineLevel="3" x14ac:dyDescent="0.2">
      <c r="B7312" s="10"/>
      <c r="D7312" s="10"/>
      <c r="E7312" s="11"/>
      <c r="N7312" s="13" t="s">
        <v>6998</v>
      </c>
    </row>
    <row r="7313" spans="2:15" outlineLevel="3" x14ac:dyDescent="0.2">
      <c r="B7313" s="10"/>
      <c r="D7313" s="10"/>
      <c r="E7313" s="11"/>
      <c r="O7313" s="5" t="s">
        <v>6999</v>
      </c>
    </row>
    <row r="7314" spans="2:15" outlineLevel="3" x14ac:dyDescent="0.2">
      <c r="B7314" s="10"/>
      <c r="D7314" s="10"/>
      <c r="E7314" s="11"/>
      <c r="O7314" s="5" t="s">
        <v>7000</v>
      </c>
    </row>
    <row r="7315" spans="2:15" outlineLevel="3" x14ac:dyDescent="0.2">
      <c r="B7315" s="10"/>
      <c r="D7315" s="10"/>
      <c r="E7315" s="11"/>
      <c r="N7315" s="13" t="s">
        <v>7001</v>
      </c>
    </row>
    <row r="7316" spans="2:15" outlineLevel="3" x14ac:dyDescent="0.2">
      <c r="B7316" s="10"/>
      <c r="D7316" s="10"/>
      <c r="E7316" s="11"/>
      <c r="N7316" s="13" t="s">
        <v>7002</v>
      </c>
    </row>
    <row r="7317" spans="2:15" outlineLevel="3" x14ac:dyDescent="0.2">
      <c r="B7317" s="10"/>
      <c r="D7317" s="10"/>
      <c r="E7317" s="11"/>
      <c r="O7317" s="5" t="s">
        <v>7002</v>
      </c>
    </row>
    <row r="7318" spans="2:15" outlineLevel="3" x14ac:dyDescent="0.2">
      <c r="B7318" s="10"/>
      <c r="D7318" s="10"/>
      <c r="E7318" s="11"/>
      <c r="N7318" s="13" t="s">
        <v>7003</v>
      </c>
    </row>
    <row r="7319" spans="2:15" outlineLevel="3" x14ac:dyDescent="0.2">
      <c r="B7319" s="10"/>
      <c r="D7319" s="10"/>
      <c r="E7319" s="11"/>
      <c r="O7319" s="5" t="s">
        <v>7003</v>
      </c>
    </row>
    <row r="7320" spans="2:15" outlineLevel="3" x14ac:dyDescent="0.2">
      <c r="B7320" s="10"/>
      <c r="D7320" s="10"/>
      <c r="E7320" s="11"/>
      <c r="N7320" s="13" t="s">
        <v>7004</v>
      </c>
    </row>
    <row r="7321" spans="2:15" outlineLevel="3" x14ac:dyDescent="0.2">
      <c r="B7321" s="10"/>
      <c r="D7321" s="10"/>
      <c r="E7321" s="11"/>
      <c r="O7321" s="5" t="s">
        <v>7004</v>
      </c>
    </row>
    <row r="7322" spans="2:15" outlineLevel="3" x14ac:dyDescent="0.2">
      <c r="B7322" s="10"/>
      <c r="D7322" s="10"/>
      <c r="E7322" s="11"/>
      <c r="N7322" s="13" t="s">
        <v>7005</v>
      </c>
    </row>
    <row r="7323" spans="2:15" outlineLevel="3" x14ac:dyDescent="0.2">
      <c r="B7323" s="10"/>
      <c r="D7323" s="10"/>
      <c r="E7323" s="11"/>
      <c r="O7323" s="5" t="s">
        <v>7006</v>
      </c>
    </row>
    <row r="7324" spans="2:15" outlineLevel="3" x14ac:dyDescent="0.2">
      <c r="B7324" s="10"/>
      <c r="D7324" s="10"/>
      <c r="E7324" s="11"/>
      <c r="N7324" s="13" t="s">
        <v>7007</v>
      </c>
    </row>
    <row r="7325" spans="2:15" outlineLevel="3" x14ac:dyDescent="0.2">
      <c r="B7325" s="10"/>
      <c r="D7325" s="10"/>
      <c r="E7325" s="11"/>
      <c r="O7325" s="5" t="s">
        <v>7007</v>
      </c>
    </row>
    <row r="7326" spans="2:15" outlineLevel="3" x14ac:dyDescent="0.2">
      <c r="B7326" s="10"/>
      <c r="D7326" s="10"/>
      <c r="E7326" s="11"/>
      <c r="M7326" s="5" t="s">
        <v>7008</v>
      </c>
    </row>
    <row r="7327" spans="2:15" outlineLevel="3" x14ac:dyDescent="0.2">
      <c r="B7327" s="10"/>
      <c r="D7327" s="10"/>
      <c r="E7327" s="11"/>
      <c r="N7327" s="13" t="s">
        <v>7009</v>
      </c>
    </row>
    <row r="7328" spans="2:15" outlineLevel="3" x14ac:dyDescent="0.2">
      <c r="B7328" s="10"/>
      <c r="D7328" s="10"/>
      <c r="E7328" s="11"/>
      <c r="O7328" s="5" t="s">
        <v>7009</v>
      </c>
    </row>
    <row r="7329" spans="1:15" outlineLevel="3" x14ac:dyDescent="0.2">
      <c r="B7329" s="10"/>
      <c r="D7329" s="10"/>
      <c r="E7329" s="11"/>
      <c r="N7329" s="13" t="s">
        <v>7010</v>
      </c>
    </row>
    <row r="7330" spans="1:15" outlineLevel="3" x14ac:dyDescent="0.2">
      <c r="B7330" s="10"/>
      <c r="D7330" s="10"/>
      <c r="E7330" s="11"/>
      <c r="O7330" s="5" t="s">
        <v>7010</v>
      </c>
    </row>
    <row r="7331" spans="1:15" outlineLevel="3" x14ac:dyDescent="0.2">
      <c r="B7331" s="10"/>
      <c r="D7331" s="10"/>
      <c r="E7331" s="11"/>
      <c r="M7331" s="5" t="s">
        <v>7011</v>
      </c>
    </row>
    <row r="7332" spans="1:15" outlineLevel="3" x14ac:dyDescent="0.2">
      <c r="B7332" s="10"/>
      <c r="D7332" s="10"/>
      <c r="E7332" s="11"/>
      <c r="N7332" s="13" t="s">
        <v>7012</v>
      </c>
    </row>
    <row r="7333" spans="1:15" outlineLevel="3" x14ac:dyDescent="0.2">
      <c r="B7333" s="10"/>
      <c r="D7333" s="10"/>
      <c r="E7333" s="11"/>
      <c r="O7333" s="5" t="s">
        <v>7012</v>
      </c>
    </row>
    <row r="7334" spans="1:15" outlineLevel="3" x14ac:dyDescent="0.2">
      <c r="B7334" s="10"/>
      <c r="D7334" s="10"/>
      <c r="E7334" s="11"/>
      <c r="N7334" s="13" t="s">
        <v>7013</v>
      </c>
    </row>
    <row r="7335" spans="1:15" outlineLevel="3" x14ac:dyDescent="0.2">
      <c r="B7335" s="10"/>
      <c r="D7335" s="10"/>
      <c r="E7335" s="11"/>
      <c r="O7335" s="5" t="s">
        <v>7013</v>
      </c>
    </row>
    <row r="7336" spans="1:15" outlineLevel="3" x14ac:dyDescent="0.2">
      <c r="B7336" s="10"/>
      <c r="D7336" s="10"/>
      <c r="E7336" s="11"/>
      <c r="M7336" s="5" t="s">
        <v>7014</v>
      </c>
    </row>
    <row r="7337" spans="1:15" outlineLevel="3" x14ac:dyDescent="0.2">
      <c r="B7337" s="10"/>
      <c r="D7337" s="10"/>
      <c r="E7337" s="11"/>
      <c r="N7337" s="13" t="s">
        <v>7014</v>
      </c>
    </row>
    <row r="7338" spans="1:15" outlineLevel="3" x14ac:dyDescent="0.2">
      <c r="B7338" s="10"/>
      <c r="D7338" s="10"/>
      <c r="E7338" s="11"/>
      <c r="O7338" s="5" t="s">
        <v>7015</v>
      </c>
    </row>
    <row r="7339" spans="1:15" outlineLevel="2" x14ac:dyDescent="0.2">
      <c r="A7339" s="5">
        <v>1</v>
      </c>
      <c r="B7339" s="10">
        <v>2</v>
      </c>
      <c r="C7339" s="5">
        <v>5</v>
      </c>
      <c r="D7339" s="10">
        <v>2</v>
      </c>
      <c r="E7339" s="11">
        <v>4</v>
      </c>
      <c r="F7339" s="5">
        <v>6</v>
      </c>
      <c r="K7339" s="5" t="s">
        <v>248</v>
      </c>
    </row>
    <row r="7340" spans="1:15" outlineLevel="2" x14ac:dyDescent="0.2">
      <c r="A7340" s="5">
        <v>1</v>
      </c>
      <c r="B7340" s="10">
        <v>2</v>
      </c>
      <c r="C7340" s="5">
        <v>5</v>
      </c>
      <c r="D7340" s="10">
        <v>2</v>
      </c>
      <c r="E7340" s="11">
        <v>4</v>
      </c>
      <c r="F7340" s="5">
        <v>6</v>
      </c>
      <c r="G7340" s="5">
        <v>1</v>
      </c>
      <c r="L7340" s="5" t="s">
        <v>249</v>
      </c>
    </row>
    <row r="7341" spans="1:15" outlineLevel="3" x14ac:dyDescent="0.2">
      <c r="B7341" s="10"/>
      <c r="D7341" s="10"/>
      <c r="E7341" s="11"/>
      <c r="M7341" s="5" t="s">
        <v>7016</v>
      </c>
    </row>
    <row r="7342" spans="1:15" outlineLevel="3" x14ac:dyDescent="0.2">
      <c r="B7342" s="10"/>
      <c r="D7342" s="10"/>
      <c r="E7342" s="11"/>
      <c r="N7342" s="13" t="s">
        <v>7017</v>
      </c>
    </row>
    <row r="7343" spans="1:15" outlineLevel="3" x14ac:dyDescent="0.2">
      <c r="B7343" s="10"/>
      <c r="D7343" s="10"/>
      <c r="E7343" s="11"/>
      <c r="O7343" s="5" t="s">
        <v>7018</v>
      </c>
    </row>
    <row r="7344" spans="1:15" outlineLevel="3" x14ac:dyDescent="0.2">
      <c r="B7344" s="10"/>
      <c r="D7344" s="10"/>
      <c r="E7344" s="11"/>
      <c r="O7344" s="5" t="s">
        <v>7019</v>
      </c>
    </row>
    <row r="7345" spans="2:15" outlineLevel="3" x14ac:dyDescent="0.2">
      <c r="B7345" s="10"/>
      <c r="D7345" s="10"/>
      <c r="E7345" s="11"/>
      <c r="N7345" s="13" t="s">
        <v>7020</v>
      </c>
    </row>
    <row r="7346" spans="2:15" outlineLevel="3" x14ac:dyDescent="0.2">
      <c r="B7346" s="10"/>
      <c r="D7346" s="10"/>
      <c r="E7346" s="11"/>
      <c r="O7346" s="5" t="s">
        <v>7021</v>
      </c>
    </row>
    <row r="7347" spans="2:15" outlineLevel="3" x14ac:dyDescent="0.2">
      <c r="B7347" s="10"/>
      <c r="D7347" s="10"/>
      <c r="E7347" s="11"/>
      <c r="O7347" s="5" t="s">
        <v>7022</v>
      </c>
    </row>
    <row r="7348" spans="2:15" outlineLevel="3" x14ac:dyDescent="0.2">
      <c r="B7348" s="10"/>
      <c r="D7348" s="10"/>
      <c r="E7348" s="11"/>
      <c r="O7348" s="5" t="s">
        <v>7023</v>
      </c>
    </row>
    <row r="7349" spans="2:15" outlineLevel="3" x14ac:dyDescent="0.2">
      <c r="B7349" s="10"/>
      <c r="D7349" s="10"/>
      <c r="E7349" s="11"/>
      <c r="N7349" s="13" t="s">
        <v>7024</v>
      </c>
    </row>
    <row r="7350" spans="2:15" outlineLevel="3" x14ac:dyDescent="0.2">
      <c r="B7350" s="10"/>
      <c r="D7350" s="10"/>
      <c r="E7350" s="11"/>
      <c r="O7350" s="5" t="s">
        <v>7025</v>
      </c>
    </row>
    <row r="7351" spans="2:15" outlineLevel="3" x14ac:dyDescent="0.2">
      <c r="B7351" s="10"/>
      <c r="D7351" s="10"/>
      <c r="E7351" s="11"/>
      <c r="M7351" s="5" t="s">
        <v>7026</v>
      </c>
    </row>
    <row r="7352" spans="2:15" outlineLevel="3" x14ac:dyDescent="0.2">
      <c r="B7352" s="10"/>
      <c r="D7352" s="10"/>
      <c r="E7352" s="11"/>
      <c r="N7352" s="13" t="s">
        <v>7027</v>
      </c>
    </row>
    <row r="7353" spans="2:15" outlineLevel="3" x14ac:dyDescent="0.2">
      <c r="B7353" s="10"/>
      <c r="D7353" s="10"/>
      <c r="E7353" s="11"/>
      <c r="O7353" s="5" t="s">
        <v>7028</v>
      </c>
    </row>
    <row r="7354" spans="2:15" outlineLevel="3" x14ac:dyDescent="0.2">
      <c r="B7354" s="10"/>
      <c r="D7354" s="10"/>
      <c r="E7354" s="11"/>
      <c r="O7354" s="5" t="s">
        <v>7029</v>
      </c>
    </row>
    <row r="7355" spans="2:15" outlineLevel="3" x14ac:dyDescent="0.2">
      <c r="B7355" s="10"/>
      <c r="D7355" s="10"/>
      <c r="E7355" s="11"/>
      <c r="O7355" s="5" t="s">
        <v>7030</v>
      </c>
    </row>
    <row r="7356" spans="2:15" outlineLevel="3" x14ac:dyDescent="0.2">
      <c r="B7356" s="10"/>
      <c r="D7356" s="10"/>
      <c r="E7356" s="11"/>
      <c r="N7356" s="13" t="s">
        <v>7031</v>
      </c>
    </row>
    <row r="7357" spans="2:15" outlineLevel="3" x14ac:dyDescent="0.2">
      <c r="B7357" s="10"/>
      <c r="D7357" s="10"/>
      <c r="E7357" s="11"/>
      <c r="O7357" s="5" t="s">
        <v>7032</v>
      </c>
    </row>
    <row r="7358" spans="2:15" outlineLevel="3" x14ac:dyDescent="0.2">
      <c r="B7358" s="10"/>
      <c r="D7358" s="10"/>
      <c r="E7358" s="11"/>
      <c r="O7358" s="5" t="s">
        <v>7033</v>
      </c>
    </row>
    <row r="7359" spans="2:15" outlineLevel="3" x14ac:dyDescent="0.2">
      <c r="B7359" s="10"/>
      <c r="D7359" s="10"/>
      <c r="E7359" s="11"/>
      <c r="O7359" s="5" t="s">
        <v>7034</v>
      </c>
    </row>
    <row r="7360" spans="2:15" outlineLevel="3" x14ac:dyDescent="0.2">
      <c r="B7360" s="10"/>
      <c r="D7360" s="10"/>
      <c r="E7360" s="11"/>
      <c r="M7360" s="5" t="s">
        <v>7035</v>
      </c>
    </row>
    <row r="7361" spans="1:15" outlineLevel="3" x14ac:dyDescent="0.2">
      <c r="B7361" s="10"/>
      <c r="D7361" s="10"/>
      <c r="E7361" s="11"/>
      <c r="N7361" s="13" t="s">
        <v>7036</v>
      </c>
    </row>
    <row r="7362" spans="1:15" outlineLevel="3" x14ac:dyDescent="0.2">
      <c r="B7362" s="10"/>
      <c r="D7362" s="10"/>
      <c r="E7362" s="11"/>
      <c r="O7362" s="5" t="s">
        <v>7037</v>
      </c>
    </row>
    <row r="7363" spans="1:15" outlineLevel="3" x14ac:dyDescent="0.2">
      <c r="B7363" s="10"/>
      <c r="D7363" s="10"/>
      <c r="E7363" s="11"/>
      <c r="O7363" s="5" t="s">
        <v>7038</v>
      </c>
    </row>
    <row r="7364" spans="1:15" outlineLevel="3" x14ac:dyDescent="0.2">
      <c r="B7364" s="10"/>
      <c r="D7364" s="10"/>
      <c r="E7364" s="11"/>
      <c r="O7364" s="5" t="s">
        <v>7039</v>
      </c>
    </row>
    <row r="7365" spans="1:15" outlineLevel="3" x14ac:dyDescent="0.2">
      <c r="B7365" s="10"/>
      <c r="D7365" s="10"/>
      <c r="E7365" s="11"/>
      <c r="O7365" s="5" t="s">
        <v>7040</v>
      </c>
    </row>
    <row r="7366" spans="1:15" outlineLevel="3" x14ac:dyDescent="0.2">
      <c r="B7366" s="10"/>
      <c r="D7366" s="10"/>
      <c r="E7366" s="11"/>
      <c r="O7366" s="5" t="s">
        <v>7041</v>
      </c>
    </row>
    <row r="7367" spans="1:15" outlineLevel="3" x14ac:dyDescent="0.2">
      <c r="B7367" s="10"/>
      <c r="D7367" s="10"/>
      <c r="E7367" s="11"/>
      <c r="O7367" s="5" t="s">
        <v>7040</v>
      </c>
    </row>
    <row r="7368" spans="1:15" outlineLevel="3" x14ac:dyDescent="0.2">
      <c r="B7368" s="10"/>
      <c r="D7368" s="10"/>
      <c r="E7368" s="11"/>
      <c r="N7368" s="13" t="s">
        <v>7042</v>
      </c>
    </row>
    <row r="7369" spans="1:15" outlineLevel="3" x14ac:dyDescent="0.2">
      <c r="B7369" s="10"/>
      <c r="D7369" s="10"/>
      <c r="E7369" s="11"/>
      <c r="O7369" s="5" t="s">
        <v>7043</v>
      </c>
    </row>
    <row r="7370" spans="1:15" outlineLevel="2" x14ac:dyDescent="0.2">
      <c r="A7370" s="5">
        <v>1</v>
      </c>
      <c r="B7370" s="10">
        <v>2</v>
      </c>
      <c r="C7370" s="5">
        <v>5</v>
      </c>
      <c r="D7370" s="10">
        <v>2</v>
      </c>
      <c r="E7370" s="11">
        <v>4</v>
      </c>
      <c r="F7370" s="5">
        <v>6</v>
      </c>
      <c r="G7370" s="5">
        <v>2</v>
      </c>
      <c r="L7370" s="5" t="s">
        <v>250</v>
      </c>
    </row>
    <row r="7371" spans="1:15" outlineLevel="3" x14ac:dyDescent="0.2">
      <c r="B7371" s="10"/>
      <c r="D7371" s="10"/>
      <c r="E7371" s="11"/>
      <c r="M7371" s="5" t="s">
        <v>7044</v>
      </c>
    </row>
    <row r="7372" spans="1:15" outlineLevel="3" x14ac:dyDescent="0.2">
      <c r="B7372" s="10"/>
      <c r="D7372" s="10"/>
      <c r="E7372" s="11"/>
      <c r="N7372" s="13" t="s">
        <v>7045</v>
      </c>
    </row>
    <row r="7373" spans="1:15" outlineLevel="3" x14ac:dyDescent="0.2">
      <c r="B7373" s="10"/>
      <c r="D7373" s="10"/>
      <c r="E7373" s="11"/>
      <c r="O7373" s="5" t="s">
        <v>7046</v>
      </c>
    </row>
    <row r="7374" spans="1:15" outlineLevel="3" x14ac:dyDescent="0.2">
      <c r="B7374" s="10"/>
      <c r="D7374" s="10"/>
      <c r="E7374" s="11"/>
      <c r="O7374" s="5" t="s">
        <v>7047</v>
      </c>
    </row>
    <row r="7375" spans="1:15" outlineLevel="3" x14ac:dyDescent="0.2">
      <c r="B7375" s="10"/>
      <c r="D7375" s="10"/>
      <c r="E7375" s="11"/>
      <c r="O7375" s="5" t="s">
        <v>7048</v>
      </c>
    </row>
    <row r="7376" spans="1:15" outlineLevel="3" x14ac:dyDescent="0.2">
      <c r="B7376" s="10"/>
      <c r="D7376" s="10"/>
      <c r="E7376" s="11"/>
      <c r="O7376" s="5" t="s">
        <v>7049</v>
      </c>
    </row>
    <row r="7377" spans="2:15" outlineLevel="3" x14ac:dyDescent="0.2">
      <c r="B7377" s="10"/>
      <c r="D7377" s="10"/>
      <c r="E7377" s="11"/>
      <c r="O7377" s="5" t="s">
        <v>7050</v>
      </c>
    </row>
    <row r="7378" spans="2:15" outlineLevel="3" x14ac:dyDescent="0.2">
      <c r="B7378" s="10"/>
      <c r="D7378" s="10"/>
      <c r="E7378" s="11"/>
      <c r="O7378" s="5" t="s">
        <v>7051</v>
      </c>
    </row>
    <row r="7379" spans="2:15" outlineLevel="3" x14ac:dyDescent="0.2">
      <c r="B7379" s="10"/>
      <c r="D7379" s="10"/>
      <c r="E7379" s="11"/>
      <c r="N7379" s="13" t="s">
        <v>7052</v>
      </c>
    </row>
    <row r="7380" spans="2:15" outlineLevel="3" x14ac:dyDescent="0.2">
      <c r="B7380" s="10"/>
      <c r="D7380" s="10"/>
      <c r="E7380" s="11"/>
      <c r="O7380" s="5" t="s">
        <v>7053</v>
      </c>
    </row>
    <row r="7381" spans="2:15" outlineLevel="3" x14ac:dyDescent="0.2">
      <c r="B7381" s="10"/>
      <c r="D7381" s="10"/>
      <c r="E7381" s="11"/>
      <c r="O7381" s="5" t="s">
        <v>7054</v>
      </c>
    </row>
    <row r="7382" spans="2:15" outlineLevel="3" x14ac:dyDescent="0.2">
      <c r="B7382" s="10"/>
      <c r="D7382" s="10"/>
      <c r="E7382" s="11"/>
      <c r="O7382" s="5" t="s">
        <v>7055</v>
      </c>
    </row>
    <row r="7383" spans="2:15" outlineLevel="3" x14ac:dyDescent="0.2">
      <c r="B7383" s="10"/>
      <c r="D7383" s="10"/>
      <c r="E7383" s="11"/>
      <c r="O7383" s="5" t="s">
        <v>7056</v>
      </c>
    </row>
    <row r="7384" spans="2:15" outlineLevel="3" x14ac:dyDescent="0.2">
      <c r="B7384" s="10"/>
      <c r="D7384" s="10"/>
      <c r="E7384" s="11"/>
      <c r="O7384" s="5" t="s">
        <v>7057</v>
      </c>
    </row>
    <row r="7385" spans="2:15" outlineLevel="3" x14ac:dyDescent="0.2">
      <c r="B7385" s="10"/>
      <c r="D7385" s="10"/>
      <c r="E7385" s="11"/>
      <c r="O7385" s="5" t="s">
        <v>7058</v>
      </c>
    </row>
    <row r="7386" spans="2:15" outlineLevel="3" x14ac:dyDescent="0.2">
      <c r="B7386" s="10"/>
      <c r="D7386" s="10"/>
      <c r="E7386" s="11"/>
      <c r="O7386" s="5" t="s">
        <v>7059</v>
      </c>
    </row>
    <row r="7387" spans="2:15" outlineLevel="3" x14ac:dyDescent="0.2">
      <c r="B7387" s="10"/>
      <c r="D7387" s="10"/>
      <c r="E7387" s="11"/>
      <c r="O7387" s="5" t="s">
        <v>7060</v>
      </c>
    </row>
    <row r="7388" spans="2:15" outlineLevel="3" x14ac:dyDescent="0.2">
      <c r="B7388" s="10"/>
      <c r="D7388" s="10"/>
      <c r="E7388" s="11"/>
      <c r="O7388" s="5" t="s">
        <v>7061</v>
      </c>
    </row>
    <row r="7389" spans="2:15" outlineLevel="3" x14ac:dyDescent="0.2">
      <c r="B7389" s="10"/>
      <c r="D7389" s="10"/>
      <c r="E7389" s="11"/>
      <c r="O7389" s="5" t="s">
        <v>7062</v>
      </c>
    </row>
    <row r="7390" spans="2:15" outlineLevel="3" x14ac:dyDescent="0.2">
      <c r="B7390" s="10"/>
      <c r="D7390" s="10"/>
      <c r="E7390" s="11"/>
      <c r="O7390" s="5" t="s">
        <v>7063</v>
      </c>
    </row>
    <row r="7391" spans="2:15" outlineLevel="3" x14ac:dyDescent="0.2">
      <c r="B7391" s="10"/>
      <c r="D7391" s="10"/>
      <c r="E7391" s="11"/>
      <c r="O7391" s="5" t="s">
        <v>7064</v>
      </c>
    </row>
    <row r="7392" spans="2:15" outlineLevel="3" x14ac:dyDescent="0.2">
      <c r="B7392" s="10"/>
      <c r="D7392" s="10"/>
      <c r="E7392" s="11"/>
      <c r="O7392" s="5" t="s">
        <v>7065</v>
      </c>
    </row>
    <row r="7393" spans="2:15" outlineLevel="3" x14ac:dyDescent="0.2">
      <c r="B7393" s="10"/>
      <c r="D7393" s="10"/>
      <c r="E7393" s="11"/>
      <c r="O7393" s="5" t="s">
        <v>7066</v>
      </c>
    </row>
    <row r="7394" spans="2:15" outlineLevel="3" x14ac:dyDescent="0.2">
      <c r="B7394" s="10"/>
      <c r="D7394" s="10"/>
      <c r="E7394" s="11"/>
      <c r="O7394" s="5" t="s">
        <v>7067</v>
      </c>
    </row>
    <row r="7395" spans="2:15" outlineLevel="3" x14ac:dyDescent="0.2">
      <c r="B7395" s="10"/>
      <c r="D7395" s="10"/>
      <c r="E7395" s="11"/>
      <c r="O7395" s="5" t="s">
        <v>7068</v>
      </c>
    </row>
    <row r="7396" spans="2:15" outlineLevel="3" x14ac:dyDescent="0.2">
      <c r="B7396" s="10"/>
      <c r="D7396" s="10"/>
      <c r="E7396" s="11"/>
      <c r="O7396" s="5" t="s">
        <v>7069</v>
      </c>
    </row>
    <row r="7397" spans="2:15" outlineLevel="3" x14ac:dyDescent="0.2">
      <c r="B7397" s="10"/>
      <c r="D7397" s="10"/>
      <c r="E7397" s="11"/>
      <c r="N7397" s="13" t="s">
        <v>7070</v>
      </c>
    </row>
    <row r="7398" spans="2:15" outlineLevel="3" x14ac:dyDescent="0.2">
      <c r="B7398" s="10"/>
      <c r="D7398" s="10"/>
      <c r="E7398" s="11"/>
      <c r="O7398" s="5" t="s">
        <v>7071</v>
      </c>
    </row>
    <row r="7399" spans="2:15" outlineLevel="3" x14ac:dyDescent="0.2">
      <c r="B7399" s="10"/>
      <c r="D7399" s="10"/>
      <c r="E7399" s="11"/>
      <c r="O7399" s="5" t="s">
        <v>7072</v>
      </c>
    </row>
    <row r="7400" spans="2:15" outlineLevel="3" x14ac:dyDescent="0.2">
      <c r="B7400" s="10"/>
      <c r="D7400" s="10"/>
      <c r="E7400" s="11"/>
      <c r="O7400" s="5" t="s">
        <v>7073</v>
      </c>
    </row>
    <row r="7401" spans="2:15" outlineLevel="3" x14ac:dyDescent="0.2">
      <c r="B7401" s="10"/>
      <c r="D7401" s="10"/>
      <c r="E7401" s="11"/>
      <c r="O7401" s="5" t="s">
        <v>7074</v>
      </c>
    </row>
    <row r="7402" spans="2:15" outlineLevel="3" x14ac:dyDescent="0.2">
      <c r="B7402" s="10"/>
      <c r="D7402" s="10"/>
      <c r="E7402" s="11"/>
      <c r="O7402" s="5" t="s">
        <v>7075</v>
      </c>
    </row>
    <row r="7403" spans="2:15" outlineLevel="3" x14ac:dyDescent="0.2">
      <c r="B7403" s="10"/>
      <c r="D7403" s="10"/>
      <c r="E7403" s="11"/>
      <c r="N7403" s="13" t="s">
        <v>7076</v>
      </c>
    </row>
    <row r="7404" spans="2:15" outlineLevel="3" x14ac:dyDescent="0.2">
      <c r="B7404" s="10"/>
      <c r="D7404" s="10"/>
      <c r="E7404" s="11"/>
      <c r="O7404" s="5" t="s">
        <v>7077</v>
      </c>
    </row>
    <row r="7405" spans="2:15" outlineLevel="3" x14ac:dyDescent="0.2">
      <c r="B7405" s="10"/>
      <c r="D7405" s="10"/>
      <c r="E7405" s="11"/>
      <c r="O7405" s="5" t="s">
        <v>7078</v>
      </c>
    </row>
    <row r="7406" spans="2:15" outlineLevel="3" x14ac:dyDescent="0.2">
      <c r="B7406" s="10"/>
      <c r="D7406" s="10"/>
      <c r="E7406" s="11"/>
      <c r="O7406" s="5" t="s">
        <v>7079</v>
      </c>
    </row>
    <row r="7407" spans="2:15" outlineLevel="3" x14ac:dyDescent="0.2">
      <c r="B7407" s="10"/>
      <c r="D7407" s="10"/>
      <c r="E7407" s="11"/>
      <c r="O7407" s="5" t="s">
        <v>7080</v>
      </c>
    </row>
    <row r="7408" spans="2:15" outlineLevel="3" x14ac:dyDescent="0.2">
      <c r="B7408" s="10"/>
      <c r="D7408" s="10"/>
      <c r="E7408" s="11"/>
      <c r="O7408" s="5" t="s">
        <v>7081</v>
      </c>
    </row>
    <row r="7409" spans="1:15" outlineLevel="3" x14ac:dyDescent="0.2">
      <c r="B7409" s="10"/>
      <c r="D7409" s="10"/>
      <c r="E7409" s="11"/>
      <c r="N7409" s="13" t="s">
        <v>7082</v>
      </c>
    </row>
    <row r="7410" spans="1:15" outlineLevel="3" x14ac:dyDescent="0.2">
      <c r="B7410" s="10"/>
      <c r="D7410" s="10"/>
      <c r="E7410" s="11"/>
      <c r="M7410" s="5" t="s">
        <v>7083</v>
      </c>
    </row>
    <row r="7411" spans="1:15" outlineLevel="3" x14ac:dyDescent="0.2">
      <c r="B7411" s="10"/>
      <c r="D7411" s="10"/>
      <c r="E7411" s="11"/>
      <c r="N7411" s="13" t="s">
        <v>7083</v>
      </c>
    </row>
    <row r="7412" spans="1:15" outlineLevel="3" x14ac:dyDescent="0.2">
      <c r="B7412" s="10"/>
      <c r="D7412" s="10"/>
      <c r="E7412" s="11"/>
      <c r="O7412" s="5" t="s">
        <v>7084</v>
      </c>
    </row>
    <row r="7413" spans="1:15" outlineLevel="2" x14ac:dyDescent="0.2">
      <c r="A7413" s="5">
        <v>1</v>
      </c>
      <c r="B7413" s="10">
        <v>2</v>
      </c>
      <c r="C7413" s="5">
        <v>5</v>
      </c>
      <c r="D7413" s="10">
        <v>2</v>
      </c>
      <c r="E7413" s="11">
        <v>4</v>
      </c>
      <c r="F7413" s="5">
        <v>6</v>
      </c>
      <c r="G7413" s="5">
        <v>3</v>
      </c>
      <c r="L7413" s="5" t="s">
        <v>251</v>
      </c>
    </row>
    <row r="7414" spans="1:15" outlineLevel="3" x14ac:dyDescent="0.2">
      <c r="B7414" s="10"/>
      <c r="D7414" s="10"/>
      <c r="E7414" s="11"/>
      <c r="M7414" s="5" t="s">
        <v>7085</v>
      </c>
    </row>
    <row r="7415" spans="1:15" outlineLevel="3" x14ac:dyDescent="0.2">
      <c r="B7415" s="10"/>
      <c r="D7415" s="10"/>
      <c r="E7415" s="11"/>
      <c r="N7415" s="13" t="s">
        <v>7085</v>
      </c>
    </row>
    <row r="7416" spans="1:15" outlineLevel="3" x14ac:dyDescent="0.2">
      <c r="B7416" s="10"/>
      <c r="D7416" s="10"/>
      <c r="E7416" s="11"/>
      <c r="O7416" s="5" t="s">
        <v>7086</v>
      </c>
    </row>
    <row r="7417" spans="1:15" outlineLevel="3" x14ac:dyDescent="0.2">
      <c r="B7417" s="10"/>
      <c r="D7417" s="10"/>
      <c r="E7417" s="11"/>
      <c r="O7417" s="5" t="s">
        <v>7087</v>
      </c>
    </row>
    <row r="7418" spans="1:15" outlineLevel="3" x14ac:dyDescent="0.2">
      <c r="B7418" s="10"/>
      <c r="D7418" s="10"/>
      <c r="E7418" s="11"/>
      <c r="O7418" s="5" t="s">
        <v>7088</v>
      </c>
    </row>
    <row r="7419" spans="1:15" outlineLevel="3" x14ac:dyDescent="0.2">
      <c r="B7419" s="10"/>
      <c r="D7419" s="10"/>
      <c r="E7419" s="11"/>
      <c r="O7419" s="5" t="s">
        <v>7088</v>
      </c>
    </row>
    <row r="7420" spans="1:15" outlineLevel="3" x14ac:dyDescent="0.2">
      <c r="B7420" s="10"/>
      <c r="D7420" s="10"/>
      <c r="E7420" s="11"/>
      <c r="O7420" s="5" t="s">
        <v>7089</v>
      </c>
    </row>
    <row r="7421" spans="1:15" outlineLevel="3" x14ac:dyDescent="0.2">
      <c r="B7421" s="10"/>
      <c r="D7421" s="10"/>
      <c r="E7421" s="11"/>
      <c r="O7421" s="5" t="s">
        <v>7090</v>
      </c>
    </row>
    <row r="7422" spans="1:15" outlineLevel="3" x14ac:dyDescent="0.2">
      <c r="B7422" s="10"/>
      <c r="D7422" s="10"/>
      <c r="E7422" s="11"/>
      <c r="O7422" s="5" t="s">
        <v>7091</v>
      </c>
    </row>
    <row r="7423" spans="1:15" outlineLevel="3" x14ac:dyDescent="0.2">
      <c r="B7423" s="10"/>
      <c r="D7423" s="10"/>
      <c r="E7423" s="11"/>
      <c r="M7423" s="5" t="s">
        <v>7092</v>
      </c>
    </row>
    <row r="7424" spans="1:15" outlineLevel="3" x14ac:dyDescent="0.2">
      <c r="B7424" s="10"/>
      <c r="D7424" s="10"/>
      <c r="E7424" s="11"/>
      <c r="N7424" s="13" t="s">
        <v>7092</v>
      </c>
    </row>
    <row r="7425" spans="1:15" outlineLevel="3" x14ac:dyDescent="0.2">
      <c r="B7425" s="10"/>
      <c r="D7425" s="10"/>
      <c r="E7425" s="11"/>
      <c r="O7425" s="5" t="s">
        <v>7093</v>
      </c>
    </row>
    <row r="7426" spans="1:15" outlineLevel="3" x14ac:dyDescent="0.2">
      <c r="B7426" s="10"/>
      <c r="D7426" s="10"/>
      <c r="E7426" s="11"/>
      <c r="M7426" s="5" t="s">
        <v>7094</v>
      </c>
    </row>
    <row r="7427" spans="1:15" outlineLevel="3" x14ac:dyDescent="0.2">
      <c r="B7427" s="10"/>
      <c r="D7427" s="10"/>
      <c r="E7427" s="11"/>
      <c r="N7427" s="13" t="s">
        <v>7094</v>
      </c>
    </row>
    <row r="7428" spans="1:15" outlineLevel="3" x14ac:dyDescent="0.2">
      <c r="B7428" s="10"/>
      <c r="D7428" s="10"/>
      <c r="E7428" s="11"/>
      <c r="O7428" s="5" t="s">
        <v>7095</v>
      </c>
    </row>
    <row r="7429" spans="1:15" outlineLevel="3" x14ac:dyDescent="0.2">
      <c r="B7429" s="10"/>
      <c r="D7429" s="10"/>
      <c r="E7429" s="11"/>
      <c r="O7429" s="5" t="s">
        <v>7096</v>
      </c>
    </row>
    <row r="7430" spans="1:15" outlineLevel="3" x14ac:dyDescent="0.2">
      <c r="B7430" s="10"/>
      <c r="D7430" s="10"/>
      <c r="E7430" s="11"/>
      <c r="M7430" s="5" t="s">
        <v>7097</v>
      </c>
    </row>
    <row r="7431" spans="1:15" outlineLevel="3" x14ac:dyDescent="0.2">
      <c r="B7431" s="10"/>
      <c r="D7431" s="10"/>
      <c r="E7431" s="11"/>
      <c r="N7431" s="13" t="s">
        <v>7097</v>
      </c>
    </row>
    <row r="7432" spans="1:15" outlineLevel="3" x14ac:dyDescent="0.2">
      <c r="B7432" s="10"/>
      <c r="D7432" s="10"/>
      <c r="E7432" s="11"/>
      <c r="O7432" s="5" t="s">
        <v>7098</v>
      </c>
    </row>
    <row r="7433" spans="1:15" outlineLevel="3" x14ac:dyDescent="0.2">
      <c r="B7433" s="10"/>
      <c r="D7433" s="10"/>
      <c r="E7433" s="11"/>
      <c r="M7433" s="5" t="s">
        <v>7099</v>
      </c>
    </row>
    <row r="7434" spans="1:15" outlineLevel="3" x14ac:dyDescent="0.2">
      <c r="B7434" s="10"/>
      <c r="D7434" s="10"/>
      <c r="E7434" s="11"/>
      <c r="N7434" s="13" t="s">
        <v>7099</v>
      </c>
    </row>
    <row r="7435" spans="1:15" outlineLevel="3" x14ac:dyDescent="0.2">
      <c r="B7435" s="10"/>
      <c r="D7435" s="10"/>
      <c r="E7435" s="11"/>
      <c r="O7435" s="5" t="s">
        <v>7100</v>
      </c>
    </row>
    <row r="7436" spans="1:15" outlineLevel="3" x14ac:dyDescent="0.2">
      <c r="B7436" s="10"/>
      <c r="D7436" s="10"/>
      <c r="E7436" s="11"/>
      <c r="M7436" s="5" t="s">
        <v>7101</v>
      </c>
    </row>
    <row r="7437" spans="1:15" outlineLevel="3" x14ac:dyDescent="0.2">
      <c r="B7437" s="10"/>
      <c r="D7437" s="10"/>
      <c r="E7437" s="11"/>
      <c r="N7437" s="13" t="s">
        <v>7101</v>
      </c>
    </row>
    <row r="7438" spans="1:15" outlineLevel="3" x14ac:dyDescent="0.2">
      <c r="B7438" s="10"/>
      <c r="D7438" s="10"/>
      <c r="E7438" s="11"/>
      <c r="O7438" s="5" t="s">
        <v>7102</v>
      </c>
    </row>
    <row r="7439" spans="1:15" outlineLevel="2" x14ac:dyDescent="0.2">
      <c r="A7439" s="5">
        <v>1</v>
      </c>
      <c r="B7439" s="10">
        <v>2</v>
      </c>
      <c r="C7439" s="5">
        <v>5</v>
      </c>
      <c r="D7439" s="10">
        <v>2</v>
      </c>
      <c r="E7439" s="11">
        <v>4</v>
      </c>
      <c r="F7439" s="5">
        <v>6</v>
      </c>
      <c r="G7439" s="5">
        <v>4</v>
      </c>
      <c r="L7439" s="5" t="s">
        <v>252</v>
      </c>
    </row>
    <row r="7440" spans="1:15" outlineLevel="3" x14ac:dyDescent="0.2">
      <c r="B7440" s="10"/>
      <c r="D7440" s="10"/>
      <c r="E7440" s="11"/>
      <c r="M7440" s="5" t="s">
        <v>7103</v>
      </c>
    </row>
    <row r="7441" spans="2:15" outlineLevel="3" x14ac:dyDescent="0.2">
      <c r="B7441" s="10"/>
      <c r="D7441" s="10"/>
      <c r="E7441" s="11"/>
      <c r="N7441" s="13" t="s">
        <v>7103</v>
      </c>
    </row>
    <row r="7442" spans="2:15" outlineLevel="3" x14ac:dyDescent="0.2">
      <c r="B7442" s="10"/>
      <c r="D7442" s="10"/>
      <c r="E7442" s="11"/>
      <c r="O7442" s="5" t="s">
        <v>7104</v>
      </c>
    </row>
    <row r="7443" spans="2:15" outlineLevel="3" x14ac:dyDescent="0.2">
      <c r="B7443" s="10"/>
      <c r="D7443" s="10"/>
      <c r="E7443" s="11"/>
      <c r="O7443" s="5" t="s">
        <v>7105</v>
      </c>
    </row>
    <row r="7444" spans="2:15" outlineLevel="3" x14ac:dyDescent="0.2">
      <c r="B7444" s="10"/>
      <c r="D7444" s="10"/>
      <c r="E7444" s="11"/>
      <c r="O7444" s="5" t="s">
        <v>7106</v>
      </c>
    </row>
    <row r="7445" spans="2:15" outlineLevel="3" x14ac:dyDescent="0.2">
      <c r="B7445" s="10"/>
      <c r="D7445" s="10"/>
      <c r="E7445" s="11"/>
      <c r="O7445" s="5" t="s">
        <v>7107</v>
      </c>
    </row>
    <row r="7446" spans="2:15" outlineLevel="3" x14ac:dyDescent="0.2">
      <c r="B7446" s="10"/>
      <c r="D7446" s="10"/>
      <c r="E7446" s="11"/>
      <c r="O7446" s="5" t="s">
        <v>7108</v>
      </c>
    </row>
    <row r="7447" spans="2:15" outlineLevel="3" x14ac:dyDescent="0.2">
      <c r="B7447" s="10"/>
      <c r="D7447" s="10"/>
      <c r="E7447" s="11"/>
      <c r="O7447" s="5" t="s">
        <v>7109</v>
      </c>
    </row>
    <row r="7448" spans="2:15" outlineLevel="3" x14ac:dyDescent="0.2">
      <c r="B7448" s="10"/>
      <c r="D7448" s="10"/>
      <c r="E7448" s="11"/>
      <c r="O7448" s="5" t="s">
        <v>7110</v>
      </c>
    </row>
    <row r="7449" spans="2:15" outlineLevel="3" x14ac:dyDescent="0.2">
      <c r="B7449" s="10"/>
      <c r="D7449" s="10"/>
      <c r="E7449" s="11"/>
      <c r="M7449" s="5" t="s">
        <v>7111</v>
      </c>
    </row>
    <row r="7450" spans="2:15" outlineLevel="3" x14ac:dyDescent="0.2">
      <c r="B7450" s="10"/>
      <c r="D7450" s="10"/>
      <c r="E7450" s="11"/>
      <c r="N7450" s="13" t="s">
        <v>7111</v>
      </c>
    </row>
    <row r="7451" spans="2:15" outlineLevel="3" x14ac:dyDescent="0.2">
      <c r="B7451" s="10"/>
      <c r="D7451" s="10"/>
      <c r="E7451" s="11"/>
      <c r="O7451" s="5" t="s">
        <v>7112</v>
      </c>
    </row>
    <row r="7452" spans="2:15" outlineLevel="3" x14ac:dyDescent="0.2">
      <c r="B7452" s="10"/>
      <c r="D7452" s="10"/>
      <c r="E7452" s="11"/>
      <c r="O7452" s="5" t="s">
        <v>7113</v>
      </c>
    </row>
    <row r="7453" spans="2:15" outlineLevel="3" x14ac:dyDescent="0.2">
      <c r="B7453" s="10"/>
      <c r="D7453" s="10"/>
      <c r="E7453" s="11"/>
      <c r="M7453" s="5" t="s">
        <v>7114</v>
      </c>
    </row>
    <row r="7454" spans="2:15" outlineLevel="3" x14ac:dyDescent="0.2">
      <c r="B7454" s="10"/>
      <c r="D7454" s="10"/>
      <c r="E7454" s="11"/>
      <c r="N7454" s="13" t="s">
        <v>7114</v>
      </c>
    </row>
    <row r="7455" spans="2:15" outlineLevel="3" x14ac:dyDescent="0.2">
      <c r="B7455" s="10"/>
      <c r="D7455" s="10"/>
      <c r="E7455" s="11"/>
      <c r="O7455" s="5" t="s">
        <v>7115</v>
      </c>
    </row>
    <row r="7456" spans="2:15" outlineLevel="3" x14ac:dyDescent="0.2">
      <c r="B7456" s="10"/>
      <c r="D7456" s="10"/>
      <c r="E7456" s="11"/>
      <c r="O7456" s="5" t="s">
        <v>7116</v>
      </c>
    </row>
    <row r="7457" spans="1:15" outlineLevel="3" x14ac:dyDescent="0.2">
      <c r="B7457" s="10"/>
      <c r="D7457" s="10"/>
      <c r="E7457" s="11"/>
      <c r="O7457" s="5" t="s">
        <v>7117</v>
      </c>
    </row>
    <row r="7458" spans="1:15" outlineLevel="3" x14ac:dyDescent="0.2">
      <c r="B7458" s="10"/>
      <c r="D7458" s="10"/>
      <c r="E7458" s="11"/>
      <c r="O7458" s="5" t="s">
        <v>7118</v>
      </c>
    </row>
    <row r="7459" spans="1:15" outlineLevel="3" x14ac:dyDescent="0.2">
      <c r="B7459" s="10"/>
      <c r="D7459" s="10"/>
      <c r="E7459" s="11"/>
      <c r="O7459" s="5" t="s">
        <v>7119</v>
      </c>
    </row>
    <row r="7460" spans="1:15" outlineLevel="3" x14ac:dyDescent="0.2">
      <c r="B7460" s="10"/>
      <c r="D7460" s="10"/>
      <c r="E7460" s="11"/>
      <c r="O7460" s="5" t="s">
        <v>7120</v>
      </c>
    </row>
    <row r="7461" spans="1:15" outlineLevel="2" x14ac:dyDescent="0.2">
      <c r="A7461" s="5">
        <v>1</v>
      </c>
      <c r="B7461" s="10">
        <v>2</v>
      </c>
      <c r="C7461" s="5">
        <v>5</v>
      </c>
      <c r="D7461" s="10">
        <v>2</v>
      </c>
      <c r="E7461" s="11">
        <v>4</v>
      </c>
      <c r="F7461" s="5">
        <v>6</v>
      </c>
      <c r="G7461" s="5">
        <v>5</v>
      </c>
      <c r="L7461" s="5" t="s">
        <v>253</v>
      </c>
    </row>
    <row r="7462" spans="1:15" outlineLevel="3" x14ac:dyDescent="0.2">
      <c r="B7462" s="10"/>
      <c r="D7462" s="10"/>
      <c r="E7462" s="11"/>
      <c r="M7462" s="5" t="s">
        <v>7121</v>
      </c>
    </row>
    <row r="7463" spans="1:15" outlineLevel="3" x14ac:dyDescent="0.2">
      <c r="B7463" s="10"/>
      <c r="D7463" s="10"/>
      <c r="E7463" s="11"/>
      <c r="N7463" s="13" t="s">
        <v>7121</v>
      </c>
    </row>
    <row r="7464" spans="1:15" outlineLevel="3" x14ac:dyDescent="0.2">
      <c r="B7464" s="10"/>
      <c r="D7464" s="10"/>
      <c r="E7464" s="11"/>
      <c r="O7464" s="5" t="s">
        <v>7122</v>
      </c>
    </row>
    <row r="7465" spans="1:15" outlineLevel="3" x14ac:dyDescent="0.2">
      <c r="B7465" s="10"/>
      <c r="D7465" s="10"/>
      <c r="E7465" s="11"/>
      <c r="O7465" s="5" t="s">
        <v>7123</v>
      </c>
    </row>
    <row r="7466" spans="1:15" outlineLevel="3" x14ac:dyDescent="0.2">
      <c r="B7466" s="10"/>
      <c r="D7466" s="10"/>
      <c r="E7466" s="11"/>
      <c r="O7466" s="5" t="s">
        <v>7124</v>
      </c>
    </row>
    <row r="7467" spans="1:15" outlineLevel="3" x14ac:dyDescent="0.2">
      <c r="B7467" s="10"/>
      <c r="D7467" s="10"/>
      <c r="E7467" s="11"/>
      <c r="O7467" s="5" t="s">
        <v>7125</v>
      </c>
    </row>
    <row r="7468" spans="1:15" outlineLevel="3" x14ac:dyDescent="0.2">
      <c r="B7468" s="10"/>
      <c r="D7468" s="10"/>
      <c r="E7468" s="11"/>
      <c r="O7468" s="5" t="s">
        <v>7126</v>
      </c>
    </row>
    <row r="7469" spans="1:15" outlineLevel="3" x14ac:dyDescent="0.2">
      <c r="B7469" s="10"/>
      <c r="D7469" s="10"/>
      <c r="E7469" s="11"/>
      <c r="O7469" s="5" t="s">
        <v>7127</v>
      </c>
    </row>
    <row r="7470" spans="1:15" outlineLevel="3" x14ac:dyDescent="0.2">
      <c r="B7470" s="10"/>
      <c r="D7470" s="10"/>
      <c r="E7470" s="11"/>
      <c r="O7470" s="5" t="s">
        <v>7128</v>
      </c>
    </row>
    <row r="7471" spans="1:15" outlineLevel="3" x14ac:dyDescent="0.2">
      <c r="B7471" s="10"/>
      <c r="D7471" s="10"/>
      <c r="E7471" s="11"/>
      <c r="O7471" s="5" t="s">
        <v>7129</v>
      </c>
    </row>
    <row r="7472" spans="1:15" outlineLevel="3" x14ac:dyDescent="0.2">
      <c r="B7472" s="10"/>
      <c r="D7472" s="10"/>
      <c r="E7472" s="11"/>
      <c r="O7472" s="5" t="s">
        <v>7130</v>
      </c>
    </row>
    <row r="7473" spans="2:15" outlineLevel="3" x14ac:dyDescent="0.2">
      <c r="B7473" s="10"/>
      <c r="D7473" s="10"/>
      <c r="E7473" s="11"/>
      <c r="O7473" s="5" t="s">
        <v>7131</v>
      </c>
    </row>
    <row r="7474" spans="2:15" outlineLevel="3" x14ac:dyDescent="0.2">
      <c r="B7474" s="10"/>
      <c r="D7474" s="10"/>
      <c r="E7474" s="11"/>
      <c r="O7474" s="5" t="s">
        <v>7132</v>
      </c>
    </row>
    <row r="7475" spans="2:15" outlineLevel="3" x14ac:dyDescent="0.2">
      <c r="B7475" s="10"/>
      <c r="D7475" s="10"/>
      <c r="E7475" s="11"/>
      <c r="O7475" s="5" t="s">
        <v>7133</v>
      </c>
    </row>
    <row r="7476" spans="2:15" outlineLevel="3" x14ac:dyDescent="0.2">
      <c r="B7476" s="10"/>
      <c r="D7476" s="10"/>
      <c r="E7476" s="11"/>
      <c r="M7476" s="5" t="s">
        <v>7134</v>
      </c>
    </row>
    <row r="7477" spans="2:15" outlineLevel="3" x14ac:dyDescent="0.2">
      <c r="B7477" s="10"/>
      <c r="D7477" s="10"/>
      <c r="E7477" s="11"/>
      <c r="N7477" s="13" t="s">
        <v>7135</v>
      </c>
    </row>
    <row r="7478" spans="2:15" outlineLevel="3" x14ac:dyDescent="0.2">
      <c r="B7478" s="10"/>
      <c r="D7478" s="10"/>
      <c r="E7478" s="11"/>
      <c r="O7478" s="5" t="s">
        <v>7136</v>
      </c>
    </row>
    <row r="7479" spans="2:15" outlineLevel="3" x14ac:dyDescent="0.2">
      <c r="B7479" s="10"/>
      <c r="D7479" s="10"/>
      <c r="E7479" s="11"/>
      <c r="O7479" s="5" t="s">
        <v>7137</v>
      </c>
    </row>
    <row r="7480" spans="2:15" outlineLevel="3" x14ac:dyDescent="0.2">
      <c r="B7480" s="10"/>
      <c r="D7480" s="10"/>
      <c r="E7480" s="11"/>
      <c r="O7480" s="5" t="s">
        <v>7138</v>
      </c>
    </row>
    <row r="7481" spans="2:15" outlineLevel="3" x14ac:dyDescent="0.2">
      <c r="B7481" s="10"/>
      <c r="D7481" s="10"/>
      <c r="E7481" s="11"/>
      <c r="O7481" s="5" t="s">
        <v>7139</v>
      </c>
    </row>
    <row r="7482" spans="2:15" outlineLevel="3" x14ac:dyDescent="0.2">
      <c r="B7482" s="10"/>
      <c r="D7482" s="10"/>
      <c r="E7482" s="11"/>
      <c r="N7482" s="13" t="s">
        <v>7140</v>
      </c>
    </row>
    <row r="7483" spans="2:15" outlineLevel="3" x14ac:dyDescent="0.2">
      <c r="B7483" s="10"/>
      <c r="D7483" s="10"/>
      <c r="E7483" s="11"/>
      <c r="O7483" s="5" t="s">
        <v>7141</v>
      </c>
    </row>
    <row r="7484" spans="2:15" outlineLevel="3" x14ac:dyDescent="0.2">
      <c r="B7484" s="10"/>
      <c r="D7484" s="10"/>
      <c r="E7484" s="11"/>
      <c r="N7484" s="13" t="s">
        <v>7142</v>
      </c>
    </row>
    <row r="7485" spans="2:15" outlineLevel="3" x14ac:dyDescent="0.2">
      <c r="B7485" s="10"/>
      <c r="D7485" s="10"/>
      <c r="E7485" s="11"/>
      <c r="O7485" s="5" t="s">
        <v>7143</v>
      </c>
    </row>
    <row r="7486" spans="2:15" outlineLevel="3" x14ac:dyDescent="0.2">
      <c r="B7486" s="10"/>
      <c r="D7486" s="10"/>
      <c r="E7486" s="11"/>
      <c r="O7486" s="5" t="s">
        <v>7144</v>
      </c>
    </row>
    <row r="7487" spans="2:15" outlineLevel="3" x14ac:dyDescent="0.2">
      <c r="B7487" s="10"/>
      <c r="D7487" s="10"/>
      <c r="E7487" s="11"/>
      <c r="O7487" s="5" t="s">
        <v>7145</v>
      </c>
    </row>
    <row r="7488" spans="2:15" outlineLevel="3" x14ac:dyDescent="0.2">
      <c r="B7488" s="10"/>
      <c r="D7488" s="10"/>
      <c r="E7488" s="11"/>
      <c r="O7488" s="5" t="s">
        <v>7146</v>
      </c>
    </row>
    <row r="7489" spans="1:15" outlineLevel="3" x14ac:dyDescent="0.2">
      <c r="B7489" s="10"/>
      <c r="D7489" s="10"/>
      <c r="E7489" s="11"/>
      <c r="M7489" s="5" t="s">
        <v>7147</v>
      </c>
    </row>
    <row r="7490" spans="1:15" outlineLevel="3" x14ac:dyDescent="0.2">
      <c r="B7490" s="10"/>
      <c r="D7490" s="10"/>
      <c r="E7490" s="11"/>
      <c r="N7490" s="13" t="s">
        <v>7148</v>
      </c>
    </row>
    <row r="7491" spans="1:15" outlineLevel="3" x14ac:dyDescent="0.2">
      <c r="B7491" s="10"/>
      <c r="D7491" s="10"/>
      <c r="E7491" s="11"/>
      <c r="O7491" s="5" t="s">
        <v>7149</v>
      </c>
    </row>
    <row r="7492" spans="1:15" outlineLevel="3" x14ac:dyDescent="0.2">
      <c r="B7492" s="10"/>
      <c r="D7492" s="10"/>
      <c r="E7492" s="11"/>
      <c r="O7492" s="5" t="s">
        <v>7150</v>
      </c>
    </row>
    <row r="7493" spans="1:15" outlineLevel="3" x14ac:dyDescent="0.2">
      <c r="B7493" s="10"/>
      <c r="D7493" s="10"/>
      <c r="E7493" s="11"/>
      <c r="O7493" s="5" t="s">
        <v>7151</v>
      </c>
    </row>
    <row r="7494" spans="1:15" outlineLevel="3" x14ac:dyDescent="0.2">
      <c r="B7494" s="10"/>
      <c r="D7494" s="10"/>
      <c r="E7494" s="11"/>
      <c r="O7494" s="5" t="s">
        <v>7152</v>
      </c>
    </row>
    <row r="7495" spans="1:15" outlineLevel="3" x14ac:dyDescent="0.2">
      <c r="B7495" s="10"/>
      <c r="D7495" s="10"/>
      <c r="E7495" s="11"/>
      <c r="N7495" s="13" t="s">
        <v>7153</v>
      </c>
    </row>
    <row r="7496" spans="1:15" outlineLevel="3" x14ac:dyDescent="0.2">
      <c r="B7496" s="10"/>
      <c r="D7496" s="10"/>
      <c r="E7496" s="11"/>
      <c r="O7496" s="5" t="s">
        <v>7154</v>
      </c>
    </row>
    <row r="7497" spans="1:15" outlineLevel="3" x14ac:dyDescent="0.2">
      <c r="B7497" s="10"/>
      <c r="D7497" s="10"/>
      <c r="E7497" s="11"/>
      <c r="O7497" s="5" t="s">
        <v>7155</v>
      </c>
    </row>
    <row r="7498" spans="1:15" outlineLevel="2" x14ac:dyDescent="0.2">
      <c r="A7498" s="5">
        <v>1</v>
      </c>
      <c r="B7498" s="10">
        <v>2</v>
      </c>
      <c r="C7498" s="5">
        <v>5</v>
      </c>
      <c r="D7498" s="10">
        <v>2</v>
      </c>
      <c r="E7498" s="11">
        <v>4</v>
      </c>
      <c r="F7498" s="5">
        <v>6</v>
      </c>
      <c r="G7498" s="5">
        <v>9</v>
      </c>
      <c r="L7498" s="5" t="s">
        <v>254</v>
      </c>
    </row>
    <row r="7499" spans="1:15" outlineLevel="3" x14ac:dyDescent="0.2">
      <c r="B7499" s="10"/>
      <c r="D7499" s="10"/>
      <c r="E7499" s="11"/>
      <c r="M7499" s="5" t="s">
        <v>7156</v>
      </c>
    </row>
    <row r="7500" spans="1:15" outlineLevel="3" x14ac:dyDescent="0.2">
      <c r="B7500" s="10"/>
      <c r="D7500" s="10"/>
      <c r="E7500" s="11"/>
      <c r="N7500" s="13" t="s">
        <v>7157</v>
      </c>
    </row>
    <row r="7501" spans="1:15" outlineLevel="3" x14ac:dyDescent="0.2">
      <c r="B7501" s="10"/>
      <c r="D7501" s="10"/>
      <c r="E7501" s="11"/>
      <c r="O7501" s="5" t="s">
        <v>7158</v>
      </c>
    </row>
    <row r="7502" spans="1:15" outlineLevel="3" x14ac:dyDescent="0.2">
      <c r="B7502" s="10"/>
      <c r="D7502" s="10"/>
      <c r="E7502" s="11"/>
      <c r="O7502" s="5" t="s">
        <v>7159</v>
      </c>
    </row>
    <row r="7503" spans="1:15" outlineLevel="3" x14ac:dyDescent="0.2">
      <c r="B7503" s="10"/>
      <c r="D7503" s="10"/>
      <c r="E7503" s="11"/>
      <c r="O7503" s="5" t="s">
        <v>7160</v>
      </c>
    </row>
    <row r="7504" spans="1:15" outlineLevel="3" x14ac:dyDescent="0.2">
      <c r="B7504" s="10"/>
      <c r="D7504" s="10"/>
      <c r="E7504" s="11"/>
      <c r="O7504" s="5" t="s">
        <v>7161</v>
      </c>
    </row>
    <row r="7505" spans="2:15" outlineLevel="3" x14ac:dyDescent="0.2">
      <c r="B7505" s="10"/>
      <c r="D7505" s="10"/>
      <c r="E7505" s="11"/>
      <c r="O7505" s="5" t="s">
        <v>7162</v>
      </c>
    </row>
    <row r="7506" spans="2:15" outlineLevel="3" x14ac:dyDescent="0.2">
      <c r="B7506" s="10"/>
      <c r="D7506" s="10"/>
      <c r="E7506" s="11"/>
      <c r="O7506" s="5" t="s">
        <v>7163</v>
      </c>
    </row>
    <row r="7507" spans="2:15" outlineLevel="3" x14ac:dyDescent="0.2">
      <c r="B7507" s="10"/>
      <c r="D7507" s="10"/>
      <c r="E7507" s="11"/>
      <c r="O7507" s="5" t="s">
        <v>7164</v>
      </c>
    </row>
    <row r="7508" spans="2:15" outlineLevel="3" x14ac:dyDescent="0.2">
      <c r="B7508" s="10"/>
      <c r="D7508" s="10"/>
      <c r="E7508" s="11"/>
      <c r="N7508" s="13" t="s">
        <v>7165</v>
      </c>
    </row>
    <row r="7509" spans="2:15" outlineLevel="3" x14ac:dyDescent="0.2">
      <c r="B7509" s="10"/>
      <c r="D7509" s="10"/>
      <c r="E7509" s="11"/>
      <c r="O7509" s="5" t="s">
        <v>7166</v>
      </c>
    </row>
    <row r="7510" spans="2:15" outlineLevel="3" x14ac:dyDescent="0.2">
      <c r="B7510" s="10"/>
      <c r="D7510" s="10"/>
      <c r="E7510" s="11"/>
      <c r="O7510" s="5" t="s">
        <v>7167</v>
      </c>
    </row>
    <row r="7511" spans="2:15" outlineLevel="3" x14ac:dyDescent="0.2">
      <c r="B7511" s="10"/>
      <c r="D7511" s="10"/>
      <c r="E7511" s="11"/>
      <c r="O7511" s="5" t="s">
        <v>7168</v>
      </c>
    </row>
    <row r="7512" spans="2:15" outlineLevel="3" x14ac:dyDescent="0.2">
      <c r="B7512" s="10"/>
      <c r="D7512" s="10"/>
      <c r="E7512" s="11"/>
      <c r="O7512" s="5" t="s">
        <v>7169</v>
      </c>
    </row>
    <row r="7513" spans="2:15" outlineLevel="3" x14ac:dyDescent="0.2">
      <c r="B7513" s="10"/>
      <c r="D7513" s="10"/>
      <c r="E7513" s="11"/>
      <c r="O7513" s="5" t="s">
        <v>7170</v>
      </c>
    </row>
    <row r="7514" spans="2:15" outlineLevel="3" x14ac:dyDescent="0.2">
      <c r="B7514" s="10"/>
      <c r="D7514" s="10"/>
      <c r="E7514" s="11"/>
      <c r="M7514" s="5" t="s">
        <v>7171</v>
      </c>
    </row>
    <row r="7515" spans="2:15" outlineLevel="3" x14ac:dyDescent="0.2">
      <c r="B7515" s="10"/>
      <c r="D7515" s="10"/>
      <c r="E7515" s="11"/>
      <c r="N7515" s="13" t="s">
        <v>7172</v>
      </c>
    </row>
    <row r="7516" spans="2:15" outlineLevel="3" x14ac:dyDescent="0.2">
      <c r="B7516" s="10"/>
      <c r="D7516" s="10"/>
      <c r="E7516" s="11"/>
      <c r="N7516" s="13" t="s">
        <v>7173</v>
      </c>
    </row>
    <row r="7517" spans="2:15" outlineLevel="3" x14ac:dyDescent="0.2">
      <c r="B7517" s="10"/>
      <c r="D7517" s="10"/>
      <c r="E7517" s="11"/>
      <c r="O7517" s="5" t="s">
        <v>7174</v>
      </c>
    </row>
    <row r="7518" spans="2:15" outlineLevel="3" x14ac:dyDescent="0.2">
      <c r="B7518" s="10"/>
      <c r="D7518" s="10"/>
      <c r="E7518" s="11"/>
      <c r="O7518" s="5" t="s">
        <v>7175</v>
      </c>
    </row>
    <row r="7519" spans="2:15" outlineLevel="3" x14ac:dyDescent="0.2">
      <c r="B7519" s="10"/>
      <c r="D7519" s="10"/>
      <c r="E7519" s="11"/>
      <c r="O7519" s="5" t="s">
        <v>7176</v>
      </c>
    </row>
    <row r="7520" spans="2:15" outlineLevel="3" x14ac:dyDescent="0.2">
      <c r="B7520" s="10"/>
      <c r="D7520" s="10"/>
      <c r="E7520" s="11"/>
      <c r="O7520" s="5" t="s">
        <v>7177</v>
      </c>
    </row>
    <row r="7521" spans="2:15" outlineLevel="3" x14ac:dyDescent="0.2">
      <c r="B7521" s="10"/>
      <c r="D7521" s="10"/>
      <c r="E7521" s="11"/>
      <c r="O7521" s="5" t="s">
        <v>7178</v>
      </c>
    </row>
    <row r="7522" spans="2:15" outlineLevel="3" x14ac:dyDescent="0.2">
      <c r="B7522" s="10"/>
      <c r="D7522" s="10"/>
      <c r="E7522" s="11"/>
      <c r="O7522" s="5" t="s">
        <v>7179</v>
      </c>
    </row>
    <row r="7523" spans="2:15" outlineLevel="3" x14ac:dyDescent="0.2">
      <c r="B7523" s="10"/>
      <c r="D7523" s="10"/>
      <c r="E7523" s="11"/>
      <c r="O7523" s="5" t="s">
        <v>7180</v>
      </c>
    </row>
    <row r="7524" spans="2:15" outlineLevel="3" x14ac:dyDescent="0.2">
      <c r="B7524" s="10"/>
      <c r="D7524" s="10"/>
      <c r="E7524" s="11"/>
      <c r="O7524" s="5" t="s">
        <v>7181</v>
      </c>
    </row>
    <row r="7525" spans="2:15" outlineLevel="3" x14ac:dyDescent="0.2">
      <c r="B7525" s="10"/>
      <c r="D7525" s="10"/>
      <c r="E7525" s="11"/>
      <c r="M7525" s="5" t="s">
        <v>7182</v>
      </c>
    </row>
    <row r="7526" spans="2:15" outlineLevel="3" x14ac:dyDescent="0.2">
      <c r="B7526" s="10"/>
      <c r="D7526" s="10"/>
      <c r="E7526" s="11"/>
      <c r="N7526" s="13" t="s">
        <v>7183</v>
      </c>
    </row>
    <row r="7527" spans="2:15" outlineLevel="3" x14ac:dyDescent="0.2">
      <c r="B7527" s="10"/>
      <c r="D7527" s="10"/>
      <c r="E7527" s="11"/>
      <c r="O7527" s="5" t="s">
        <v>7183</v>
      </c>
    </row>
    <row r="7528" spans="2:15" outlineLevel="3" x14ac:dyDescent="0.2">
      <c r="B7528" s="10"/>
      <c r="D7528" s="10"/>
      <c r="E7528" s="11"/>
      <c r="N7528" s="13" t="s">
        <v>7184</v>
      </c>
    </row>
    <row r="7529" spans="2:15" outlineLevel="3" x14ac:dyDescent="0.2">
      <c r="B7529" s="10"/>
      <c r="D7529" s="10"/>
      <c r="E7529" s="11"/>
      <c r="O7529" s="5" t="s">
        <v>7185</v>
      </c>
    </row>
    <row r="7530" spans="2:15" outlineLevel="3" x14ac:dyDescent="0.2">
      <c r="B7530" s="10"/>
      <c r="D7530" s="10"/>
      <c r="E7530" s="11"/>
      <c r="N7530" s="13" t="s">
        <v>7186</v>
      </c>
    </row>
    <row r="7531" spans="2:15" outlineLevel="3" x14ac:dyDescent="0.2">
      <c r="B7531" s="10"/>
      <c r="D7531" s="10"/>
      <c r="E7531" s="11"/>
      <c r="O7531" s="5" t="s">
        <v>7187</v>
      </c>
    </row>
    <row r="7532" spans="2:15" outlineLevel="3" x14ac:dyDescent="0.2">
      <c r="B7532" s="10"/>
      <c r="D7532" s="10"/>
      <c r="E7532" s="11"/>
      <c r="O7532" s="5" t="s">
        <v>7188</v>
      </c>
    </row>
    <row r="7533" spans="2:15" outlineLevel="3" x14ac:dyDescent="0.2">
      <c r="B7533" s="10"/>
      <c r="D7533" s="10"/>
      <c r="E7533" s="11"/>
      <c r="O7533" s="5" t="s">
        <v>7189</v>
      </c>
    </row>
    <row r="7534" spans="2:15" outlineLevel="3" x14ac:dyDescent="0.2">
      <c r="B7534" s="10"/>
      <c r="D7534" s="10"/>
      <c r="E7534" s="11"/>
      <c r="O7534" s="5" t="s">
        <v>7190</v>
      </c>
    </row>
    <row r="7535" spans="2:15" outlineLevel="3" x14ac:dyDescent="0.2">
      <c r="B7535" s="10"/>
      <c r="D7535" s="10"/>
      <c r="E7535" s="11"/>
      <c r="O7535" s="5" t="s">
        <v>7191</v>
      </c>
    </row>
    <row r="7536" spans="2:15" outlineLevel="3" x14ac:dyDescent="0.2">
      <c r="B7536" s="10"/>
      <c r="D7536" s="10"/>
      <c r="E7536" s="11"/>
      <c r="O7536" s="5" t="s">
        <v>7192</v>
      </c>
    </row>
    <row r="7537" spans="2:15" outlineLevel="3" x14ac:dyDescent="0.2">
      <c r="B7537" s="10"/>
      <c r="D7537" s="10"/>
      <c r="E7537" s="11"/>
      <c r="O7537" s="5" t="s">
        <v>7193</v>
      </c>
    </row>
    <row r="7538" spans="2:15" outlineLevel="3" x14ac:dyDescent="0.2">
      <c r="B7538" s="10"/>
      <c r="D7538" s="10"/>
      <c r="E7538" s="11"/>
      <c r="O7538" s="5" t="s">
        <v>7194</v>
      </c>
    </row>
    <row r="7539" spans="2:15" outlineLevel="3" x14ac:dyDescent="0.2">
      <c r="B7539" s="10"/>
      <c r="D7539" s="10"/>
      <c r="E7539" s="11"/>
      <c r="M7539" s="5" t="s">
        <v>7195</v>
      </c>
    </row>
    <row r="7540" spans="2:15" outlineLevel="3" x14ac:dyDescent="0.2">
      <c r="B7540" s="10"/>
      <c r="D7540" s="10"/>
      <c r="E7540" s="11"/>
      <c r="N7540" s="13" t="s">
        <v>7195</v>
      </c>
    </row>
    <row r="7541" spans="2:15" outlineLevel="3" x14ac:dyDescent="0.2">
      <c r="B7541" s="10"/>
      <c r="D7541" s="10"/>
      <c r="E7541" s="11"/>
      <c r="O7541" s="5" t="s">
        <v>7196</v>
      </c>
    </row>
    <row r="7542" spans="2:15" outlineLevel="3" x14ac:dyDescent="0.2">
      <c r="B7542" s="10"/>
      <c r="D7542" s="10"/>
      <c r="E7542" s="11"/>
      <c r="O7542" s="5" t="s">
        <v>7197</v>
      </c>
    </row>
    <row r="7543" spans="2:15" outlineLevel="3" x14ac:dyDescent="0.2">
      <c r="B7543" s="10"/>
      <c r="D7543" s="10"/>
      <c r="E7543" s="11"/>
      <c r="O7543" s="5" t="s">
        <v>7198</v>
      </c>
    </row>
    <row r="7544" spans="2:15" outlineLevel="3" x14ac:dyDescent="0.2">
      <c r="B7544" s="10"/>
      <c r="D7544" s="10"/>
      <c r="E7544" s="11"/>
      <c r="O7544" s="5" t="s">
        <v>7199</v>
      </c>
    </row>
    <row r="7545" spans="2:15" outlineLevel="3" x14ac:dyDescent="0.2">
      <c r="B7545" s="10"/>
      <c r="D7545" s="10"/>
      <c r="E7545" s="11"/>
      <c r="O7545" s="5" t="s">
        <v>7200</v>
      </c>
    </row>
    <row r="7546" spans="2:15" outlineLevel="3" x14ac:dyDescent="0.2">
      <c r="B7546" s="10"/>
      <c r="D7546" s="10"/>
      <c r="E7546" s="11"/>
      <c r="O7546" s="5" t="s">
        <v>7201</v>
      </c>
    </row>
    <row r="7547" spans="2:15" outlineLevel="3" x14ac:dyDescent="0.2">
      <c r="B7547" s="10"/>
      <c r="D7547" s="10"/>
      <c r="E7547" s="11"/>
      <c r="O7547" s="5" t="s">
        <v>7202</v>
      </c>
    </row>
    <row r="7548" spans="2:15" outlineLevel="3" x14ac:dyDescent="0.2">
      <c r="B7548" s="10"/>
      <c r="D7548" s="10"/>
      <c r="E7548" s="11"/>
      <c r="M7548" s="5" t="s">
        <v>7203</v>
      </c>
    </row>
    <row r="7549" spans="2:15" outlineLevel="3" x14ac:dyDescent="0.2">
      <c r="B7549" s="10"/>
      <c r="D7549" s="10"/>
      <c r="E7549" s="11"/>
      <c r="N7549" s="13" t="s">
        <v>7203</v>
      </c>
    </row>
    <row r="7550" spans="2:15" outlineLevel="3" x14ac:dyDescent="0.2">
      <c r="B7550" s="10"/>
      <c r="D7550" s="10"/>
      <c r="E7550" s="11"/>
      <c r="O7550" s="5" t="s">
        <v>7204</v>
      </c>
    </row>
    <row r="7551" spans="2:15" outlineLevel="3" x14ac:dyDescent="0.2">
      <c r="B7551" s="10"/>
      <c r="D7551" s="10"/>
      <c r="E7551" s="11"/>
      <c r="O7551" s="5" t="s">
        <v>7205</v>
      </c>
    </row>
    <row r="7552" spans="2:15" outlineLevel="3" x14ac:dyDescent="0.2">
      <c r="B7552" s="10"/>
      <c r="D7552" s="10"/>
      <c r="E7552" s="11"/>
      <c r="O7552" s="5" t="s">
        <v>7206</v>
      </c>
    </row>
    <row r="7553" spans="1:15" outlineLevel="3" x14ac:dyDescent="0.2">
      <c r="B7553" s="10"/>
      <c r="D7553" s="10"/>
      <c r="E7553" s="11"/>
      <c r="O7553" s="5" t="s">
        <v>7207</v>
      </c>
    </row>
    <row r="7554" spans="1:15" outlineLevel="3" x14ac:dyDescent="0.2">
      <c r="B7554" s="10"/>
      <c r="D7554" s="10"/>
      <c r="E7554" s="11"/>
      <c r="M7554" s="5" t="s">
        <v>7208</v>
      </c>
    </row>
    <row r="7555" spans="1:15" outlineLevel="3" x14ac:dyDescent="0.2">
      <c r="B7555" s="10"/>
      <c r="D7555" s="10"/>
      <c r="E7555" s="11"/>
      <c r="N7555" s="13" t="s">
        <v>7209</v>
      </c>
    </row>
    <row r="7556" spans="1:15" outlineLevel="3" x14ac:dyDescent="0.2">
      <c r="B7556" s="10"/>
      <c r="D7556" s="10"/>
      <c r="E7556" s="11"/>
      <c r="O7556" s="5" t="s">
        <v>7210</v>
      </c>
    </row>
    <row r="7557" spans="1:15" outlineLevel="3" x14ac:dyDescent="0.2">
      <c r="B7557" s="10"/>
      <c r="D7557" s="10"/>
      <c r="E7557" s="11"/>
      <c r="O7557" s="5" t="s">
        <v>7211</v>
      </c>
    </row>
    <row r="7558" spans="1:15" outlineLevel="3" x14ac:dyDescent="0.2">
      <c r="B7558" s="10"/>
      <c r="D7558" s="10"/>
      <c r="E7558" s="11"/>
      <c r="O7558" s="5" t="s">
        <v>7212</v>
      </c>
    </row>
    <row r="7559" spans="1:15" outlineLevel="3" x14ac:dyDescent="0.2">
      <c r="B7559" s="10"/>
      <c r="D7559" s="10"/>
      <c r="E7559" s="11"/>
      <c r="O7559" s="5" t="s">
        <v>7213</v>
      </c>
    </row>
    <row r="7560" spans="1:15" outlineLevel="3" x14ac:dyDescent="0.2">
      <c r="B7560" s="10"/>
      <c r="D7560" s="10"/>
      <c r="E7560" s="11"/>
      <c r="O7560" s="5" t="s">
        <v>7214</v>
      </c>
    </row>
    <row r="7561" spans="1:15" outlineLevel="3" x14ac:dyDescent="0.2">
      <c r="B7561" s="10"/>
      <c r="D7561" s="10"/>
      <c r="E7561" s="11"/>
      <c r="N7561" s="13" t="s">
        <v>7215</v>
      </c>
    </row>
    <row r="7562" spans="1:15" outlineLevel="3" x14ac:dyDescent="0.2">
      <c r="B7562" s="10"/>
      <c r="D7562" s="10"/>
      <c r="E7562" s="11"/>
      <c r="O7562" s="5" t="s">
        <v>7216</v>
      </c>
    </row>
    <row r="7563" spans="1:15" outlineLevel="3" x14ac:dyDescent="0.2">
      <c r="B7563" s="10"/>
      <c r="D7563" s="10"/>
      <c r="E7563" s="11"/>
      <c r="O7563" s="5" t="s">
        <v>7217</v>
      </c>
    </row>
    <row r="7564" spans="1:15" outlineLevel="3" x14ac:dyDescent="0.2">
      <c r="B7564" s="10"/>
      <c r="D7564" s="10"/>
      <c r="E7564" s="11"/>
      <c r="O7564" s="5" t="s">
        <v>7218</v>
      </c>
    </row>
    <row r="7565" spans="1:15" outlineLevel="3" x14ac:dyDescent="0.2">
      <c r="B7565" s="10"/>
      <c r="D7565" s="10"/>
      <c r="E7565" s="11"/>
      <c r="N7565" s="13" t="s">
        <v>7219</v>
      </c>
    </row>
    <row r="7566" spans="1:15" outlineLevel="3" x14ac:dyDescent="0.2">
      <c r="B7566" s="10"/>
      <c r="D7566" s="10"/>
      <c r="E7566" s="11"/>
      <c r="N7566" s="13" t="s">
        <v>7220</v>
      </c>
    </row>
    <row r="7567" spans="1:15" outlineLevel="3" x14ac:dyDescent="0.2">
      <c r="B7567" s="10"/>
      <c r="D7567" s="10"/>
      <c r="E7567" s="11"/>
      <c r="O7567" s="5" t="s">
        <v>7221</v>
      </c>
    </row>
    <row r="7568" spans="1:15" outlineLevel="2" x14ac:dyDescent="0.2">
      <c r="A7568" s="5">
        <v>1</v>
      </c>
      <c r="B7568" s="10">
        <v>2</v>
      </c>
      <c r="C7568" s="5">
        <v>5</v>
      </c>
      <c r="D7568" s="10">
        <v>2</v>
      </c>
      <c r="E7568" s="11">
        <v>4</v>
      </c>
      <c r="F7568" s="5">
        <v>7</v>
      </c>
      <c r="K7568" s="5" t="s">
        <v>255</v>
      </c>
    </row>
    <row r="7569" spans="1:15" outlineLevel="2" x14ac:dyDescent="0.2">
      <c r="A7569" s="5">
        <v>1</v>
      </c>
      <c r="B7569" s="10">
        <v>2</v>
      </c>
      <c r="C7569" s="5">
        <v>5</v>
      </c>
      <c r="D7569" s="10">
        <v>2</v>
      </c>
      <c r="E7569" s="11">
        <v>4</v>
      </c>
      <c r="F7569" s="5">
        <v>7</v>
      </c>
      <c r="G7569" s="5">
        <v>1</v>
      </c>
      <c r="L7569" s="5" t="s">
        <v>256</v>
      </c>
    </row>
    <row r="7570" spans="1:15" outlineLevel="3" x14ac:dyDescent="0.2">
      <c r="B7570" s="10"/>
      <c r="D7570" s="10"/>
      <c r="E7570" s="11"/>
      <c r="M7570" s="5" t="s">
        <v>7222</v>
      </c>
    </row>
    <row r="7571" spans="1:15" outlineLevel="3" x14ac:dyDescent="0.2">
      <c r="B7571" s="10"/>
      <c r="D7571" s="10"/>
      <c r="E7571" s="11"/>
      <c r="N7571" s="13" t="s">
        <v>7223</v>
      </c>
    </row>
    <row r="7572" spans="1:15" outlineLevel="3" x14ac:dyDescent="0.2">
      <c r="B7572" s="10"/>
      <c r="D7572" s="10"/>
      <c r="E7572" s="11"/>
      <c r="O7572" s="5" t="s">
        <v>7224</v>
      </c>
    </row>
    <row r="7573" spans="1:15" outlineLevel="3" x14ac:dyDescent="0.2">
      <c r="B7573" s="10"/>
      <c r="D7573" s="10"/>
      <c r="E7573" s="11"/>
      <c r="O7573" s="5" t="s">
        <v>7225</v>
      </c>
    </row>
    <row r="7574" spans="1:15" outlineLevel="3" x14ac:dyDescent="0.2">
      <c r="B7574" s="10"/>
      <c r="D7574" s="10"/>
      <c r="E7574" s="11"/>
      <c r="N7574" s="13" t="s">
        <v>7226</v>
      </c>
    </row>
    <row r="7575" spans="1:15" outlineLevel="3" x14ac:dyDescent="0.2">
      <c r="B7575" s="10"/>
      <c r="D7575" s="10"/>
      <c r="E7575" s="11"/>
      <c r="O7575" s="5" t="s">
        <v>7227</v>
      </c>
    </row>
    <row r="7576" spans="1:15" outlineLevel="3" x14ac:dyDescent="0.2">
      <c r="B7576" s="10"/>
      <c r="D7576" s="10"/>
      <c r="E7576" s="11"/>
      <c r="M7576" s="5" t="s">
        <v>7228</v>
      </c>
    </row>
    <row r="7577" spans="1:15" outlineLevel="3" x14ac:dyDescent="0.2">
      <c r="B7577" s="10"/>
      <c r="D7577" s="10"/>
      <c r="E7577" s="11"/>
      <c r="N7577" s="13" t="s">
        <v>7228</v>
      </c>
    </row>
    <row r="7578" spans="1:15" outlineLevel="3" x14ac:dyDescent="0.2">
      <c r="B7578" s="10"/>
      <c r="D7578" s="10"/>
      <c r="E7578" s="11"/>
      <c r="O7578" s="5" t="s">
        <v>7229</v>
      </c>
    </row>
    <row r="7579" spans="1:15" outlineLevel="3" x14ac:dyDescent="0.2">
      <c r="B7579" s="10"/>
      <c r="D7579" s="10"/>
      <c r="E7579" s="11"/>
      <c r="M7579" s="5" t="s">
        <v>7230</v>
      </c>
    </row>
    <row r="7580" spans="1:15" outlineLevel="3" x14ac:dyDescent="0.2">
      <c r="B7580" s="10"/>
      <c r="D7580" s="10"/>
      <c r="E7580" s="11"/>
      <c r="N7580" s="13" t="s">
        <v>7230</v>
      </c>
    </row>
    <row r="7581" spans="1:15" outlineLevel="3" x14ac:dyDescent="0.2">
      <c r="B7581" s="10"/>
      <c r="D7581" s="10"/>
      <c r="E7581" s="11"/>
      <c r="O7581" s="5" t="s">
        <v>7231</v>
      </c>
    </row>
    <row r="7582" spans="1:15" outlineLevel="3" x14ac:dyDescent="0.2">
      <c r="B7582" s="10"/>
      <c r="D7582" s="10"/>
      <c r="E7582" s="11"/>
      <c r="O7582" s="5" t="s">
        <v>7232</v>
      </c>
    </row>
    <row r="7583" spans="1:15" outlineLevel="3" x14ac:dyDescent="0.2">
      <c r="B7583" s="10"/>
      <c r="D7583" s="10"/>
      <c r="E7583" s="11"/>
      <c r="M7583" s="5" t="s">
        <v>7233</v>
      </c>
    </row>
    <row r="7584" spans="1:15" outlineLevel="3" x14ac:dyDescent="0.2">
      <c r="B7584" s="10"/>
      <c r="D7584" s="10"/>
      <c r="E7584" s="11"/>
      <c r="N7584" s="13" t="s">
        <v>7233</v>
      </c>
    </row>
    <row r="7585" spans="2:15" outlineLevel="3" x14ac:dyDescent="0.2">
      <c r="B7585" s="10"/>
      <c r="D7585" s="10"/>
      <c r="E7585" s="11"/>
      <c r="O7585" s="5" t="s">
        <v>7234</v>
      </c>
    </row>
    <row r="7586" spans="2:15" outlineLevel="3" x14ac:dyDescent="0.2">
      <c r="B7586" s="10"/>
      <c r="D7586" s="10"/>
      <c r="E7586" s="11"/>
      <c r="O7586" s="5" t="s">
        <v>7235</v>
      </c>
    </row>
    <row r="7587" spans="2:15" outlineLevel="3" x14ac:dyDescent="0.2">
      <c r="B7587" s="10"/>
      <c r="D7587" s="10"/>
      <c r="E7587" s="11"/>
      <c r="M7587" s="5" t="s">
        <v>7236</v>
      </c>
    </row>
    <row r="7588" spans="2:15" outlineLevel="3" x14ac:dyDescent="0.2">
      <c r="B7588" s="10"/>
      <c r="D7588" s="10"/>
      <c r="E7588" s="11"/>
      <c r="N7588" s="13" t="s">
        <v>7236</v>
      </c>
    </row>
    <row r="7589" spans="2:15" outlineLevel="3" x14ac:dyDescent="0.2">
      <c r="B7589" s="10"/>
      <c r="D7589" s="10"/>
      <c r="E7589" s="11"/>
      <c r="O7589" s="5" t="s">
        <v>7237</v>
      </c>
    </row>
    <row r="7590" spans="2:15" outlineLevel="3" x14ac:dyDescent="0.2">
      <c r="B7590" s="10"/>
      <c r="D7590" s="10"/>
      <c r="E7590" s="11"/>
      <c r="M7590" s="5" t="s">
        <v>7238</v>
      </c>
    </row>
    <row r="7591" spans="2:15" outlineLevel="3" x14ac:dyDescent="0.2">
      <c r="B7591" s="10"/>
      <c r="D7591" s="10"/>
      <c r="E7591" s="11"/>
      <c r="N7591" s="13" t="s">
        <v>7238</v>
      </c>
    </row>
    <row r="7592" spans="2:15" outlineLevel="3" x14ac:dyDescent="0.2">
      <c r="B7592" s="10"/>
      <c r="D7592" s="10"/>
      <c r="E7592" s="11"/>
      <c r="O7592" s="5" t="s">
        <v>7239</v>
      </c>
    </row>
    <row r="7593" spans="2:15" outlineLevel="3" x14ac:dyDescent="0.2">
      <c r="B7593" s="10"/>
      <c r="D7593" s="10"/>
      <c r="E7593" s="11"/>
      <c r="O7593" s="5" t="s">
        <v>7240</v>
      </c>
    </row>
    <row r="7594" spans="2:15" outlineLevel="3" x14ac:dyDescent="0.2">
      <c r="B7594" s="10"/>
      <c r="D7594" s="10"/>
      <c r="E7594" s="11"/>
      <c r="O7594" s="5" t="s">
        <v>7241</v>
      </c>
    </row>
    <row r="7595" spans="2:15" outlineLevel="3" x14ac:dyDescent="0.2">
      <c r="B7595" s="10"/>
      <c r="D7595" s="10"/>
      <c r="E7595" s="11"/>
      <c r="M7595" s="5" t="s">
        <v>7242</v>
      </c>
    </row>
    <row r="7596" spans="2:15" outlineLevel="3" x14ac:dyDescent="0.2">
      <c r="B7596" s="10"/>
      <c r="D7596" s="10"/>
      <c r="E7596" s="11"/>
      <c r="N7596" s="13" t="s">
        <v>7243</v>
      </c>
    </row>
    <row r="7597" spans="2:15" outlineLevel="3" x14ac:dyDescent="0.2">
      <c r="B7597" s="10"/>
      <c r="D7597" s="10"/>
      <c r="E7597" s="11"/>
      <c r="N7597" s="13" t="s">
        <v>7244</v>
      </c>
    </row>
    <row r="7598" spans="2:15" outlineLevel="3" x14ac:dyDescent="0.2">
      <c r="B7598" s="10"/>
      <c r="D7598" s="10"/>
      <c r="E7598" s="11"/>
      <c r="N7598" s="13" t="s">
        <v>7245</v>
      </c>
    </row>
    <row r="7599" spans="2:15" outlineLevel="3" x14ac:dyDescent="0.2">
      <c r="B7599" s="10"/>
      <c r="D7599" s="10"/>
      <c r="E7599" s="11"/>
      <c r="O7599" s="5" t="s">
        <v>7246</v>
      </c>
    </row>
    <row r="7600" spans="2:15" outlineLevel="3" x14ac:dyDescent="0.2">
      <c r="B7600" s="10"/>
      <c r="D7600" s="10"/>
      <c r="E7600" s="11"/>
      <c r="O7600" s="5" t="s">
        <v>7247</v>
      </c>
    </row>
    <row r="7601" spans="1:15" outlineLevel="3" x14ac:dyDescent="0.2">
      <c r="B7601" s="10"/>
      <c r="D7601" s="10"/>
      <c r="E7601" s="11"/>
      <c r="N7601" s="13" t="s">
        <v>7248</v>
      </c>
    </row>
    <row r="7602" spans="1:15" outlineLevel="3" x14ac:dyDescent="0.2">
      <c r="B7602" s="10"/>
      <c r="D7602" s="10"/>
      <c r="E7602" s="11"/>
      <c r="O7602" s="5" t="s">
        <v>7249</v>
      </c>
    </row>
    <row r="7603" spans="1:15" outlineLevel="2" x14ac:dyDescent="0.2">
      <c r="A7603" s="5">
        <v>1</v>
      </c>
      <c r="B7603" s="10">
        <v>2</v>
      </c>
      <c r="C7603" s="5">
        <v>5</v>
      </c>
      <c r="D7603" s="10">
        <v>2</v>
      </c>
      <c r="E7603" s="11">
        <v>4</v>
      </c>
      <c r="F7603" s="5">
        <v>7</v>
      </c>
      <c r="G7603" s="5">
        <v>2</v>
      </c>
      <c r="L7603" s="5" t="s">
        <v>257</v>
      </c>
    </row>
    <row r="7604" spans="1:15" outlineLevel="3" x14ac:dyDescent="0.2">
      <c r="B7604" s="10"/>
      <c r="D7604" s="10"/>
      <c r="E7604" s="11"/>
      <c r="M7604" s="5" t="s">
        <v>7250</v>
      </c>
    </row>
    <row r="7605" spans="1:15" outlineLevel="3" x14ac:dyDescent="0.2">
      <c r="B7605" s="10"/>
      <c r="D7605" s="10"/>
      <c r="E7605" s="11"/>
      <c r="N7605" s="13" t="s">
        <v>7251</v>
      </c>
    </row>
    <row r="7606" spans="1:15" outlineLevel="3" x14ac:dyDescent="0.2">
      <c r="B7606" s="10"/>
      <c r="D7606" s="10"/>
      <c r="E7606" s="11"/>
      <c r="O7606" s="5" t="s">
        <v>7252</v>
      </c>
    </row>
    <row r="7607" spans="1:15" outlineLevel="3" x14ac:dyDescent="0.2">
      <c r="B7607" s="10"/>
      <c r="D7607" s="10"/>
      <c r="E7607" s="11"/>
      <c r="O7607" s="5" t="s">
        <v>7253</v>
      </c>
    </row>
    <row r="7608" spans="1:15" outlineLevel="3" x14ac:dyDescent="0.2">
      <c r="B7608" s="10"/>
      <c r="D7608" s="10"/>
      <c r="E7608" s="11"/>
      <c r="N7608" s="13" t="s">
        <v>7254</v>
      </c>
    </row>
    <row r="7609" spans="1:15" outlineLevel="3" x14ac:dyDescent="0.2">
      <c r="B7609" s="10"/>
      <c r="D7609" s="10"/>
      <c r="E7609" s="11"/>
      <c r="O7609" s="5" t="s">
        <v>7255</v>
      </c>
    </row>
    <row r="7610" spans="1:15" outlineLevel="3" x14ac:dyDescent="0.2">
      <c r="B7610" s="10"/>
      <c r="D7610" s="10"/>
      <c r="E7610" s="11"/>
      <c r="O7610" s="5" t="s">
        <v>7256</v>
      </c>
    </row>
    <row r="7611" spans="1:15" outlineLevel="3" x14ac:dyDescent="0.2">
      <c r="B7611" s="10"/>
      <c r="D7611" s="10"/>
      <c r="E7611" s="11"/>
      <c r="N7611" s="13" t="s">
        <v>7257</v>
      </c>
    </row>
    <row r="7612" spans="1:15" outlineLevel="3" x14ac:dyDescent="0.2">
      <c r="B7612" s="10"/>
      <c r="D7612" s="10"/>
      <c r="E7612" s="11"/>
      <c r="O7612" s="5" t="s">
        <v>7258</v>
      </c>
    </row>
    <row r="7613" spans="1:15" outlineLevel="3" x14ac:dyDescent="0.2">
      <c r="B7613" s="10"/>
      <c r="D7613" s="10"/>
      <c r="E7613" s="11"/>
      <c r="N7613" s="13" t="s">
        <v>7259</v>
      </c>
    </row>
    <row r="7614" spans="1:15" outlineLevel="3" x14ac:dyDescent="0.2">
      <c r="B7614" s="10"/>
      <c r="D7614" s="10"/>
      <c r="E7614" s="11"/>
      <c r="O7614" s="5" t="s">
        <v>7259</v>
      </c>
    </row>
    <row r="7615" spans="1:15" outlineLevel="3" x14ac:dyDescent="0.2">
      <c r="B7615" s="10"/>
      <c r="D7615" s="10"/>
      <c r="E7615" s="11"/>
      <c r="N7615" s="13" t="s">
        <v>7260</v>
      </c>
    </row>
    <row r="7616" spans="1:15" outlineLevel="3" x14ac:dyDescent="0.2">
      <c r="B7616" s="10"/>
      <c r="D7616" s="10"/>
      <c r="E7616" s="11"/>
      <c r="O7616" s="5" t="s">
        <v>7260</v>
      </c>
    </row>
    <row r="7617" spans="1:15" outlineLevel="3" x14ac:dyDescent="0.2">
      <c r="B7617" s="10"/>
      <c r="D7617" s="10"/>
      <c r="E7617" s="11"/>
      <c r="M7617" s="5" t="s">
        <v>7261</v>
      </c>
    </row>
    <row r="7618" spans="1:15" outlineLevel="3" x14ac:dyDescent="0.2">
      <c r="B7618" s="10"/>
      <c r="D7618" s="10"/>
      <c r="E7618" s="11"/>
      <c r="N7618" s="13" t="s">
        <v>7262</v>
      </c>
    </row>
    <row r="7619" spans="1:15" outlineLevel="3" x14ac:dyDescent="0.2">
      <c r="B7619" s="10"/>
      <c r="D7619" s="10"/>
      <c r="E7619" s="11"/>
      <c r="N7619" s="13" t="s">
        <v>7263</v>
      </c>
    </row>
    <row r="7620" spans="1:15" outlineLevel="3" x14ac:dyDescent="0.2">
      <c r="B7620" s="10"/>
      <c r="D7620" s="10"/>
      <c r="E7620" s="11"/>
      <c r="O7620" s="5" t="s">
        <v>7264</v>
      </c>
    </row>
    <row r="7621" spans="1:15" outlineLevel="3" x14ac:dyDescent="0.2">
      <c r="B7621" s="10"/>
      <c r="D7621" s="10"/>
      <c r="E7621" s="11"/>
      <c r="N7621" s="13" t="s">
        <v>7265</v>
      </c>
    </row>
    <row r="7622" spans="1:15" outlineLevel="3" x14ac:dyDescent="0.2">
      <c r="B7622" s="10"/>
      <c r="D7622" s="10"/>
      <c r="E7622" s="11"/>
      <c r="O7622" s="5" t="s">
        <v>7266</v>
      </c>
    </row>
    <row r="7623" spans="1:15" outlineLevel="3" x14ac:dyDescent="0.2">
      <c r="B7623" s="10"/>
      <c r="D7623" s="10"/>
      <c r="E7623" s="11"/>
      <c r="O7623" s="5" t="s">
        <v>7267</v>
      </c>
    </row>
    <row r="7624" spans="1:15" outlineLevel="3" x14ac:dyDescent="0.2">
      <c r="B7624" s="10"/>
      <c r="D7624" s="10"/>
      <c r="E7624" s="11"/>
      <c r="O7624" s="5" t="s">
        <v>7268</v>
      </c>
    </row>
    <row r="7625" spans="1:15" outlineLevel="3" x14ac:dyDescent="0.2">
      <c r="B7625" s="10"/>
      <c r="D7625" s="10"/>
      <c r="E7625" s="11"/>
      <c r="O7625" s="5" t="s">
        <v>7269</v>
      </c>
    </row>
    <row r="7626" spans="1:15" outlineLevel="3" x14ac:dyDescent="0.2">
      <c r="B7626" s="10"/>
      <c r="D7626" s="10"/>
      <c r="E7626" s="11"/>
      <c r="O7626" s="5" t="s">
        <v>7270</v>
      </c>
    </row>
    <row r="7627" spans="1:15" outlineLevel="3" x14ac:dyDescent="0.2">
      <c r="B7627" s="10"/>
      <c r="D7627" s="10"/>
      <c r="E7627" s="11"/>
      <c r="O7627" s="5" t="s">
        <v>7271</v>
      </c>
    </row>
    <row r="7628" spans="1:15" outlineLevel="2" x14ac:dyDescent="0.2">
      <c r="A7628" s="5">
        <v>1</v>
      </c>
      <c r="B7628" s="10">
        <v>2</v>
      </c>
      <c r="C7628" s="5">
        <v>5</v>
      </c>
      <c r="D7628" s="10">
        <v>2</v>
      </c>
      <c r="E7628" s="11">
        <v>4</v>
      </c>
      <c r="F7628" s="5">
        <v>7</v>
      </c>
      <c r="G7628" s="5">
        <v>3</v>
      </c>
      <c r="L7628" s="5" t="s">
        <v>7272</v>
      </c>
    </row>
    <row r="7629" spans="1:15" outlineLevel="3" x14ac:dyDescent="0.2">
      <c r="B7629" s="10"/>
      <c r="D7629" s="10"/>
      <c r="E7629" s="11"/>
      <c r="M7629" s="5" t="s">
        <v>7273</v>
      </c>
    </row>
    <row r="7630" spans="1:15" outlineLevel="3" x14ac:dyDescent="0.2">
      <c r="B7630" s="10"/>
      <c r="D7630" s="10"/>
      <c r="E7630" s="11"/>
      <c r="N7630" s="13" t="s">
        <v>7274</v>
      </c>
    </row>
    <row r="7631" spans="1:15" outlineLevel="3" x14ac:dyDescent="0.2">
      <c r="B7631" s="10"/>
      <c r="D7631" s="10"/>
      <c r="E7631" s="11"/>
      <c r="O7631" s="5" t="s">
        <v>7275</v>
      </c>
    </row>
    <row r="7632" spans="1:15" outlineLevel="3" x14ac:dyDescent="0.2">
      <c r="B7632" s="10"/>
      <c r="D7632" s="10"/>
      <c r="E7632" s="11"/>
      <c r="O7632" s="5" t="s">
        <v>7276</v>
      </c>
    </row>
    <row r="7633" spans="2:15" outlineLevel="3" x14ac:dyDescent="0.2">
      <c r="B7633" s="10"/>
      <c r="D7633" s="10"/>
      <c r="E7633" s="11"/>
      <c r="N7633" s="13" t="s">
        <v>7277</v>
      </c>
    </row>
    <row r="7634" spans="2:15" outlineLevel="3" x14ac:dyDescent="0.2">
      <c r="B7634" s="10"/>
      <c r="D7634" s="10"/>
      <c r="E7634" s="11"/>
      <c r="N7634" s="13" t="s">
        <v>7278</v>
      </c>
    </row>
    <row r="7635" spans="2:15" outlineLevel="3" x14ac:dyDescent="0.2">
      <c r="B7635" s="10"/>
      <c r="D7635" s="10"/>
      <c r="E7635" s="11"/>
      <c r="O7635" s="5" t="s">
        <v>7279</v>
      </c>
    </row>
    <row r="7636" spans="2:15" outlineLevel="3" x14ac:dyDescent="0.2">
      <c r="B7636" s="10"/>
      <c r="D7636" s="10"/>
      <c r="E7636" s="11"/>
      <c r="N7636" s="13" t="s">
        <v>7280</v>
      </c>
    </row>
    <row r="7637" spans="2:15" outlineLevel="3" x14ac:dyDescent="0.2">
      <c r="B7637" s="10"/>
      <c r="D7637" s="10"/>
      <c r="E7637" s="11"/>
      <c r="O7637" s="5" t="s">
        <v>7281</v>
      </c>
    </row>
    <row r="7638" spans="2:15" outlineLevel="3" x14ac:dyDescent="0.2">
      <c r="B7638" s="10"/>
      <c r="D7638" s="10"/>
      <c r="E7638" s="11"/>
      <c r="N7638" s="13" t="s">
        <v>7282</v>
      </c>
    </row>
    <row r="7639" spans="2:15" outlineLevel="3" x14ac:dyDescent="0.2">
      <c r="B7639" s="10"/>
      <c r="D7639" s="10"/>
      <c r="E7639" s="11"/>
      <c r="O7639" s="5" t="s">
        <v>7283</v>
      </c>
    </row>
    <row r="7640" spans="2:15" outlineLevel="3" x14ac:dyDescent="0.2">
      <c r="B7640" s="10"/>
      <c r="D7640" s="10"/>
      <c r="E7640" s="11"/>
      <c r="M7640" s="5" t="s">
        <v>7284</v>
      </c>
    </row>
    <row r="7641" spans="2:15" outlineLevel="3" x14ac:dyDescent="0.2">
      <c r="B7641" s="10"/>
      <c r="D7641" s="10"/>
      <c r="E7641" s="11"/>
      <c r="N7641" s="13" t="s">
        <v>7285</v>
      </c>
    </row>
    <row r="7642" spans="2:15" outlineLevel="3" x14ac:dyDescent="0.2">
      <c r="B7642" s="10"/>
      <c r="D7642" s="10"/>
      <c r="E7642" s="11"/>
      <c r="O7642" s="5" t="s">
        <v>7286</v>
      </c>
    </row>
    <row r="7643" spans="2:15" outlineLevel="3" x14ac:dyDescent="0.2">
      <c r="B7643" s="10"/>
      <c r="D7643" s="10"/>
      <c r="E7643" s="11"/>
      <c r="O7643" s="5" t="s">
        <v>7287</v>
      </c>
    </row>
    <row r="7644" spans="2:15" outlineLevel="3" x14ac:dyDescent="0.2">
      <c r="B7644" s="10"/>
      <c r="D7644" s="10"/>
      <c r="E7644" s="11"/>
      <c r="O7644" s="5" t="s">
        <v>7288</v>
      </c>
    </row>
    <row r="7645" spans="2:15" outlineLevel="3" x14ac:dyDescent="0.2">
      <c r="B7645" s="10"/>
      <c r="D7645" s="10"/>
      <c r="E7645" s="11"/>
      <c r="O7645" s="5" t="s">
        <v>7289</v>
      </c>
    </row>
    <row r="7646" spans="2:15" outlineLevel="3" x14ac:dyDescent="0.2">
      <c r="B7646" s="10"/>
      <c r="D7646" s="10"/>
      <c r="E7646" s="11"/>
      <c r="O7646" s="5" t="s">
        <v>7290</v>
      </c>
    </row>
    <row r="7647" spans="2:15" outlineLevel="3" x14ac:dyDescent="0.2">
      <c r="B7647" s="10"/>
      <c r="D7647" s="10"/>
      <c r="E7647" s="11"/>
      <c r="N7647" s="13" t="s">
        <v>7291</v>
      </c>
    </row>
    <row r="7648" spans="2:15" outlineLevel="3" x14ac:dyDescent="0.2">
      <c r="B7648" s="10"/>
      <c r="D7648" s="10"/>
      <c r="E7648" s="11"/>
      <c r="O7648" s="5" t="s">
        <v>7292</v>
      </c>
    </row>
    <row r="7649" spans="1:15" outlineLevel="3" x14ac:dyDescent="0.2">
      <c r="B7649" s="10"/>
      <c r="D7649" s="10"/>
      <c r="E7649" s="11"/>
      <c r="M7649" s="5" t="s">
        <v>7293</v>
      </c>
    </row>
    <row r="7650" spans="1:15" outlineLevel="3" x14ac:dyDescent="0.2">
      <c r="B7650" s="10"/>
      <c r="D7650" s="10"/>
      <c r="E7650" s="11"/>
      <c r="N7650" s="13" t="s">
        <v>7293</v>
      </c>
    </row>
    <row r="7651" spans="1:15" outlineLevel="3" x14ac:dyDescent="0.2">
      <c r="B7651" s="10"/>
      <c r="D7651" s="10"/>
      <c r="E7651" s="11"/>
      <c r="O7651" s="5" t="s">
        <v>7294</v>
      </c>
    </row>
    <row r="7652" spans="1:15" outlineLevel="3" x14ac:dyDescent="0.2">
      <c r="B7652" s="10"/>
      <c r="D7652" s="10"/>
      <c r="E7652" s="11"/>
      <c r="O7652" s="5" t="s">
        <v>7295</v>
      </c>
    </row>
    <row r="7653" spans="1:15" outlineLevel="3" x14ac:dyDescent="0.2">
      <c r="B7653" s="10"/>
      <c r="D7653" s="10"/>
      <c r="E7653" s="11"/>
      <c r="O7653" s="5" t="s">
        <v>7296</v>
      </c>
    </row>
    <row r="7654" spans="1:15" outlineLevel="3" x14ac:dyDescent="0.2">
      <c r="B7654" s="10"/>
      <c r="D7654" s="10"/>
      <c r="E7654" s="11"/>
      <c r="O7654" s="5" t="s">
        <v>7297</v>
      </c>
    </row>
    <row r="7655" spans="1:15" outlineLevel="3" x14ac:dyDescent="0.2">
      <c r="B7655" s="10"/>
      <c r="D7655" s="10"/>
      <c r="E7655" s="11"/>
      <c r="O7655" s="5" t="s">
        <v>7298</v>
      </c>
    </row>
    <row r="7656" spans="1:15" outlineLevel="3" x14ac:dyDescent="0.2">
      <c r="B7656" s="10"/>
      <c r="D7656" s="10"/>
      <c r="E7656" s="11"/>
      <c r="O7656" s="5" t="s">
        <v>7299</v>
      </c>
    </row>
    <row r="7657" spans="1:15" outlineLevel="3" x14ac:dyDescent="0.2">
      <c r="B7657" s="10"/>
      <c r="D7657" s="10"/>
      <c r="E7657" s="11"/>
      <c r="O7657" s="5" t="s">
        <v>7300</v>
      </c>
    </row>
    <row r="7658" spans="1:15" outlineLevel="2" x14ac:dyDescent="0.2">
      <c r="A7658" s="5">
        <v>1</v>
      </c>
      <c r="B7658" s="10">
        <v>2</v>
      </c>
      <c r="C7658" s="5">
        <v>5</v>
      </c>
      <c r="D7658" s="10">
        <v>2</v>
      </c>
      <c r="E7658" s="11">
        <v>4</v>
      </c>
      <c r="F7658" s="5">
        <v>7</v>
      </c>
      <c r="G7658" s="5">
        <v>4</v>
      </c>
      <c r="L7658" s="5" t="s">
        <v>7301</v>
      </c>
    </row>
    <row r="7659" spans="1:15" outlineLevel="3" x14ac:dyDescent="0.2">
      <c r="B7659" s="10"/>
      <c r="D7659" s="10"/>
      <c r="E7659" s="11"/>
      <c r="M7659" s="5" t="s">
        <v>7301</v>
      </c>
    </row>
    <row r="7660" spans="1:15" outlineLevel="3" x14ac:dyDescent="0.2">
      <c r="B7660" s="10"/>
      <c r="D7660" s="10"/>
      <c r="E7660" s="11"/>
      <c r="N7660" s="13" t="s">
        <v>7302</v>
      </c>
    </row>
    <row r="7661" spans="1:15" outlineLevel="3" x14ac:dyDescent="0.2">
      <c r="B7661" s="10"/>
      <c r="D7661" s="10"/>
      <c r="E7661" s="11"/>
      <c r="O7661" s="5" t="s">
        <v>7303</v>
      </c>
    </row>
    <row r="7662" spans="1:15" outlineLevel="3" x14ac:dyDescent="0.2">
      <c r="B7662" s="10"/>
      <c r="D7662" s="10"/>
      <c r="E7662" s="11"/>
      <c r="O7662" s="5" t="s">
        <v>7304</v>
      </c>
    </row>
    <row r="7663" spans="1:15" outlineLevel="3" x14ac:dyDescent="0.2">
      <c r="B7663" s="10"/>
      <c r="D7663" s="10"/>
      <c r="E7663" s="11"/>
      <c r="O7663" s="5" t="s">
        <v>7305</v>
      </c>
    </row>
    <row r="7664" spans="1:15" outlineLevel="3" x14ac:dyDescent="0.2">
      <c r="B7664" s="10"/>
      <c r="D7664" s="10"/>
      <c r="E7664" s="11"/>
      <c r="N7664" s="13" t="s">
        <v>7306</v>
      </c>
    </row>
    <row r="7665" spans="2:15" outlineLevel="3" x14ac:dyDescent="0.2">
      <c r="B7665" s="10"/>
      <c r="D7665" s="10"/>
      <c r="E7665" s="11"/>
      <c r="O7665" s="5" t="s">
        <v>7307</v>
      </c>
    </row>
    <row r="7666" spans="2:15" outlineLevel="3" x14ac:dyDescent="0.2">
      <c r="B7666" s="10"/>
      <c r="D7666" s="10"/>
      <c r="E7666" s="11"/>
      <c r="O7666" s="5" t="s">
        <v>7308</v>
      </c>
    </row>
    <row r="7667" spans="2:15" outlineLevel="3" x14ac:dyDescent="0.2">
      <c r="B7667" s="10"/>
      <c r="D7667" s="10"/>
      <c r="E7667" s="11"/>
      <c r="O7667" s="5" t="s">
        <v>7309</v>
      </c>
    </row>
    <row r="7668" spans="2:15" outlineLevel="3" x14ac:dyDescent="0.2">
      <c r="B7668" s="10"/>
      <c r="D7668" s="10"/>
      <c r="E7668" s="11"/>
      <c r="O7668" s="5" t="s">
        <v>7310</v>
      </c>
    </row>
    <row r="7669" spans="2:15" outlineLevel="3" x14ac:dyDescent="0.2">
      <c r="B7669" s="10"/>
      <c r="D7669" s="10"/>
      <c r="E7669" s="11"/>
      <c r="O7669" s="5" t="s">
        <v>7311</v>
      </c>
    </row>
    <row r="7670" spans="2:15" outlineLevel="3" x14ac:dyDescent="0.2">
      <c r="B7670" s="10"/>
      <c r="D7670" s="10"/>
      <c r="E7670" s="11"/>
      <c r="O7670" s="5" t="s">
        <v>7312</v>
      </c>
    </row>
    <row r="7671" spans="2:15" outlineLevel="3" x14ac:dyDescent="0.2">
      <c r="B7671" s="10"/>
      <c r="D7671" s="10"/>
      <c r="E7671" s="11"/>
      <c r="O7671" s="5" t="s">
        <v>7313</v>
      </c>
    </row>
    <row r="7672" spans="2:15" outlineLevel="3" x14ac:dyDescent="0.2">
      <c r="B7672" s="10"/>
      <c r="D7672" s="10"/>
      <c r="E7672" s="11"/>
      <c r="N7672" s="13" t="s">
        <v>7314</v>
      </c>
    </row>
    <row r="7673" spans="2:15" outlineLevel="3" x14ac:dyDescent="0.2">
      <c r="B7673" s="10"/>
      <c r="D7673" s="10"/>
      <c r="E7673" s="11"/>
      <c r="O7673" s="5" t="s">
        <v>7315</v>
      </c>
    </row>
    <row r="7674" spans="2:15" outlineLevel="3" x14ac:dyDescent="0.2">
      <c r="B7674" s="10"/>
      <c r="D7674" s="10"/>
      <c r="E7674" s="11"/>
      <c r="O7674" s="5" t="s">
        <v>7316</v>
      </c>
    </row>
    <row r="7675" spans="2:15" outlineLevel="3" x14ac:dyDescent="0.2">
      <c r="B7675" s="10"/>
      <c r="D7675" s="10"/>
      <c r="E7675" s="11"/>
      <c r="O7675" s="5" t="s">
        <v>7317</v>
      </c>
    </row>
    <row r="7676" spans="2:15" outlineLevel="3" x14ac:dyDescent="0.2">
      <c r="B7676" s="10"/>
      <c r="D7676" s="10"/>
      <c r="E7676" s="11"/>
      <c r="O7676" s="5" t="s">
        <v>7318</v>
      </c>
    </row>
    <row r="7677" spans="2:15" outlineLevel="3" x14ac:dyDescent="0.2">
      <c r="B7677" s="10"/>
      <c r="D7677" s="10"/>
      <c r="E7677" s="11"/>
      <c r="O7677" s="5" t="s">
        <v>7319</v>
      </c>
    </row>
    <row r="7678" spans="2:15" outlineLevel="3" x14ac:dyDescent="0.2">
      <c r="B7678" s="10"/>
      <c r="D7678" s="10"/>
      <c r="E7678" s="11"/>
      <c r="N7678" s="13" t="s">
        <v>7320</v>
      </c>
    </row>
    <row r="7679" spans="2:15" outlineLevel="3" x14ac:dyDescent="0.2">
      <c r="B7679" s="10"/>
      <c r="D7679" s="10"/>
      <c r="E7679" s="11"/>
      <c r="O7679" s="5" t="s">
        <v>7321</v>
      </c>
    </row>
    <row r="7680" spans="2:15" outlineLevel="3" x14ac:dyDescent="0.2">
      <c r="B7680" s="10"/>
      <c r="D7680" s="10"/>
      <c r="E7680" s="11"/>
      <c r="N7680" s="13" t="s">
        <v>7322</v>
      </c>
    </row>
    <row r="7681" spans="1:15" outlineLevel="3" x14ac:dyDescent="0.2">
      <c r="B7681" s="10"/>
      <c r="D7681" s="10"/>
      <c r="E7681" s="11"/>
      <c r="N7681" s="13" t="s">
        <v>7323</v>
      </c>
    </row>
    <row r="7682" spans="1:15" outlineLevel="2" x14ac:dyDescent="0.2">
      <c r="A7682" s="5">
        <v>1</v>
      </c>
      <c r="B7682" s="10">
        <v>2</v>
      </c>
      <c r="C7682" s="5">
        <v>5</v>
      </c>
      <c r="D7682" s="10">
        <v>2</v>
      </c>
      <c r="E7682" s="11">
        <v>4</v>
      </c>
      <c r="F7682" s="5">
        <v>7</v>
      </c>
      <c r="G7682" s="5">
        <v>5</v>
      </c>
      <c r="L7682" s="5" t="s">
        <v>260</v>
      </c>
    </row>
    <row r="7683" spans="1:15" outlineLevel="3" x14ac:dyDescent="0.2">
      <c r="B7683" s="10"/>
      <c r="D7683" s="10"/>
      <c r="E7683" s="11"/>
      <c r="M7683" s="5" t="s">
        <v>7324</v>
      </c>
    </row>
    <row r="7684" spans="1:15" outlineLevel="3" x14ac:dyDescent="0.2">
      <c r="B7684" s="10"/>
      <c r="D7684" s="10"/>
      <c r="E7684" s="11"/>
      <c r="N7684" s="13" t="s">
        <v>7324</v>
      </c>
    </row>
    <row r="7685" spans="1:15" outlineLevel="3" x14ac:dyDescent="0.2">
      <c r="B7685" s="10"/>
      <c r="D7685" s="10"/>
      <c r="E7685" s="11"/>
      <c r="O7685" s="5" t="s">
        <v>7325</v>
      </c>
    </row>
    <row r="7686" spans="1:15" outlineLevel="3" x14ac:dyDescent="0.2">
      <c r="B7686" s="10"/>
      <c r="D7686" s="10"/>
      <c r="E7686" s="11"/>
      <c r="O7686" s="5" t="s">
        <v>7326</v>
      </c>
    </row>
    <row r="7687" spans="1:15" outlineLevel="3" x14ac:dyDescent="0.2">
      <c r="B7687" s="10"/>
      <c r="D7687" s="10"/>
      <c r="E7687" s="11"/>
      <c r="O7687" s="5" t="s">
        <v>7327</v>
      </c>
    </row>
    <row r="7688" spans="1:15" outlineLevel="3" x14ac:dyDescent="0.2">
      <c r="B7688" s="10"/>
      <c r="D7688" s="10"/>
      <c r="E7688" s="11"/>
      <c r="O7688" s="5" t="s">
        <v>7328</v>
      </c>
    </row>
    <row r="7689" spans="1:15" outlineLevel="3" x14ac:dyDescent="0.2">
      <c r="B7689" s="10"/>
      <c r="D7689" s="10"/>
      <c r="E7689" s="11"/>
      <c r="O7689" s="5" t="s">
        <v>7329</v>
      </c>
    </row>
    <row r="7690" spans="1:15" outlineLevel="3" x14ac:dyDescent="0.2">
      <c r="B7690" s="10"/>
      <c r="D7690" s="10"/>
      <c r="E7690" s="11"/>
      <c r="O7690" s="5" t="s">
        <v>7330</v>
      </c>
    </row>
    <row r="7691" spans="1:15" outlineLevel="3" x14ac:dyDescent="0.2">
      <c r="B7691" s="10"/>
      <c r="D7691" s="10"/>
      <c r="E7691" s="11"/>
      <c r="O7691" s="5" t="s">
        <v>7331</v>
      </c>
    </row>
    <row r="7692" spans="1:15" outlineLevel="3" x14ac:dyDescent="0.2">
      <c r="B7692" s="10"/>
      <c r="D7692" s="10"/>
      <c r="E7692" s="11"/>
      <c r="M7692" s="5" t="s">
        <v>7332</v>
      </c>
    </row>
    <row r="7693" spans="1:15" outlineLevel="3" x14ac:dyDescent="0.2">
      <c r="B7693" s="10"/>
      <c r="D7693" s="10"/>
      <c r="E7693" s="11"/>
      <c r="N7693" s="13" t="s">
        <v>7332</v>
      </c>
    </row>
    <row r="7694" spans="1:15" outlineLevel="3" x14ac:dyDescent="0.2">
      <c r="B7694" s="10"/>
      <c r="D7694" s="10"/>
      <c r="E7694" s="11"/>
      <c r="O7694" s="5" t="s">
        <v>7333</v>
      </c>
    </row>
    <row r="7695" spans="1:15" outlineLevel="3" x14ac:dyDescent="0.2">
      <c r="B7695" s="10"/>
      <c r="D7695" s="10"/>
      <c r="E7695" s="11"/>
      <c r="M7695" s="5" t="s">
        <v>7334</v>
      </c>
    </row>
    <row r="7696" spans="1:15" outlineLevel="3" x14ac:dyDescent="0.2">
      <c r="B7696" s="10"/>
      <c r="D7696" s="10"/>
      <c r="E7696" s="11"/>
      <c r="N7696" s="13" t="s">
        <v>7334</v>
      </c>
    </row>
    <row r="7697" spans="1:15" outlineLevel="3" x14ac:dyDescent="0.2">
      <c r="B7697" s="10"/>
      <c r="D7697" s="10"/>
      <c r="E7697" s="11"/>
      <c r="M7697" s="5" t="s">
        <v>7335</v>
      </c>
    </row>
    <row r="7698" spans="1:15" outlineLevel="3" x14ac:dyDescent="0.2">
      <c r="B7698" s="10"/>
      <c r="D7698" s="10"/>
      <c r="E7698" s="11"/>
      <c r="N7698" s="13" t="s">
        <v>7335</v>
      </c>
    </row>
    <row r="7699" spans="1:15" outlineLevel="2" x14ac:dyDescent="0.2">
      <c r="A7699" s="5">
        <v>1</v>
      </c>
      <c r="B7699" s="10">
        <v>2</v>
      </c>
      <c r="C7699" s="5">
        <v>5</v>
      </c>
      <c r="D7699" s="10">
        <v>2</v>
      </c>
      <c r="E7699" s="11">
        <v>4</v>
      </c>
      <c r="F7699" s="5">
        <v>7</v>
      </c>
      <c r="G7699" s="5">
        <v>6</v>
      </c>
      <c r="L7699" s="5" t="s">
        <v>7336</v>
      </c>
    </row>
    <row r="7700" spans="1:15" outlineLevel="3" x14ac:dyDescent="0.2">
      <c r="B7700" s="10"/>
      <c r="D7700" s="10"/>
      <c r="E7700" s="11"/>
      <c r="M7700" s="5" t="s">
        <v>7337</v>
      </c>
    </row>
    <row r="7701" spans="1:15" outlineLevel="3" x14ac:dyDescent="0.2">
      <c r="B7701" s="10"/>
      <c r="D7701" s="10"/>
      <c r="E7701" s="11"/>
      <c r="N7701" s="13" t="s">
        <v>7337</v>
      </c>
    </row>
    <row r="7702" spans="1:15" outlineLevel="3" x14ac:dyDescent="0.2">
      <c r="B7702" s="10"/>
      <c r="D7702" s="10"/>
      <c r="E7702" s="11"/>
      <c r="O7702" s="5" t="s">
        <v>7338</v>
      </c>
    </row>
    <row r="7703" spans="1:15" outlineLevel="3" x14ac:dyDescent="0.2">
      <c r="B7703" s="10"/>
      <c r="D7703" s="10"/>
      <c r="E7703" s="11"/>
      <c r="O7703" s="5" t="s">
        <v>7339</v>
      </c>
    </row>
    <row r="7704" spans="1:15" outlineLevel="3" x14ac:dyDescent="0.2">
      <c r="B7704" s="10"/>
      <c r="D7704" s="10"/>
      <c r="E7704" s="11"/>
      <c r="O7704" s="5" t="s">
        <v>7340</v>
      </c>
    </row>
    <row r="7705" spans="1:15" outlineLevel="3" x14ac:dyDescent="0.2">
      <c r="B7705" s="10"/>
      <c r="D7705" s="10"/>
      <c r="E7705" s="11"/>
      <c r="O7705" s="5" t="s">
        <v>7341</v>
      </c>
    </row>
    <row r="7706" spans="1:15" outlineLevel="3" x14ac:dyDescent="0.2">
      <c r="B7706" s="10"/>
      <c r="D7706" s="10"/>
      <c r="E7706" s="11"/>
      <c r="O7706" s="5" t="s">
        <v>7342</v>
      </c>
    </row>
    <row r="7707" spans="1:15" outlineLevel="3" x14ac:dyDescent="0.2">
      <c r="B7707" s="10"/>
      <c r="D7707" s="10"/>
      <c r="E7707" s="11"/>
      <c r="O7707" s="5" t="s">
        <v>7343</v>
      </c>
    </row>
    <row r="7708" spans="1:15" outlineLevel="3" x14ac:dyDescent="0.2">
      <c r="B7708" s="10"/>
      <c r="D7708" s="10"/>
      <c r="E7708" s="11"/>
      <c r="M7708" s="5" t="s">
        <v>7344</v>
      </c>
    </row>
    <row r="7709" spans="1:15" outlineLevel="3" x14ac:dyDescent="0.2">
      <c r="B7709" s="10"/>
      <c r="D7709" s="10"/>
      <c r="E7709" s="11"/>
      <c r="N7709" s="13" t="s">
        <v>7344</v>
      </c>
    </row>
    <row r="7710" spans="1:15" outlineLevel="3" x14ac:dyDescent="0.2">
      <c r="B7710" s="10"/>
      <c r="D7710" s="10"/>
      <c r="E7710" s="11"/>
      <c r="O7710" s="5" t="s">
        <v>7345</v>
      </c>
    </row>
    <row r="7711" spans="1:15" outlineLevel="3" x14ac:dyDescent="0.2">
      <c r="B7711" s="10"/>
      <c r="D7711" s="10"/>
      <c r="E7711" s="11"/>
      <c r="M7711" s="5" t="s">
        <v>7346</v>
      </c>
    </row>
    <row r="7712" spans="1:15" outlineLevel="3" x14ac:dyDescent="0.2">
      <c r="B7712" s="10"/>
      <c r="D7712" s="10"/>
      <c r="E7712" s="11"/>
      <c r="N7712" s="13" t="s">
        <v>7347</v>
      </c>
    </row>
    <row r="7713" spans="1:14" outlineLevel="3" x14ac:dyDescent="0.2">
      <c r="B7713" s="10"/>
      <c r="D7713" s="10"/>
      <c r="E7713" s="11"/>
      <c r="N7713" s="13" t="s">
        <v>7348</v>
      </c>
    </row>
    <row r="7714" spans="1:14" outlineLevel="3" x14ac:dyDescent="0.2">
      <c r="B7714" s="10"/>
      <c r="D7714" s="10"/>
      <c r="E7714" s="11"/>
      <c r="N7714" s="13" t="s">
        <v>7349</v>
      </c>
    </row>
    <row r="7715" spans="1:14" outlineLevel="3" x14ac:dyDescent="0.2">
      <c r="B7715" s="10"/>
      <c r="D7715" s="10"/>
      <c r="E7715" s="11"/>
      <c r="N7715" s="13" t="s">
        <v>7350</v>
      </c>
    </row>
    <row r="7716" spans="1:14" outlineLevel="3" x14ac:dyDescent="0.2">
      <c r="B7716" s="10"/>
      <c r="D7716" s="10"/>
      <c r="E7716" s="11"/>
      <c r="N7716" s="13" t="s">
        <v>7351</v>
      </c>
    </row>
    <row r="7717" spans="1:14" outlineLevel="2" x14ac:dyDescent="0.2">
      <c r="A7717" s="5">
        <v>1</v>
      </c>
      <c r="B7717" s="10">
        <v>2</v>
      </c>
      <c r="C7717" s="5">
        <v>5</v>
      </c>
      <c r="D7717" s="10">
        <v>2</v>
      </c>
      <c r="E7717" s="11">
        <v>4</v>
      </c>
      <c r="F7717" s="5">
        <v>7</v>
      </c>
      <c r="G7717" s="5">
        <v>8</v>
      </c>
      <c r="L7717" s="5" t="s">
        <v>7352</v>
      </c>
    </row>
    <row r="7718" spans="1:14" outlineLevel="3" x14ac:dyDescent="0.2">
      <c r="B7718" s="10"/>
      <c r="D7718" s="10"/>
      <c r="E7718" s="11"/>
      <c r="M7718" s="5" t="s">
        <v>7353</v>
      </c>
    </row>
    <row r="7719" spans="1:14" outlineLevel="3" x14ac:dyDescent="0.2">
      <c r="B7719" s="10"/>
      <c r="D7719" s="10"/>
      <c r="E7719" s="11"/>
      <c r="N7719" s="13" t="s">
        <v>7354</v>
      </c>
    </row>
    <row r="7720" spans="1:14" outlineLevel="3" x14ac:dyDescent="0.2">
      <c r="B7720" s="10"/>
      <c r="D7720" s="10"/>
      <c r="E7720" s="11"/>
      <c r="N7720" s="13" t="s">
        <v>7355</v>
      </c>
    </row>
    <row r="7721" spans="1:14" outlineLevel="3" x14ac:dyDescent="0.2">
      <c r="B7721" s="10"/>
      <c r="D7721" s="10"/>
      <c r="E7721" s="11"/>
      <c r="N7721" s="13" t="s">
        <v>7356</v>
      </c>
    </row>
    <row r="7722" spans="1:14" outlineLevel="3" x14ac:dyDescent="0.2">
      <c r="B7722" s="10"/>
      <c r="D7722" s="10"/>
      <c r="E7722" s="11"/>
      <c r="N7722" s="13" t="s">
        <v>7357</v>
      </c>
    </row>
    <row r="7723" spans="1:14" outlineLevel="3" x14ac:dyDescent="0.2">
      <c r="B7723" s="10"/>
      <c r="D7723" s="10"/>
      <c r="E7723" s="11"/>
      <c r="M7723" s="5" t="s">
        <v>7358</v>
      </c>
    </row>
    <row r="7724" spans="1:14" outlineLevel="3" x14ac:dyDescent="0.2">
      <c r="B7724" s="10"/>
      <c r="D7724" s="10"/>
      <c r="E7724" s="11"/>
      <c r="N7724" s="13" t="s">
        <v>7359</v>
      </c>
    </row>
    <row r="7725" spans="1:14" outlineLevel="3" x14ac:dyDescent="0.2">
      <c r="B7725" s="10"/>
      <c r="D7725" s="10"/>
      <c r="E7725" s="11"/>
      <c r="N7725" s="13" t="s">
        <v>7360</v>
      </c>
    </row>
    <row r="7726" spans="1:14" outlineLevel="3" x14ac:dyDescent="0.2">
      <c r="B7726" s="10"/>
      <c r="D7726" s="10"/>
      <c r="E7726" s="11"/>
      <c r="N7726" s="13" t="s">
        <v>7361</v>
      </c>
    </row>
    <row r="7727" spans="1:14" outlineLevel="2" x14ac:dyDescent="0.2">
      <c r="A7727" s="5">
        <v>1</v>
      </c>
      <c r="B7727" s="10">
        <v>2</v>
      </c>
      <c r="C7727" s="5">
        <v>5</v>
      </c>
      <c r="D7727" s="10">
        <v>2</v>
      </c>
      <c r="E7727" s="11">
        <v>4</v>
      </c>
      <c r="F7727" s="5">
        <v>7</v>
      </c>
      <c r="G7727" s="5">
        <v>9</v>
      </c>
      <c r="L7727" s="5" t="s">
        <v>263</v>
      </c>
    </row>
    <row r="7728" spans="1:14" outlineLevel="3" x14ac:dyDescent="0.2">
      <c r="B7728" s="10"/>
      <c r="D7728" s="10"/>
      <c r="E7728" s="11"/>
      <c r="M7728" s="5" t="s">
        <v>7362</v>
      </c>
    </row>
    <row r="7729" spans="1:15" outlineLevel="3" x14ac:dyDescent="0.2">
      <c r="B7729" s="10"/>
      <c r="D7729" s="10"/>
      <c r="E7729" s="11"/>
      <c r="N7729" s="13" t="s">
        <v>7362</v>
      </c>
    </row>
    <row r="7730" spans="1:15" outlineLevel="3" x14ac:dyDescent="0.2">
      <c r="B7730" s="10"/>
      <c r="D7730" s="10"/>
      <c r="E7730" s="11"/>
      <c r="O7730" s="5" t="s">
        <v>7363</v>
      </c>
    </row>
    <row r="7731" spans="1:15" outlineLevel="3" x14ac:dyDescent="0.2">
      <c r="B7731" s="10"/>
      <c r="D7731" s="10"/>
      <c r="E7731" s="11"/>
      <c r="M7731" s="5" t="s">
        <v>7364</v>
      </c>
    </row>
    <row r="7732" spans="1:15" outlineLevel="3" x14ac:dyDescent="0.2">
      <c r="B7732" s="10"/>
      <c r="D7732" s="10"/>
      <c r="E7732" s="11"/>
      <c r="N7732" s="13" t="s">
        <v>7364</v>
      </c>
    </row>
    <row r="7733" spans="1:15" outlineLevel="3" x14ac:dyDescent="0.2">
      <c r="B7733" s="10"/>
      <c r="D7733" s="10"/>
      <c r="E7733" s="11"/>
      <c r="O7733" s="5" t="s">
        <v>7364</v>
      </c>
    </row>
    <row r="7734" spans="1:15" outlineLevel="2" x14ac:dyDescent="0.2">
      <c r="A7734" s="5">
        <v>1</v>
      </c>
      <c r="B7734" s="10">
        <v>2</v>
      </c>
      <c r="C7734" s="5">
        <v>5</v>
      </c>
      <c r="D7734" s="10">
        <v>2</v>
      </c>
      <c r="E7734" s="11">
        <v>4</v>
      </c>
      <c r="F7734" s="5">
        <v>8</v>
      </c>
      <c r="K7734" s="5" t="s">
        <v>264</v>
      </c>
    </row>
    <row r="7735" spans="1:15" outlineLevel="2" x14ac:dyDescent="0.2">
      <c r="A7735" s="5">
        <v>1</v>
      </c>
      <c r="B7735" s="10">
        <v>2</v>
      </c>
      <c r="C7735" s="5">
        <v>5</v>
      </c>
      <c r="D7735" s="10">
        <v>2</v>
      </c>
      <c r="E7735" s="11">
        <v>4</v>
      </c>
      <c r="F7735" s="5">
        <v>8</v>
      </c>
      <c r="G7735" s="5">
        <v>1</v>
      </c>
      <c r="L7735" s="5" t="s">
        <v>265</v>
      </c>
    </row>
    <row r="7736" spans="1:15" outlineLevel="3" x14ac:dyDescent="0.2">
      <c r="B7736" s="10"/>
      <c r="D7736" s="10"/>
      <c r="E7736" s="11"/>
      <c r="M7736" s="5" t="s">
        <v>7365</v>
      </c>
    </row>
    <row r="7737" spans="1:15" outlineLevel="3" x14ac:dyDescent="0.2">
      <c r="B7737" s="10"/>
      <c r="D7737" s="10"/>
      <c r="E7737" s="11"/>
      <c r="N7737" s="13" t="s">
        <v>7365</v>
      </c>
    </row>
    <row r="7738" spans="1:15" outlineLevel="3" x14ac:dyDescent="0.2">
      <c r="B7738" s="10"/>
      <c r="D7738" s="10"/>
      <c r="E7738" s="11"/>
      <c r="M7738" s="5" t="s">
        <v>7366</v>
      </c>
    </row>
    <row r="7739" spans="1:15" outlineLevel="3" x14ac:dyDescent="0.2">
      <c r="B7739" s="10"/>
      <c r="D7739" s="10"/>
      <c r="E7739" s="11"/>
      <c r="N7739" s="13" t="s">
        <v>7367</v>
      </c>
    </row>
    <row r="7740" spans="1:15" outlineLevel="3" x14ac:dyDescent="0.2">
      <c r="B7740" s="10"/>
      <c r="D7740" s="10"/>
      <c r="E7740" s="11"/>
      <c r="N7740" s="13" t="s">
        <v>7368</v>
      </c>
    </row>
    <row r="7741" spans="1:15" outlineLevel="3" x14ac:dyDescent="0.2">
      <c r="B7741" s="10"/>
      <c r="D7741" s="10"/>
      <c r="E7741" s="11"/>
      <c r="M7741" s="5" t="s">
        <v>7369</v>
      </c>
    </row>
    <row r="7742" spans="1:15" outlineLevel="3" x14ac:dyDescent="0.2">
      <c r="B7742" s="10"/>
      <c r="D7742" s="10"/>
      <c r="E7742" s="11"/>
      <c r="N7742" s="13" t="s">
        <v>7369</v>
      </c>
    </row>
    <row r="7743" spans="1:15" outlineLevel="3" x14ac:dyDescent="0.2">
      <c r="B7743" s="10"/>
      <c r="D7743" s="10"/>
      <c r="E7743" s="11"/>
      <c r="O7743" s="5" t="s">
        <v>7370</v>
      </c>
    </row>
    <row r="7744" spans="1:15" outlineLevel="3" x14ac:dyDescent="0.2">
      <c r="B7744" s="10"/>
      <c r="D7744" s="10"/>
      <c r="E7744" s="11"/>
      <c r="O7744" s="5" t="s">
        <v>7371</v>
      </c>
    </row>
    <row r="7745" spans="2:15" outlineLevel="3" x14ac:dyDescent="0.2">
      <c r="B7745" s="10"/>
      <c r="D7745" s="10"/>
      <c r="E7745" s="11"/>
      <c r="O7745" s="5" t="s">
        <v>7372</v>
      </c>
    </row>
    <row r="7746" spans="2:15" outlineLevel="3" x14ac:dyDescent="0.2">
      <c r="B7746" s="10"/>
      <c r="D7746" s="10"/>
      <c r="E7746" s="11"/>
      <c r="O7746" s="5" t="s">
        <v>7373</v>
      </c>
    </row>
    <row r="7747" spans="2:15" outlineLevel="3" x14ac:dyDescent="0.2">
      <c r="B7747" s="10"/>
      <c r="D7747" s="10"/>
      <c r="E7747" s="11"/>
      <c r="M7747" s="5" t="s">
        <v>7374</v>
      </c>
    </row>
    <row r="7748" spans="2:15" outlineLevel="3" x14ac:dyDescent="0.2">
      <c r="B7748" s="10"/>
      <c r="D7748" s="10"/>
      <c r="E7748" s="11"/>
      <c r="N7748" s="13" t="s">
        <v>7374</v>
      </c>
    </row>
    <row r="7749" spans="2:15" outlineLevel="3" x14ac:dyDescent="0.2">
      <c r="B7749" s="10"/>
      <c r="D7749" s="10"/>
      <c r="E7749" s="11"/>
      <c r="M7749" s="5" t="s">
        <v>7375</v>
      </c>
    </row>
    <row r="7750" spans="2:15" outlineLevel="3" x14ac:dyDescent="0.2">
      <c r="B7750" s="10"/>
      <c r="D7750" s="10"/>
      <c r="E7750" s="11"/>
      <c r="N7750" s="13" t="s">
        <v>7375</v>
      </c>
    </row>
    <row r="7751" spans="2:15" outlineLevel="3" x14ac:dyDescent="0.2">
      <c r="B7751" s="10"/>
      <c r="D7751" s="10"/>
      <c r="E7751" s="11"/>
      <c r="O7751" s="5" t="s">
        <v>7376</v>
      </c>
    </row>
    <row r="7752" spans="2:15" outlineLevel="3" x14ac:dyDescent="0.2">
      <c r="B7752" s="10"/>
      <c r="D7752" s="10"/>
      <c r="E7752" s="11"/>
      <c r="O7752" s="5" t="s">
        <v>7377</v>
      </c>
    </row>
    <row r="7753" spans="2:15" outlineLevel="3" x14ac:dyDescent="0.2">
      <c r="B7753" s="10"/>
      <c r="D7753" s="10"/>
      <c r="E7753" s="11"/>
      <c r="O7753" s="5" t="s">
        <v>7378</v>
      </c>
    </row>
    <row r="7754" spans="2:15" outlineLevel="3" x14ac:dyDescent="0.2">
      <c r="B7754" s="10"/>
      <c r="D7754" s="10"/>
      <c r="E7754" s="11"/>
      <c r="O7754" s="5" t="s">
        <v>7379</v>
      </c>
    </row>
    <row r="7755" spans="2:15" outlineLevel="3" x14ac:dyDescent="0.2">
      <c r="B7755" s="10"/>
      <c r="D7755" s="10"/>
      <c r="E7755" s="11"/>
      <c r="O7755" s="5" t="s">
        <v>7380</v>
      </c>
    </row>
    <row r="7756" spans="2:15" outlineLevel="3" x14ac:dyDescent="0.2">
      <c r="B7756" s="10"/>
      <c r="D7756" s="10"/>
      <c r="E7756" s="11"/>
      <c r="O7756" s="5" t="s">
        <v>7381</v>
      </c>
    </row>
    <row r="7757" spans="2:15" outlineLevel="3" x14ac:dyDescent="0.2">
      <c r="B7757" s="10"/>
      <c r="D7757" s="10"/>
      <c r="E7757" s="11"/>
      <c r="O7757" s="5" t="s">
        <v>7382</v>
      </c>
    </row>
    <row r="7758" spans="2:15" outlineLevel="3" x14ac:dyDescent="0.2">
      <c r="B7758" s="10"/>
      <c r="D7758" s="10"/>
      <c r="E7758" s="11"/>
      <c r="O7758" s="5" t="s">
        <v>7383</v>
      </c>
    </row>
    <row r="7759" spans="2:15" outlineLevel="3" x14ac:dyDescent="0.2">
      <c r="B7759" s="10"/>
      <c r="D7759" s="10"/>
      <c r="E7759" s="11"/>
      <c r="O7759" s="5" t="s">
        <v>7384</v>
      </c>
    </row>
    <row r="7760" spans="2:15" outlineLevel="3" x14ac:dyDescent="0.2">
      <c r="B7760" s="10"/>
      <c r="D7760" s="10"/>
      <c r="E7760" s="11"/>
      <c r="O7760" s="5" t="s">
        <v>7385</v>
      </c>
    </row>
    <row r="7761" spans="2:15" outlineLevel="3" x14ac:dyDescent="0.2">
      <c r="B7761" s="10"/>
      <c r="D7761" s="10"/>
      <c r="E7761" s="11"/>
      <c r="O7761" s="5" t="s">
        <v>7386</v>
      </c>
    </row>
    <row r="7762" spans="2:15" outlineLevel="3" x14ac:dyDescent="0.2">
      <c r="B7762" s="10"/>
      <c r="D7762" s="10"/>
      <c r="E7762" s="11"/>
      <c r="O7762" s="5" t="s">
        <v>7387</v>
      </c>
    </row>
    <row r="7763" spans="2:15" outlineLevel="3" x14ac:dyDescent="0.2">
      <c r="B7763" s="10"/>
      <c r="D7763" s="10"/>
      <c r="E7763" s="11"/>
      <c r="O7763" s="5" t="s">
        <v>7388</v>
      </c>
    </row>
    <row r="7764" spans="2:15" outlineLevel="3" x14ac:dyDescent="0.2">
      <c r="B7764" s="10"/>
      <c r="D7764" s="10"/>
      <c r="E7764" s="11"/>
      <c r="O7764" s="5" t="s">
        <v>7389</v>
      </c>
    </row>
    <row r="7765" spans="2:15" outlineLevel="3" x14ac:dyDescent="0.2">
      <c r="B7765" s="10"/>
      <c r="D7765" s="10"/>
      <c r="E7765" s="11"/>
      <c r="O7765" s="5" t="s">
        <v>7390</v>
      </c>
    </row>
    <row r="7766" spans="2:15" outlineLevel="3" x14ac:dyDescent="0.2">
      <c r="B7766" s="10"/>
      <c r="D7766" s="10"/>
      <c r="E7766" s="11"/>
      <c r="M7766" s="5" t="s">
        <v>7391</v>
      </c>
    </row>
    <row r="7767" spans="2:15" outlineLevel="3" x14ac:dyDescent="0.2">
      <c r="B7767" s="10"/>
      <c r="D7767" s="10"/>
      <c r="E7767" s="11"/>
      <c r="N7767" s="13" t="s">
        <v>7391</v>
      </c>
    </row>
    <row r="7768" spans="2:15" outlineLevel="3" x14ac:dyDescent="0.2">
      <c r="B7768" s="10"/>
      <c r="D7768" s="10"/>
      <c r="E7768" s="11"/>
      <c r="O7768" s="5" t="s">
        <v>7392</v>
      </c>
    </row>
    <row r="7769" spans="2:15" outlineLevel="3" x14ac:dyDescent="0.2">
      <c r="B7769" s="10"/>
      <c r="D7769" s="10"/>
      <c r="E7769" s="11"/>
      <c r="O7769" s="5" t="s">
        <v>7393</v>
      </c>
    </row>
    <row r="7770" spans="2:15" outlineLevel="3" x14ac:dyDescent="0.2">
      <c r="B7770" s="10"/>
      <c r="D7770" s="10"/>
      <c r="E7770" s="11"/>
      <c r="O7770" s="5" t="s">
        <v>7394</v>
      </c>
    </row>
    <row r="7771" spans="2:15" outlineLevel="3" x14ac:dyDescent="0.2">
      <c r="B7771" s="10"/>
      <c r="D7771" s="10"/>
      <c r="E7771" s="11"/>
      <c r="O7771" s="5" t="s">
        <v>7395</v>
      </c>
    </row>
    <row r="7772" spans="2:15" outlineLevel="3" x14ac:dyDescent="0.2">
      <c r="B7772" s="10"/>
      <c r="D7772" s="10"/>
      <c r="E7772" s="11"/>
      <c r="O7772" s="5" t="s">
        <v>7396</v>
      </c>
    </row>
    <row r="7773" spans="2:15" outlineLevel="3" x14ac:dyDescent="0.2">
      <c r="B7773" s="10"/>
      <c r="D7773" s="10"/>
      <c r="E7773" s="11"/>
      <c r="M7773" s="5" t="s">
        <v>7397</v>
      </c>
    </row>
    <row r="7774" spans="2:15" outlineLevel="3" x14ac:dyDescent="0.2">
      <c r="B7774" s="10"/>
      <c r="D7774" s="10"/>
      <c r="E7774" s="11"/>
      <c r="N7774" s="13" t="s">
        <v>7398</v>
      </c>
    </row>
    <row r="7775" spans="2:15" outlineLevel="3" x14ac:dyDescent="0.2">
      <c r="B7775" s="10"/>
      <c r="D7775" s="10"/>
      <c r="E7775" s="11"/>
      <c r="O7775" s="5" t="s">
        <v>7399</v>
      </c>
    </row>
    <row r="7776" spans="2:15" outlineLevel="3" x14ac:dyDescent="0.2">
      <c r="B7776" s="10"/>
      <c r="D7776" s="10"/>
      <c r="E7776" s="11"/>
      <c r="O7776" s="5" t="s">
        <v>7400</v>
      </c>
    </row>
    <row r="7777" spans="2:15" outlineLevel="3" x14ac:dyDescent="0.2">
      <c r="B7777" s="10"/>
      <c r="D7777" s="10"/>
      <c r="E7777" s="11"/>
      <c r="O7777" s="5" t="s">
        <v>7401</v>
      </c>
    </row>
    <row r="7778" spans="2:15" outlineLevel="3" x14ac:dyDescent="0.2">
      <c r="B7778" s="10"/>
      <c r="D7778" s="10"/>
      <c r="E7778" s="11"/>
      <c r="O7778" s="5" t="s">
        <v>7402</v>
      </c>
    </row>
    <row r="7779" spans="2:15" outlineLevel="3" x14ac:dyDescent="0.2">
      <c r="B7779" s="10"/>
      <c r="D7779" s="10"/>
      <c r="E7779" s="11"/>
      <c r="O7779" s="5" t="s">
        <v>7403</v>
      </c>
    </row>
    <row r="7780" spans="2:15" outlineLevel="3" x14ac:dyDescent="0.2">
      <c r="B7780" s="10"/>
      <c r="D7780" s="10"/>
      <c r="E7780" s="11"/>
      <c r="O7780" s="5" t="s">
        <v>7404</v>
      </c>
    </row>
    <row r="7781" spans="2:15" outlineLevel="3" x14ac:dyDescent="0.2">
      <c r="B7781" s="10"/>
      <c r="D7781" s="10"/>
      <c r="E7781" s="11"/>
      <c r="O7781" s="5" t="s">
        <v>7405</v>
      </c>
    </row>
    <row r="7782" spans="2:15" outlineLevel="3" x14ac:dyDescent="0.2">
      <c r="B7782" s="10"/>
      <c r="D7782" s="10"/>
      <c r="E7782" s="11"/>
      <c r="O7782" s="5" t="s">
        <v>7406</v>
      </c>
    </row>
    <row r="7783" spans="2:15" outlineLevel="3" x14ac:dyDescent="0.2">
      <c r="B7783" s="10"/>
      <c r="D7783" s="10"/>
      <c r="E7783" s="11"/>
      <c r="O7783" s="5" t="s">
        <v>7407</v>
      </c>
    </row>
    <row r="7784" spans="2:15" outlineLevel="3" x14ac:dyDescent="0.2">
      <c r="B7784" s="10"/>
      <c r="D7784" s="10"/>
      <c r="E7784" s="11"/>
      <c r="O7784" s="5" t="s">
        <v>7408</v>
      </c>
    </row>
    <row r="7785" spans="2:15" outlineLevel="3" x14ac:dyDescent="0.2">
      <c r="B7785" s="10"/>
      <c r="D7785" s="10"/>
      <c r="E7785" s="11"/>
      <c r="O7785" s="5" t="s">
        <v>7409</v>
      </c>
    </row>
    <row r="7786" spans="2:15" outlineLevel="3" x14ac:dyDescent="0.2">
      <c r="B7786" s="10"/>
      <c r="D7786" s="10"/>
      <c r="E7786" s="11"/>
      <c r="O7786" s="5" t="s">
        <v>7410</v>
      </c>
    </row>
    <row r="7787" spans="2:15" outlineLevel="3" x14ac:dyDescent="0.2">
      <c r="B7787" s="10"/>
      <c r="D7787" s="10"/>
      <c r="E7787" s="11"/>
      <c r="O7787" s="5" t="s">
        <v>7411</v>
      </c>
    </row>
    <row r="7788" spans="2:15" outlineLevel="3" x14ac:dyDescent="0.2">
      <c r="B7788" s="10"/>
      <c r="D7788" s="10"/>
      <c r="E7788" s="11"/>
      <c r="O7788" s="5" t="s">
        <v>7412</v>
      </c>
    </row>
    <row r="7789" spans="2:15" outlineLevel="3" x14ac:dyDescent="0.2">
      <c r="B7789" s="10"/>
      <c r="D7789" s="10"/>
      <c r="E7789" s="11"/>
      <c r="O7789" s="5" t="s">
        <v>7413</v>
      </c>
    </row>
    <row r="7790" spans="2:15" outlineLevel="3" x14ac:dyDescent="0.2">
      <c r="B7790" s="10"/>
      <c r="D7790" s="10"/>
      <c r="E7790" s="11"/>
      <c r="O7790" s="5" t="s">
        <v>7414</v>
      </c>
    </row>
    <row r="7791" spans="2:15" outlineLevel="3" x14ac:dyDescent="0.2">
      <c r="B7791" s="10"/>
      <c r="D7791" s="10"/>
      <c r="E7791" s="11"/>
      <c r="O7791" s="5" t="s">
        <v>7415</v>
      </c>
    </row>
    <row r="7792" spans="2:15" outlineLevel="3" x14ac:dyDescent="0.2">
      <c r="B7792" s="10"/>
      <c r="D7792" s="10"/>
      <c r="E7792" s="11"/>
      <c r="O7792" s="5" t="s">
        <v>7416</v>
      </c>
    </row>
    <row r="7793" spans="1:15" outlineLevel="3" x14ac:dyDescent="0.2">
      <c r="B7793" s="10"/>
      <c r="D7793" s="10"/>
      <c r="E7793" s="11"/>
      <c r="O7793" s="5" t="s">
        <v>7417</v>
      </c>
    </row>
    <row r="7794" spans="1:15" outlineLevel="3" x14ac:dyDescent="0.2">
      <c r="B7794" s="10"/>
      <c r="D7794" s="10"/>
      <c r="E7794" s="11"/>
      <c r="N7794" s="13" t="s">
        <v>7418</v>
      </c>
    </row>
    <row r="7795" spans="1:15" outlineLevel="3" x14ac:dyDescent="0.2">
      <c r="B7795" s="10"/>
      <c r="D7795" s="10"/>
      <c r="E7795" s="11"/>
      <c r="O7795" s="5" t="s">
        <v>7419</v>
      </c>
    </row>
    <row r="7796" spans="1:15" outlineLevel="3" x14ac:dyDescent="0.2">
      <c r="B7796" s="10"/>
      <c r="D7796" s="10"/>
      <c r="E7796" s="11"/>
      <c r="O7796" s="5" t="s">
        <v>7420</v>
      </c>
    </row>
    <row r="7797" spans="1:15" outlineLevel="3" x14ac:dyDescent="0.2">
      <c r="B7797" s="10"/>
      <c r="D7797" s="10"/>
      <c r="E7797" s="11"/>
      <c r="M7797" s="5" t="s">
        <v>7421</v>
      </c>
    </row>
    <row r="7798" spans="1:15" outlineLevel="3" x14ac:dyDescent="0.2">
      <c r="B7798" s="10"/>
      <c r="D7798" s="10"/>
      <c r="E7798" s="11"/>
      <c r="N7798" s="13" t="s">
        <v>7421</v>
      </c>
    </row>
    <row r="7799" spans="1:15" outlineLevel="3" x14ac:dyDescent="0.2">
      <c r="B7799" s="10"/>
      <c r="D7799" s="10"/>
      <c r="E7799" s="11"/>
      <c r="O7799" s="5" t="s">
        <v>7422</v>
      </c>
    </row>
    <row r="7800" spans="1:15" outlineLevel="3" x14ac:dyDescent="0.2">
      <c r="B7800" s="10"/>
      <c r="D7800" s="10"/>
      <c r="E7800" s="11"/>
      <c r="O7800" s="5" t="s">
        <v>7423</v>
      </c>
    </row>
    <row r="7801" spans="1:15" outlineLevel="3" x14ac:dyDescent="0.2">
      <c r="B7801" s="10"/>
      <c r="D7801" s="10"/>
      <c r="E7801" s="11"/>
      <c r="O7801" s="5" t="s">
        <v>7424</v>
      </c>
    </row>
    <row r="7802" spans="1:15" outlineLevel="3" x14ac:dyDescent="0.2">
      <c r="B7802" s="10"/>
      <c r="D7802" s="10"/>
      <c r="E7802" s="11"/>
      <c r="O7802" s="5" t="s">
        <v>7425</v>
      </c>
    </row>
    <row r="7803" spans="1:15" outlineLevel="3" x14ac:dyDescent="0.2">
      <c r="B7803" s="10"/>
      <c r="D7803" s="10"/>
      <c r="E7803" s="11"/>
      <c r="O7803" s="5" t="s">
        <v>7426</v>
      </c>
    </row>
    <row r="7804" spans="1:15" outlineLevel="3" x14ac:dyDescent="0.2">
      <c r="B7804" s="10"/>
      <c r="D7804" s="10"/>
      <c r="E7804" s="11"/>
      <c r="O7804" s="5" t="s">
        <v>7427</v>
      </c>
    </row>
    <row r="7805" spans="1:15" outlineLevel="3" x14ac:dyDescent="0.2">
      <c r="B7805" s="10"/>
      <c r="D7805" s="10"/>
      <c r="E7805" s="11"/>
      <c r="O7805" s="5" t="s">
        <v>7428</v>
      </c>
    </row>
    <row r="7806" spans="1:15" outlineLevel="3" x14ac:dyDescent="0.2">
      <c r="B7806" s="10"/>
      <c r="D7806" s="10"/>
      <c r="E7806" s="11"/>
      <c r="O7806" s="5" t="s">
        <v>7429</v>
      </c>
    </row>
    <row r="7807" spans="1:15" outlineLevel="3" x14ac:dyDescent="0.2">
      <c r="B7807" s="10"/>
      <c r="D7807" s="10"/>
      <c r="E7807" s="11"/>
      <c r="O7807" s="5" t="s">
        <v>7430</v>
      </c>
    </row>
    <row r="7808" spans="1:15" outlineLevel="2" x14ac:dyDescent="0.2">
      <c r="A7808" s="5">
        <v>1</v>
      </c>
      <c r="B7808" s="10">
        <v>2</v>
      </c>
      <c r="C7808" s="5">
        <v>5</v>
      </c>
      <c r="D7808" s="10">
        <v>2</v>
      </c>
      <c r="E7808" s="11">
        <v>4</v>
      </c>
      <c r="F7808" s="5">
        <v>8</v>
      </c>
      <c r="G7808" s="5">
        <v>2</v>
      </c>
      <c r="L7808" s="5" t="s">
        <v>266</v>
      </c>
    </row>
    <row r="7809" spans="2:15" outlineLevel="3" x14ac:dyDescent="0.2">
      <c r="B7809" s="10"/>
      <c r="D7809" s="10"/>
      <c r="E7809" s="11"/>
      <c r="M7809" s="5" t="s">
        <v>7431</v>
      </c>
    </row>
    <row r="7810" spans="2:15" outlineLevel="3" x14ac:dyDescent="0.2">
      <c r="B7810" s="10"/>
      <c r="D7810" s="10"/>
      <c r="E7810" s="11"/>
      <c r="N7810" s="13" t="s">
        <v>7432</v>
      </c>
    </row>
    <row r="7811" spans="2:15" outlineLevel="3" x14ac:dyDescent="0.2">
      <c r="B7811" s="10"/>
      <c r="D7811" s="10"/>
      <c r="E7811" s="11"/>
      <c r="O7811" s="5" t="s">
        <v>7433</v>
      </c>
    </row>
    <row r="7812" spans="2:15" outlineLevel="3" x14ac:dyDescent="0.2">
      <c r="B7812" s="10"/>
      <c r="D7812" s="10"/>
      <c r="E7812" s="11"/>
      <c r="O7812" s="5" t="s">
        <v>7434</v>
      </c>
    </row>
    <row r="7813" spans="2:15" outlineLevel="3" x14ac:dyDescent="0.2">
      <c r="B7813" s="10"/>
      <c r="D7813" s="10"/>
      <c r="E7813" s="11"/>
      <c r="O7813" s="5" t="s">
        <v>7435</v>
      </c>
    </row>
    <row r="7814" spans="2:15" outlineLevel="3" x14ac:dyDescent="0.2">
      <c r="B7814" s="10"/>
      <c r="D7814" s="10"/>
      <c r="E7814" s="11"/>
      <c r="O7814" s="5" t="s">
        <v>7436</v>
      </c>
    </row>
    <row r="7815" spans="2:15" outlineLevel="3" x14ac:dyDescent="0.2">
      <c r="B7815" s="10"/>
      <c r="D7815" s="10"/>
      <c r="E7815" s="11"/>
      <c r="N7815" s="13" t="s">
        <v>7437</v>
      </c>
    </row>
    <row r="7816" spans="2:15" outlineLevel="3" x14ac:dyDescent="0.2">
      <c r="B7816" s="10"/>
      <c r="D7816" s="10"/>
      <c r="E7816" s="11"/>
      <c r="O7816" s="5" t="s">
        <v>7438</v>
      </c>
    </row>
    <row r="7817" spans="2:15" outlineLevel="3" x14ac:dyDescent="0.2">
      <c r="B7817" s="10"/>
      <c r="D7817" s="10"/>
      <c r="E7817" s="11"/>
      <c r="O7817" s="5" t="s">
        <v>7439</v>
      </c>
    </row>
    <row r="7818" spans="2:15" outlineLevel="3" x14ac:dyDescent="0.2">
      <c r="B7818" s="10"/>
      <c r="D7818" s="10"/>
      <c r="E7818" s="11"/>
      <c r="N7818" s="13" t="s">
        <v>7440</v>
      </c>
    </row>
    <row r="7819" spans="2:15" outlineLevel="3" x14ac:dyDescent="0.2">
      <c r="B7819" s="10"/>
      <c r="D7819" s="10"/>
      <c r="E7819" s="11"/>
      <c r="O7819" s="5" t="s">
        <v>7441</v>
      </c>
    </row>
    <row r="7820" spans="2:15" outlineLevel="3" x14ac:dyDescent="0.2">
      <c r="B7820" s="10"/>
      <c r="D7820" s="10"/>
      <c r="E7820" s="11"/>
      <c r="M7820" s="5" t="s">
        <v>7442</v>
      </c>
    </row>
    <row r="7821" spans="2:15" outlineLevel="3" x14ac:dyDescent="0.2">
      <c r="B7821" s="10"/>
      <c r="D7821" s="10"/>
      <c r="E7821" s="11"/>
      <c r="N7821" s="13" t="s">
        <v>7442</v>
      </c>
    </row>
    <row r="7822" spans="2:15" outlineLevel="3" x14ac:dyDescent="0.2">
      <c r="B7822" s="10"/>
      <c r="D7822" s="10"/>
      <c r="E7822" s="11"/>
      <c r="O7822" s="5" t="s">
        <v>7443</v>
      </c>
    </row>
    <row r="7823" spans="2:15" outlineLevel="3" x14ac:dyDescent="0.2">
      <c r="B7823" s="10"/>
      <c r="D7823" s="10"/>
      <c r="E7823" s="11"/>
      <c r="O7823" s="5" t="s">
        <v>7444</v>
      </c>
    </row>
    <row r="7824" spans="2:15" outlineLevel="3" x14ac:dyDescent="0.2">
      <c r="B7824" s="10"/>
      <c r="D7824" s="10"/>
      <c r="E7824" s="11"/>
      <c r="M7824" s="5" t="s">
        <v>7445</v>
      </c>
    </row>
    <row r="7825" spans="2:15" outlineLevel="3" x14ac:dyDescent="0.2">
      <c r="B7825" s="10"/>
      <c r="D7825" s="10"/>
      <c r="E7825" s="11"/>
      <c r="N7825" s="13" t="s">
        <v>7446</v>
      </c>
    </row>
    <row r="7826" spans="2:15" outlineLevel="3" x14ac:dyDescent="0.2">
      <c r="B7826" s="10"/>
      <c r="D7826" s="10"/>
      <c r="E7826" s="11"/>
      <c r="O7826" s="5" t="s">
        <v>7447</v>
      </c>
    </row>
    <row r="7827" spans="2:15" outlineLevel="3" x14ac:dyDescent="0.2">
      <c r="B7827" s="10"/>
      <c r="D7827" s="10"/>
      <c r="E7827" s="11"/>
      <c r="O7827" s="5" t="s">
        <v>7448</v>
      </c>
    </row>
    <row r="7828" spans="2:15" outlineLevel="3" x14ac:dyDescent="0.2">
      <c r="B7828" s="10"/>
      <c r="D7828" s="10"/>
      <c r="E7828" s="11"/>
      <c r="N7828" s="13" t="s">
        <v>7449</v>
      </c>
    </row>
    <row r="7829" spans="2:15" outlineLevel="3" x14ac:dyDescent="0.2">
      <c r="B7829" s="10"/>
      <c r="D7829" s="10"/>
      <c r="E7829" s="11"/>
      <c r="O7829" s="5" t="s">
        <v>7450</v>
      </c>
    </row>
    <row r="7830" spans="2:15" outlineLevel="3" x14ac:dyDescent="0.2">
      <c r="B7830" s="10"/>
      <c r="D7830" s="10"/>
      <c r="E7830" s="11"/>
      <c r="O7830" s="5" t="s">
        <v>7451</v>
      </c>
    </row>
    <row r="7831" spans="2:15" outlineLevel="3" x14ac:dyDescent="0.2">
      <c r="B7831" s="10"/>
      <c r="D7831" s="10"/>
      <c r="E7831" s="11"/>
      <c r="O7831" s="5" t="s">
        <v>7452</v>
      </c>
    </row>
    <row r="7832" spans="2:15" outlineLevel="3" x14ac:dyDescent="0.2">
      <c r="B7832" s="10"/>
      <c r="D7832" s="10"/>
      <c r="E7832" s="11"/>
      <c r="O7832" s="5" t="s">
        <v>7453</v>
      </c>
    </row>
    <row r="7833" spans="2:15" outlineLevel="3" x14ac:dyDescent="0.2">
      <c r="B7833" s="10"/>
      <c r="D7833" s="10"/>
      <c r="E7833" s="11"/>
      <c r="O7833" s="5" t="s">
        <v>7454</v>
      </c>
    </row>
    <row r="7834" spans="2:15" outlineLevel="3" x14ac:dyDescent="0.2">
      <c r="B7834" s="10"/>
      <c r="D7834" s="10"/>
      <c r="E7834" s="11"/>
      <c r="O7834" s="5" t="s">
        <v>7455</v>
      </c>
    </row>
    <row r="7835" spans="2:15" outlineLevel="3" x14ac:dyDescent="0.2">
      <c r="B7835" s="10"/>
      <c r="D7835" s="10"/>
      <c r="E7835" s="11"/>
      <c r="N7835" s="13" t="s">
        <v>7456</v>
      </c>
    </row>
    <row r="7836" spans="2:15" outlineLevel="3" x14ac:dyDescent="0.2">
      <c r="B7836" s="10"/>
      <c r="D7836" s="10"/>
      <c r="E7836" s="11"/>
      <c r="O7836" s="5" t="s">
        <v>7457</v>
      </c>
    </row>
    <row r="7837" spans="2:15" outlineLevel="3" x14ac:dyDescent="0.2">
      <c r="B7837" s="10"/>
      <c r="D7837" s="10"/>
      <c r="E7837" s="11"/>
      <c r="O7837" s="5" t="s">
        <v>7458</v>
      </c>
    </row>
    <row r="7838" spans="2:15" outlineLevel="3" x14ac:dyDescent="0.2">
      <c r="B7838" s="10"/>
      <c r="D7838" s="10"/>
      <c r="E7838" s="11"/>
      <c r="O7838" s="5" t="s">
        <v>7459</v>
      </c>
    </row>
    <row r="7839" spans="2:15" outlineLevel="3" x14ac:dyDescent="0.2">
      <c r="B7839" s="10"/>
      <c r="D7839" s="10"/>
      <c r="E7839" s="11"/>
      <c r="O7839" s="5" t="s">
        <v>7460</v>
      </c>
    </row>
    <row r="7840" spans="2:15" outlineLevel="3" x14ac:dyDescent="0.2">
      <c r="B7840" s="10"/>
      <c r="D7840" s="10"/>
      <c r="E7840" s="11"/>
      <c r="O7840" s="5" t="s">
        <v>7461</v>
      </c>
    </row>
    <row r="7841" spans="2:15" outlineLevel="3" x14ac:dyDescent="0.2">
      <c r="B7841" s="10"/>
      <c r="D7841" s="10"/>
      <c r="E7841" s="11"/>
      <c r="O7841" s="5" t="s">
        <v>7462</v>
      </c>
    </row>
    <row r="7842" spans="2:15" outlineLevel="3" x14ac:dyDescent="0.2">
      <c r="B7842" s="10"/>
      <c r="D7842" s="10"/>
      <c r="E7842" s="11"/>
      <c r="M7842" s="5" t="s">
        <v>7463</v>
      </c>
    </row>
    <row r="7843" spans="2:15" outlineLevel="3" x14ac:dyDescent="0.2">
      <c r="B7843" s="10"/>
      <c r="D7843" s="10"/>
      <c r="E7843" s="11"/>
      <c r="N7843" s="13" t="s">
        <v>7464</v>
      </c>
    </row>
    <row r="7844" spans="2:15" outlineLevel="3" x14ac:dyDescent="0.2">
      <c r="B7844" s="10"/>
      <c r="D7844" s="10"/>
      <c r="E7844" s="11"/>
      <c r="N7844" s="13" t="s">
        <v>7465</v>
      </c>
    </row>
    <row r="7845" spans="2:15" outlineLevel="3" x14ac:dyDescent="0.2">
      <c r="B7845" s="10"/>
      <c r="D7845" s="10"/>
      <c r="E7845" s="11"/>
      <c r="O7845" s="5" t="s">
        <v>7466</v>
      </c>
    </row>
    <row r="7846" spans="2:15" outlineLevel="3" x14ac:dyDescent="0.2">
      <c r="B7846" s="10"/>
      <c r="D7846" s="10"/>
      <c r="E7846" s="11"/>
      <c r="N7846" s="13" t="s">
        <v>7467</v>
      </c>
    </row>
    <row r="7847" spans="2:15" outlineLevel="3" x14ac:dyDescent="0.2">
      <c r="B7847" s="10"/>
      <c r="D7847" s="10"/>
      <c r="E7847" s="11"/>
      <c r="N7847" s="13" t="s">
        <v>7468</v>
      </c>
    </row>
    <row r="7848" spans="2:15" outlineLevel="3" x14ac:dyDescent="0.2">
      <c r="B7848" s="10"/>
      <c r="D7848" s="10"/>
      <c r="E7848" s="11"/>
      <c r="O7848" s="5" t="s">
        <v>7469</v>
      </c>
    </row>
    <row r="7849" spans="2:15" outlineLevel="3" x14ac:dyDescent="0.2">
      <c r="B7849" s="10"/>
      <c r="D7849" s="10"/>
      <c r="E7849" s="11"/>
      <c r="N7849" s="13" t="s">
        <v>7470</v>
      </c>
    </row>
    <row r="7850" spans="2:15" outlineLevel="3" x14ac:dyDescent="0.2">
      <c r="B7850" s="10"/>
      <c r="D7850" s="10"/>
      <c r="E7850" s="11"/>
      <c r="O7850" s="5" t="s">
        <v>7471</v>
      </c>
    </row>
    <row r="7851" spans="2:15" outlineLevel="3" x14ac:dyDescent="0.2">
      <c r="B7851" s="10"/>
      <c r="D7851" s="10"/>
      <c r="E7851" s="11"/>
      <c r="O7851" s="5" t="s">
        <v>7472</v>
      </c>
    </row>
    <row r="7852" spans="2:15" outlineLevel="3" x14ac:dyDescent="0.2">
      <c r="B7852" s="10"/>
      <c r="D7852" s="10"/>
      <c r="E7852" s="11"/>
      <c r="M7852" s="5" t="s">
        <v>7473</v>
      </c>
    </row>
    <row r="7853" spans="2:15" outlineLevel="3" x14ac:dyDescent="0.2">
      <c r="B7853" s="10"/>
      <c r="D7853" s="10"/>
      <c r="E7853" s="11"/>
      <c r="N7853" s="13" t="s">
        <v>7474</v>
      </c>
    </row>
    <row r="7854" spans="2:15" outlineLevel="3" x14ac:dyDescent="0.2">
      <c r="B7854" s="10"/>
      <c r="D7854" s="10"/>
      <c r="E7854" s="11"/>
      <c r="O7854" s="5" t="s">
        <v>7475</v>
      </c>
    </row>
    <row r="7855" spans="2:15" outlineLevel="3" x14ac:dyDescent="0.2">
      <c r="B7855" s="10"/>
      <c r="D7855" s="10"/>
      <c r="E7855" s="11"/>
      <c r="O7855" s="5" t="s">
        <v>7476</v>
      </c>
    </row>
    <row r="7856" spans="2:15" outlineLevel="3" x14ac:dyDescent="0.2">
      <c r="B7856" s="10"/>
      <c r="D7856" s="10"/>
      <c r="E7856" s="11"/>
      <c r="O7856" s="5" t="s">
        <v>7477</v>
      </c>
    </row>
    <row r="7857" spans="2:15" outlineLevel="3" x14ac:dyDescent="0.2">
      <c r="B7857" s="10"/>
      <c r="D7857" s="10"/>
      <c r="E7857" s="11"/>
      <c r="N7857" s="13" t="s">
        <v>7478</v>
      </c>
    </row>
    <row r="7858" spans="2:15" outlineLevel="3" x14ac:dyDescent="0.2">
      <c r="B7858" s="10"/>
      <c r="D7858" s="10"/>
      <c r="E7858" s="11"/>
      <c r="O7858" s="5" t="s">
        <v>7479</v>
      </c>
    </row>
    <row r="7859" spans="2:15" outlineLevel="3" x14ac:dyDescent="0.2">
      <c r="B7859" s="10"/>
      <c r="D7859" s="10"/>
      <c r="E7859" s="11"/>
      <c r="O7859" s="5" t="s">
        <v>7480</v>
      </c>
    </row>
    <row r="7860" spans="2:15" outlineLevel="3" x14ac:dyDescent="0.2">
      <c r="B7860" s="10"/>
      <c r="D7860" s="10"/>
      <c r="E7860" s="11"/>
      <c r="N7860" s="13" t="s">
        <v>7481</v>
      </c>
    </row>
    <row r="7861" spans="2:15" outlineLevel="3" x14ac:dyDescent="0.2">
      <c r="B7861" s="10"/>
      <c r="D7861" s="10"/>
      <c r="E7861" s="11"/>
      <c r="O7861" s="5" t="s">
        <v>7482</v>
      </c>
    </row>
    <row r="7862" spans="2:15" outlineLevel="3" x14ac:dyDescent="0.2">
      <c r="B7862" s="10"/>
      <c r="D7862" s="10"/>
      <c r="E7862" s="11"/>
      <c r="M7862" s="5" t="s">
        <v>7483</v>
      </c>
    </row>
    <row r="7863" spans="2:15" outlineLevel="3" x14ac:dyDescent="0.2">
      <c r="B7863" s="10"/>
      <c r="D7863" s="10"/>
      <c r="E7863" s="11"/>
      <c r="N7863" s="13" t="s">
        <v>7484</v>
      </c>
    </row>
    <row r="7864" spans="2:15" outlineLevel="3" x14ac:dyDescent="0.2">
      <c r="B7864" s="10"/>
      <c r="D7864" s="10"/>
      <c r="E7864" s="11"/>
      <c r="N7864" s="13" t="s">
        <v>7485</v>
      </c>
    </row>
    <row r="7865" spans="2:15" outlineLevel="3" x14ac:dyDescent="0.2">
      <c r="B7865" s="10"/>
      <c r="D7865" s="10"/>
      <c r="E7865" s="11"/>
      <c r="O7865" s="5" t="s">
        <v>7486</v>
      </c>
    </row>
    <row r="7866" spans="2:15" outlineLevel="3" x14ac:dyDescent="0.2">
      <c r="B7866" s="10"/>
      <c r="D7866" s="10"/>
      <c r="E7866" s="11"/>
      <c r="N7866" s="13" t="s">
        <v>7487</v>
      </c>
    </row>
    <row r="7867" spans="2:15" outlineLevel="3" x14ac:dyDescent="0.2">
      <c r="B7867" s="10"/>
      <c r="D7867" s="10"/>
      <c r="E7867" s="11"/>
      <c r="O7867" s="5" t="s">
        <v>7488</v>
      </c>
    </row>
    <row r="7868" spans="2:15" outlineLevel="3" x14ac:dyDescent="0.2">
      <c r="B7868" s="10"/>
      <c r="D7868" s="10"/>
      <c r="E7868" s="11"/>
      <c r="O7868" s="5" t="s">
        <v>7489</v>
      </c>
    </row>
    <row r="7869" spans="2:15" outlineLevel="3" x14ac:dyDescent="0.2">
      <c r="B7869" s="10"/>
      <c r="D7869" s="10"/>
      <c r="E7869" s="11"/>
      <c r="O7869" s="5" t="s">
        <v>7490</v>
      </c>
    </row>
    <row r="7870" spans="2:15" outlineLevel="3" x14ac:dyDescent="0.2">
      <c r="B7870" s="10"/>
      <c r="D7870" s="10"/>
      <c r="E7870" s="11"/>
      <c r="O7870" s="5" t="s">
        <v>7491</v>
      </c>
    </row>
    <row r="7871" spans="2:15" outlineLevel="3" x14ac:dyDescent="0.2">
      <c r="B7871" s="10"/>
      <c r="D7871" s="10"/>
      <c r="E7871" s="11"/>
      <c r="N7871" s="13" t="s">
        <v>7492</v>
      </c>
    </row>
    <row r="7872" spans="2:15" outlineLevel="3" x14ac:dyDescent="0.2">
      <c r="B7872" s="10"/>
      <c r="D7872" s="10"/>
      <c r="E7872" s="11"/>
      <c r="O7872" s="5" t="s">
        <v>7493</v>
      </c>
    </row>
    <row r="7873" spans="2:15" outlineLevel="3" x14ac:dyDescent="0.2">
      <c r="B7873" s="10"/>
      <c r="D7873" s="10"/>
      <c r="E7873" s="11"/>
      <c r="O7873" s="5" t="s">
        <v>7494</v>
      </c>
    </row>
    <row r="7874" spans="2:15" outlineLevel="3" x14ac:dyDescent="0.2">
      <c r="B7874" s="10"/>
      <c r="D7874" s="10"/>
      <c r="E7874" s="11"/>
      <c r="O7874" s="5" t="s">
        <v>7495</v>
      </c>
    </row>
    <row r="7875" spans="2:15" outlineLevel="3" x14ac:dyDescent="0.2">
      <c r="B7875" s="10"/>
      <c r="D7875" s="10"/>
      <c r="E7875" s="11"/>
      <c r="O7875" s="5" t="s">
        <v>7496</v>
      </c>
    </row>
    <row r="7876" spans="2:15" outlineLevel="3" x14ac:dyDescent="0.2">
      <c r="B7876" s="10"/>
      <c r="D7876" s="10"/>
      <c r="E7876" s="11"/>
      <c r="O7876" s="5" t="s">
        <v>7497</v>
      </c>
    </row>
    <row r="7877" spans="2:15" outlineLevel="3" x14ac:dyDescent="0.2">
      <c r="B7877" s="10"/>
      <c r="D7877" s="10"/>
      <c r="E7877" s="11"/>
      <c r="N7877" s="13" t="s">
        <v>7498</v>
      </c>
    </row>
    <row r="7878" spans="2:15" outlineLevel="3" x14ac:dyDescent="0.2">
      <c r="B7878" s="10"/>
      <c r="D7878" s="10"/>
      <c r="E7878" s="11"/>
      <c r="O7878" s="5" t="s">
        <v>7499</v>
      </c>
    </row>
    <row r="7879" spans="2:15" outlineLevel="3" x14ac:dyDescent="0.2">
      <c r="B7879" s="10"/>
      <c r="D7879" s="10"/>
      <c r="E7879" s="11"/>
      <c r="O7879" s="5" t="s">
        <v>7500</v>
      </c>
    </row>
    <row r="7880" spans="2:15" outlineLevel="3" x14ac:dyDescent="0.2">
      <c r="B7880" s="10"/>
      <c r="D7880" s="10"/>
      <c r="E7880" s="11"/>
      <c r="O7880" s="5" t="s">
        <v>7501</v>
      </c>
    </row>
    <row r="7881" spans="2:15" outlineLevel="3" x14ac:dyDescent="0.2">
      <c r="B7881" s="10"/>
      <c r="D7881" s="10"/>
      <c r="E7881" s="11"/>
      <c r="O7881" s="5" t="s">
        <v>7502</v>
      </c>
    </row>
    <row r="7882" spans="2:15" outlineLevel="3" x14ac:dyDescent="0.2">
      <c r="B7882" s="10"/>
      <c r="D7882" s="10"/>
      <c r="E7882" s="11"/>
      <c r="O7882" s="5" t="s">
        <v>7503</v>
      </c>
    </row>
    <row r="7883" spans="2:15" outlineLevel="3" x14ac:dyDescent="0.2">
      <c r="B7883" s="10"/>
      <c r="D7883" s="10"/>
      <c r="E7883" s="11"/>
      <c r="O7883" s="5" t="s">
        <v>7504</v>
      </c>
    </row>
    <row r="7884" spans="2:15" outlineLevel="3" x14ac:dyDescent="0.2">
      <c r="B7884" s="10"/>
      <c r="D7884" s="10"/>
      <c r="E7884" s="11"/>
      <c r="N7884" s="13" t="s">
        <v>7505</v>
      </c>
    </row>
    <row r="7885" spans="2:15" outlineLevel="3" x14ac:dyDescent="0.2">
      <c r="B7885" s="10"/>
      <c r="D7885" s="10"/>
      <c r="E7885" s="11"/>
      <c r="O7885" s="5" t="s">
        <v>7506</v>
      </c>
    </row>
    <row r="7886" spans="2:15" outlineLevel="3" x14ac:dyDescent="0.2">
      <c r="B7886" s="10"/>
      <c r="D7886" s="10"/>
      <c r="E7886" s="11"/>
      <c r="O7886" s="5" t="s">
        <v>7507</v>
      </c>
    </row>
    <row r="7887" spans="2:15" outlineLevel="3" x14ac:dyDescent="0.2">
      <c r="B7887" s="10"/>
      <c r="D7887" s="10"/>
      <c r="E7887" s="11"/>
      <c r="O7887" s="5" t="s">
        <v>7508</v>
      </c>
    </row>
    <row r="7888" spans="2:15" outlineLevel="3" x14ac:dyDescent="0.2">
      <c r="B7888" s="10"/>
      <c r="D7888" s="10"/>
      <c r="E7888" s="11"/>
      <c r="M7888" s="5" t="s">
        <v>7509</v>
      </c>
    </row>
    <row r="7889" spans="1:15" outlineLevel="3" x14ac:dyDescent="0.2">
      <c r="B7889" s="10"/>
      <c r="D7889" s="10"/>
      <c r="E7889" s="11"/>
      <c r="N7889" s="13" t="s">
        <v>7510</v>
      </c>
    </row>
    <row r="7890" spans="1:15" outlineLevel="3" x14ac:dyDescent="0.2">
      <c r="B7890" s="10"/>
      <c r="D7890" s="10"/>
      <c r="E7890" s="11"/>
      <c r="O7890" s="5" t="s">
        <v>7511</v>
      </c>
    </row>
    <row r="7891" spans="1:15" outlineLevel="3" x14ac:dyDescent="0.2">
      <c r="B7891" s="10"/>
      <c r="D7891" s="10"/>
      <c r="E7891" s="11"/>
      <c r="N7891" s="13" t="s">
        <v>7512</v>
      </c>
    </row>
    <row r="7892" spans="1:15" outlineLevel="3" x14ac:dyDescent="0.2">
      <c r="B7892" s="10"/>
      <c r="D7892" s="10"/>
      <c r="E7892" s="11"/>
      <c r="O7892" s="5" t="s">
        <v>7513</v>
      </c>
    </row>
    <row r="7893" spans="1:15" outlineLevel="3" x14ac:dyDescent="0.2">
      <c r="B7893" s="10"/>
      <c r="D7893" s="10"/>
      <c r="E7893" s="11"/>
      <c r="N7893" s="13" t="s">
        <v>7514</v>
      </c>
    </row>
    <row r="7894" spans="1:15" outlineLevel="3" x14ac:dyDescent="0.2">
      <c r="B7894" s="10"/>
      <c r="D7894" s="10"/>
      <c r="E7894" s="11"/>
      <c r="O7894" s="5" t="s">
        <v>7515</v>
      </c>
    </row>
    <row r="7895" spans="1:15" outlineLevel="3" x14ac:dyDescent="0.2">
      <c r="B7895" s="10"/>
      <c r="D7895" s="10"/>
      <c r="E7895" s="11"/>
      <c r="O7895" s="5" t="s">
        <v>7516</v>
      </c>
    </row>
    <row r="7896" spans="1:15" outlineLevel="3" x14ac:dyDescent="0.2">
      <c r="B7896" s="10"/>
      <c r="D7896" s="10"/>
      <c r="E7896" s="11"/>
      <c r="O7896" s="5" t="s">
        <v>7517</v>
      </c>
    </row>
    <row r="7897" spans="1:15" outlineLevel="3" x14ac:dyDescent="0.2">
      <c r="B7897" s="10"/>
      <c r="D7897" s="10"/>
      <c r="E7897" s="11"/>
      <c r="N7897" s="13" t="s">
        <v>7518</v>
      </c>
    </row>
    <row r="7898" spans="1:15" outlineLevel="3" x14ac:dyDescent="0.2">
      <c r="B7898" s="10"/>
      <c r="D7898" s="10"/>
      <c r="E7898" s="11"/>
      <c r="O7898" s="5" t="s">
        <v>7519</v>
      </c>
    </row>
    <row r="7899" spans="1:15" outlineLevel="3" x14ac:dyDescent="0.2">
      <c r="B7899" s="10"/>
      <c r="D7899" s="10"/>
      <c r="E7899" s="11"/>
      <c r="N7899" s="13" t="s">
        <v>7520</v>
      </c>
    </row>
    <row r="7900" spans="1:15" outlineLevel="2" x14ac:dyDescent="0.2">
      <c r="A7900" s="5">
        <v>1</v>
      </c>
      <c r="B7900" s="10">
        <v>2</v>
      </c>
      <c r="C7900" s="5">
        <v>5</v>
      </c>
      <c r="D7900" s="10">
        <v>2</v>
      </c>
      <c r="E7900" s="11">
        <v>4</v>
      </c>
      <c r="F7900" s="5">
        <v>8</v>
      </c>
      <c r="G7900" s="5">
        <v>3</v>
      </c>
      <c r="L7900" s="5" t="s">
        <v>267</v>
      </c>
    </row>
    <row r="7901" spans="1:15" outlineLevel="3" x14ac:dyDescent="0.2">
      <c r="B7901" s="10"/>
      <c r="D7901" s="10"/>
      <c r="E7901" s="11"/>
      <c r="M7901" s="5" t="s">
        <v>7521</v>
      </c>
    </row>
    <row r="7902" spans="1:15" outlineLevel="3" x14ac:dyDescent="0.2">
      <c r="B7902" s="10"/>
      <c r="D7902" s="10"/>
      <c r="E7902" s="11"/>
      <c r="N7902" s="13" t="s">
        <v>7522</v>
      </c>
    </row>
    <row r="7903" spans="1:15" outlineLevel="3" x14ac:dyDescent="0.2">
      <c r="B7903" s="10"/>
      <c r="D7903" s="10"/>
      <c r="E7903" s="11"/>
      <c r="N7903" s="13" t="s">
        <v>7523</v>
      </c>
    </row>
    <row r="7904" spans="1:15" outlineLevel="3" x14ac:dyDescent="0.2">
      <c r="B7904" s="10"/>
      <c r="D7904" s="10"/>
      <c r="E7904" s="11"/>
      <c r="O7904" s="5" t="s">
        <v>7524</v>
      </c>
    </row>
    <row r="7905" spans="2:15" outlineLevel="3" x14ac:dyDescent="0.2">
      <c r="B7905" s="10"/>
      <c r="D7905" s="10"/>
      <c r="E7905" s="11"/>
      <c r="O7905" s="5" t="s">
        <v>7525</v>
      </c>
    </row>
    <row r="7906" spans="2:15" outlineLevel="3" x14ac:dyDescent="0.2">
      <c r="B7906" s="10"/>
      <c r="D7906" s="10"/>
      <c r="E7906" s="11"/>
      <c r="O7906" s="5" t="s">
        <v>7526</v>
      </c>
    </row>
    <row r="7907" spans="2:15" outlineLevel="3" x14ac:dyDescent="0.2">
      <c r="B7907" s="10"/>
      <c r="D7907" s="10"/>
      <c r="E7907" s="11"/>
      <c r="O7907" s="5" t="s">
        <v>7527</v>
      </c>
    </row>
    <row r="7908" spans="2:15" outlineLevel="3" x14ac:dyDescent="0.2">
      <c r="B7908" s="10"/>
      <c r="D7908" s="10"/>
      <c r="E7908" s="11"/>
      <c r="O7908" s="5" t="s">
        <v>7528</v>
      </c>
    </row>
    <row r="7909" spans="2:15" outlineLevel="3" x14ac:dyDescent="0.2">
      <c r="B7909" s="10"/>
      <c r="D7909" s="10"/>
      <c r="E7909" s="11"/>
      <c r="O7909" s="5" t="s">
        <v>7529</v>
      </c>
    </row>
    <row r="7910" spans="2:15" outlineLevel="3" x14ac:dyDescent="0.2">
      <c r="B7910" s="10"/>
      <c r="D7910" s="10"/>
      <c r="E7910" s="11"/>
      <c r="O7910" s="5" t="s">
        <v>7530</v>
      </c>
    </row>
    <row r="7911" spans="2:15" outlineLevel="3" x14ac:dyDescent="0.2">
      <c r="B7911" s="10"/>
      <c r="D7911" s="10"/>
      <c r="E7911" s="11"/>
      <c r="N7911" s="13" t="s">
        <v>7531</v>
      </c>
    </row>
    <row r="7912" spans="2:15" outlineLevel="3" x14ac:dyDescent="0.2">
      <c r="B7912" s="10"/>
      <c r="D7912" s="10"/>
      <c r="E7912" s="11"/>
      <c r="O7912" s="5" t="s">
        <v>7532</v>
      </c>
    </row>
    <row r="7913" spans="2:15" outlineLevel="3" x14ac:dyDescent="0.2">
      <c r="B7913" s="10"/>
      <c r="D7913" s="10"/>
      <c r="E7913" s="11"/>
      <c r="O7913" s="5" t="s">
        <v>7533</v>
      </c>
    </row>
    <row r="7914" spans="2:15" outlineLevel="3" x14ac:dyDescent="0.2">
      <c r="B7914" s="10"/>
      <c r="D7914" s="10"/>
      <c r="E7914" s="11"/>
      <c r="O7914" s="5" t="s">
        <v>7534</v>
      </c>
    </row>
    <row r="7915" spans="2:15" outlineLevel="3" x14ac:dyDescent="0.2">
      <c r="B7915" s="10"/>
      <c r="D7915" s="10"/>
      <c r="E7915" s="11"/>
      <c r="O7915" s="5" t="s">
        <v>7535</v>
      </c>
    </row>
    <row r="7916" spans="2:15" outlineLevel="3" x14ac:dyDescent="0.2">
      <c r="B7916" s="10"/>
      <c r="D7916" s="10"/>
      <c r="E7916" s="11"/>
      <c r="N7916" s="13" t="s">
        <v>7536</v>
      </c>
    </row>
    <row r="7917" spans="2:15" outlineLevel="3" x14ac:dyDescent="0.2">
      <c r="B7917" s="10"/>
      <c r="D7917" s="10"/>
      <c r="E7917" s="11"/>
      <c r="O7917" s="5" t="s">
        <v>7537</v>
      </c>
    </row>
    <row r="7918" spans="2:15" outlineLevel="3" x14ac:dyDescent="0.2">
      <c r="B7918" s="10"/>
      <c r="D7918" s="10"/>
      <c r="E7918" s="11"/>
      <c r="O7918" s="5" t="s">
        <v>7538</v>
      </c>
    </row>
    <row r="7919" spans="2:15" outlineLevel="3" x14ac:dyDescent="0.2">
      <c r="B7919" s="10"/>
      <c r="D7919" s="10"/>
      <c r="E7919" s="11"/>
      <c r="N7919" s="13" t="s">
        <v>7539</v>
      </c>
    </row>
    <row r="7920" spans="2:15" outlineLevel="3" x14ac:dyDescent="0.2">
      <c r="B7920" s="10"/>
      <c r="D7920" s="10"/>
      <c r="E7920" s="11"/>
      <c r="O7920" s="5" t="s">
        <v>7540</v>
      </c>
    </row>
    <row r="7921" spans="2:15" outlineLevel="3" x14ac:dyDescent="0.2">
      <c r="B7921" s="10"/>
      <c r="D7921" s="10"/>
      <c r="E7921" s="11"/>
      <c r="O7921" s="5" t="s">
        <v>7541</v>
      </c>
    </row>
    <row r="7922" spans="2:15" outlineLevel="3" x14ac:dyDescent="0.2">
      <c r="B7922" s="10"/>
      <c r="D7922" s="10"/>
      <c r="E7922" s="11"/>
      <c r="O7922" s="5" t="s">
        <v>7542</v>
      </c>
    </row>
    <row r="7923" spans="2:15" outlineLevel="3" x14ac:dyDescent="0.2">
      <c r="B7923" s="10"/>
      <c r="D7923" s="10"/>
      <c r="E7923" s="11"/>
      <c r="M7923" s="5" t="s">
        <v>7543</v>
      </c>
    </row>
    <row r="7924" spans="2:15" outlineLevel="3" x14ac:dyDescent="0.2">
      <c r="B7924" s="10"/>
      <c r="D7924" s="10"/>
      <c r="E7924" s="11"/>
      <c r="N7924" s="13" t="s">
        <v>7544</v>
      </c>
    </row>
    <row r="7925" spans="2:15" outlineLevel="3" x14ac:dyDescent="0.2">
      <c r="B7925" s="10"/>
      <c r="D7925" s="10"/>
      <c r="E7925" s="11"/>
      <c r="N7925" s="13" t="s">
        <v>7545</v>
      </c>
    </row>
    <row r="7926" spans="2:15" outlineLevel="3" x14ac:dyDescent="0.2">
      <c r="B7926" s="10"/>
      <c r="D7926" s="10"/>
      <c r="E7926" s="11"/>
      <c r="O7926" s="5" t="s">
        <v>7546</v>
      </c>
    </row>
    <row r="7927" spans="2:15" outlineLevel="3" x14ac:dyDescent="0.2">
      <c r="B7927" s="10"/>
      <c r="D7927" s="10"/>
      <c r="E7927" s="11"/>
      <c r="N7927" s="13" t="s">
        <v>7547</v>
      </c>
    </row>
    <row r="7928" spans="2:15" outlineLevel="3" x14ac:dyDescent="0.2">
      <c r="B7928" s="10"/>
      <c r="D7928" s="10"/>
      <c r="E7928" s="11"/>
      <c r="O7928" s="5" t="s">
        <v>7548</v>
      </c>
    </row>
    <row r="7929" spans="2:15" outlineLevel="3" x14ac:dyDescent="0.2">
      <c r="B7929" s="10"/>
      <c r="D7929" s="10"/>
      <c r="E7929" s="11"/>
      <c r="N7929" s="13" t="s">
        <v>7549</v>
      </c>
    </row>
    <row r="7930" spans="2:15" outlineLevel="3" x14ac:dyDescent="0.2">
      <c r="B7930" s="10"/>
      <c r="D7930" s="10"/>
      <c r="E7930" s="11"/>
      <c r="O7930" s="5" t="s">
        <v>7550</v>
      </c>
    </row>
    <row r="7931" spans="2:15" outlineLevel="3" x14ac:dyDescent="0.2">
      <c r="B7931" s="10"/>
      <c r="D7931" s="10"/>
      <c r="E7931" s="11"/>
      <c r="M7931" s="5" t="s">
        <v>7551</v>
      </c>
    </row>
    <row r="7932" spans="2:15" outlineLevel="3" x14ac:dyDescent="0.2">
      <c r="B7932" s="10"/>
      <c r="D7932" s="10"/>
      <c r="E7932" s="11"/>
      <c r="N7932" s="13" t="s">
        <v>7551</v>
      </c>
    </row>
    <row r="7933" spans="2:15" outlineLevel="3" x14ac:dyDescent="0.2">
      <c r="B7933" s="10"/>
      <c r="D7933" s="10"/>
      <c r="E7933" s="11"/>
      <c r="M7933" s="5" t="s">
        <v>7552</v>
      </c>
    </row>
    <row r="7934" spans="2:15" outlineLevel="3" x14ac:dyDescent="0.2">
      <c r="B7934" s="10"/>
      <c r="D7934" s="10"/>
      <c r="E7934" s="11"/>
      <c r="N7934" s="13" t="s">
        <v>7553</v>
      </c>
    </row>
    <row r="7935" spans="2:15" outlineLevel="3" x14ac:dyDescent="0.2">
      <c r="B7935" s="10"/>
      <c r="D7935" s="10"/>
      <c r="E7935" s="11"/>
      <c r="O7935" s="5" t="s">
        <v>7554</v>
      </c>
    </row>
    <row r="7936" spans="2:15" outlineLevel="3" x14ac:dyDescent="0.2">
      <c r="B7936" s="10"/>
      <c r="D7936" s="10"/>
      <c r="E7936" s="11"/>
      <c r="O7936" s="5" t="s">
        <v>7555</v>
      </c>
    </row>
    <row r="7937" spans="2:15" outlineLevel="3" x14ac:dyDescent="0.2">
      <c r="B7937" s="10"/>
      <c r="D7937" s="10"/>
      <c r="E7937" s="11"/>
      <c r="O7937" s="5" t="s">
        <v>7556</v>
      </c>
    </row>
    <row r="7938" spans="2:15" outlineLevel="3" x14ac:dyDescent="0.2">
      <c r="B7938" s="10"/>
      <c r="D7938" s="10"/>
      <c r="E7938" s="11"/>
      <c r="O7938" s="5" t="s">
        <v>7557</v>
      </c>
    </row>
    <row r="7939" spans="2:15" outlineLevel="3" x14ac:dyDescent="0.2">
      <c r="B7939" s="10"/>
      <c r="D7939" s="10"/>
      <c r="E7939" s="11"/>
      <c r="O7939" s="5" t="s">
        <v>7558</v>
      </c>
    </row>
    <row r="7940" spans="2:15" outlineLevel="3" x14ac:dyDescent="0.2">
      <c r="B7940" s="10"/>
      <c r="D7940" s="10"/>
      <c r="E7940" s="11"/>
      <c r="O7940" s="5" t="s">
        <v>7559</v>
      </c>
    </row>
    <row r="7941" spans="2:15" outlineLevel="3" x14ac:dyDescent="0.2">
      <c r="B7941" s="10"/>
      <c r="D7941" s="10"/>
      <c r="E7941" s="11"/>
      <c r="N7941" s="13" t="s">
        <v>7560</v>
      </c>
    </row>
    <row r="7942" spans="2:15" outlineLevel="3" x14ac:dyDescent="0.2">
      <c r="B7942" s="10"/>
      <c r="D7942" s="10"/>
      <c r="E7942" s="11"/>
      <c r="O7942" s="5" t="s">
        <v>7561</v>
      </c>
    </row>
    <row r="7943" spans="2:15" outlineLevel="3" x14ac:dyDescent="0.2">
      <c r="B7943" s="10"/>
      <c r="D7943" s="10"/>
      <c r="E7943" s="11"/>
      <c r="O7943" s="5" t="s">
        <v>7562</v>
      </c>
    </row>
    <row r="7944" spans="2:15" outlineLevel="3" x14ac:dyDescent="0.2">
      <c r="B7944" s="10"/>
      <c r="D7944" s="10"/>
      <c r="E7944" s="11"/>
      <c r="O7944" s="5" t="s">
        <v>7563</v>
      </c>
    </row>
    <row r="7945" spans="2:15" outlineLevel="3" x14ac:dyDescent="0.2">
      <c r="B7945" s="10"/>
      <c r="D7945" s="10"/>
      <c r="E7945" s="11"/>
      <c r="M7945" s="5" t="s">
        <v>7564</v>
      </c>
    </row>
    <row r="7946" spans="2:15" outlineLevel="3" x14ac:dyDescent="0.2">
      <c r="B7946" s="10"/>
      <c r="D7946" s="10"/>
      <c r="E7946" s="11"/>
      <c r="N7946" s="13" t="s">
        <v>7565</v>
      </c>
    </row>
    <row r="7947" spans="2:15" outlineLevel="3" x14ac:dyDescent="0.2">
      <c r="B7947" s="10"/>
      <c r="D7947" s="10"/>
      <c r="E7947" s="11"/>
      <c r="N7947" s="13" t="s">
        <v>7566</v>
      </c>
    </row>
    <row r="7948" spans="2:15" outlineLevel="3" x14ac:dyDescent="0.2">
      <c r="B7948" s="10"/>
      <c r="D7948" s="10"/>
      <c r="E7948" s="11"/>
      <c r="O7948" s="5" t="s">
        <v>7567</v>
      </c>
    </row>
    <row r="7949" spans="2:15" outlineLevel="3" x14ac:dyDescent="0.2">
      <c r="B7949" s="10"/>
      <c r="D7949" s="10"/>
      <c r="E7949" s="11"/>
      <c r="O7949" s="5" t="s">
        <v>7568</v>
      </c>
    </row>
    <row r="7950" spans="2:15" outlineLevel="3" x14ac:dyDescent="0.2">
      <c r="B7950" s="10"/>
      <c r="D7950" s="10"/>
      <c r="E7950" s="11"/>
      <c r="O7950" s="5" t="s">
        <v>7569</v>
      </c>
    </row>
    <row r="7951" spans="2:15" outlineLevel="3" x14ac:dyDescent="0.2">
      <c r="B7951" s="10"/>
      <c r="D7951" s="10"/>
      <c r="E7951" s="11"/>
      <c r="N7951" s="13" t="s">
        <v>7570</v>
      </c>
    </row>
    <row r="7952" spans="2:15" outlineLevel="3" x14ac:dyDescent="0.2">
      <c r="B7952" s="10"/>
      <c r="D7952" s="10"/>
      <c r="E7952" s="11"/>
      <c r="O7952" s="5" t="s">
        <v>7571</v>
      </c>
    </row>
    <row r="7953" spans="1:15" outlineLevel="3" x14ac:dyDescent="0.2">
      <c r="B7953" s="10"/>
      <c r="D7953" s="10"/>
      <c r="E7953" s="11"/>
      <c r="O7953" s="5" t="s">
        <v>7572</v>
      </c>
    </row>
    <row r="7954" spans="1:15" outlineLevel="3" x14ac:dyDescent="0.2">
      <c r="B7954" s="10"/>
      <c r="D7954" s="10"/>
      <c r="E7954" s="11"/>
      <c r="N7954" s="13" t="s">
        <v>7573</v>
      </c>
    </row>
    <row r="7955" spans="1:15" outlineLevel="3" x14ac:dyDescent="0.2">
      <c r="B7955" s="10"/>
      <c r="D7955" s="10"/>
      <c r="E7955" s="11"/>
      <c r="O7955" s="5" t="s">
        <v>7574</v>
      </c>
    </row>
    <row r="7956" spans="1:15" outlineLevel="2" x14ac:dyDescent="0.2">
      <c r="A7956" s="5">
        <v>1</v>
      </c>
      <c r="B7956" s="10">
        <v>2</v>
      </c>
      <c r="C7956" s="5">
        <v>5</v>
      </c>
      <c r="D7956" s="10">
        <v>2</v>
      </c>
      <c r="E7956" s="11">
        <v>4</v>
      </c>
      <c r="F7956" s="5">
        <v>8</v>
      </c>
      <c r="G7956" s="5">
        <v>4</v>
      </c>
      <c r="L7956" s="5" t="s">
        <v>268</v>
      </c>
    </row>
    <row r="7957" spans="1:15" outlineLevel="3" x14ac:dyDescent="0.2">
      <c r="B7957" s="10"/>
      <c r="D7957" s="10"/>
      <c r="E7957" s="11"/>
      <c r="M7957" s="5" t="s">
        <v>7575</v>
      </c>
    </row>
    <row r="7958" spans="1:15" outlineLevel="3" x14ac:dyDescent="0.2">
      <c r="B7958" s="10"/>
      <c r="D7958" s="10"/>
      <c r="E7958" s="11"/>
      <c r="N7958" s="13" t="s">
        <v>7575</v>
      </c>
    </row>
    <row r="7959" spans="1:15" outlineLevel="3" x14ac:dyDescent="0.2">
      <c r="B7959" s="10"/>
      <c r="D7959" s="10"/>
      <c r="E7959" s="11"/>
      <c r="O7959" s="5" t="s">
        <v>7576</v>
      </c>
    </row>
    <row r="7960" spans="1:15" outlineLevel="3" x14ac:dyDescent="0.2">
      <c r="B7960" s="10"/>
      <c r="D7960" s="10"/>
      <c r="E7960" s="11"/>
      <c r="M7960" s="5" t="s">
        <v>7577</v>
      </c>
    </row>
    <row r="7961" spans="1:15" outlineLevel="3" x14ac:dyDescent="0.2">
      <c r="B7961" s="10"/>
      <c r="D7961" s="10"/>
      <c r="E7961" s="11"/>
      <c r="N7961" s="13" t="s">
        <v>7577</v>
      </c>
    </row>
    <row r="7962" spans="1:15" outlineLevel="3" x14ac:dyDescent="0.2">
      <c r="B7962" s="10"/>
      <c r="D7962" s="10"/>
      <c r="E7962" s="11"/>
      <c r="O7962" s="5" t="s">
        <v>7578</v>
      </c>
    </row>
    <row r="7963" spans="1:15" outlineLevel="3" x14ac:dyDescent="0.2">
      <c r="B7963" s="10"/>
      <c r="D7963" s="10"/>
      <c r="E7963" s="11"/>
      <c r="O7963" s="5" t="s">
        <v>7579</v>
      </c>
    </row>
    <row r="7964" spans="1:15" outlineLevel="3" x14ac:dyDescent="0.2">
      <c r="B7964" s="10"/>
      <c r="D7964" s="10"/>
      <c r="E7964" s="11"/>
      <c r="O7964" s="5" t="s">
        <v>7580</v>
      </c>
    </row>
    <row r="7965" spans="1:15" outlineLevel="3" x14ac:dyDescent="0.2">
      <c r="B7965" s="10"/>
      <c r="D7965" s="10"/>
      <c r="E7965" s="11"/>
      <c r="M7965" s="5" t="s">
        <v>7581</v>
      </c>
    </row>
    <row r="7966" spans="1:15" outlineLevel="3" x14ac:dyDescent="0.2">
      <c r="B7966" s="10"/>
      <c r="D7966" s="10"/>
      <c r="E7966" s="11"/>
      <c r="N7966" s="13" t="s">
        <v>7581</v>
      </c>
    </row>
    <row r="7967" spans="1:15" outlineLevel="3" x14ac:dyDescent="0.2">
      <c r="B7967" s="10"/>
      <c r="D7967" s="10"/>
      <c r="E7967" s="11"/>
      <c r="O7967" s="5" t="s">
        <v>7582</v>
      </c>
    </row>
    <row r="7968" spans="1:15" outlineLevel="3" x14ac:dyDescent="0.2">
      <c r="B7968" s="10"/>
      <c r="D7968" s="10"/>
      <c r="E7968" s="11"/>
      <c r="O7968" s="5" t="s">
        <v>7583</v>
      </c>
    </row>
    <row r="7969" spans="1:15" outlineLevel="3" x14ac:dyDescent="0.2">
      <c r="B7969" s="10"/>
      <c r="D7969" s="10"/>
      <c r="E7969" s="11"/>
      <c r="O7969" s="5" t="s">
        <v>7584</v>
      </c>
    </row>
    <row r="7970" spans="1:15" outlineLevel="3" x14ac:dyDescent="0.2">
      <c r="B7970" s="10"/>
      <c r="D7970" s="10"/>
      <c r="E7970" s="11"/>
      <c r="M7970" s="5" t="s">
        <v>7585</v>
      </c>
    </row>
    <row r="7971" spans="1:15" outlineLevel="3" x14ac:dyDescent="0.2">
      <c r="B7971" s="10"/>
      <c r="D7971" s="10"/>
      <c r="E7971" s="11"/>
      <c r="N7971" s="13" t="s">
        <v>7585</v>
      </c>
    </row>
    <row r="7972" spans="1:15" outlineLevel="3" x14ac:dyDescent="0.2">
      <c r="B7972" s="10"/>
      <c r="D7972" s="10"/>
      <c r="E7972" s="11"/>
      <c r="O7972" s="5" t="s">
        <v>7586</v>
      </c>
    </row>
    <row r="7973" spans="1:15" outlineLevel="3" x14ac:dyDescent="0.2">
      <c r="B7973" s="10"/>
      <c r="D7973" s="10"/>
      <c r="E7973" s="11"/>
      <c r="M7973" s="5" t="s">
        <v>7587</v>
      </c>
    </row>
    <row r="7974" spans="1:15" outlineLevel="3" x14ac:dyDescent="0.2">
      <c r="B7974" s="10"/>
      <c r="D7974" s="10"/>
      <c r="E7974" s="11"/>
      <c r="N7974" s="13" t="s">
        <v>7587</v>
      </c>
    </row>
    <row r="7975" spans="1:15" outlineLevel="3" x14ac:dyDescent="0.2">
      <c r="B7975" s="10"/>
      <c r="D7975" s="10"/>
      <c r="E7975" s="11"/>
      <c r="O7975" s="5" t="s">
        <v>7588</v>
      </c>
    </row>
    <row r="7976" spans="1:15" outlineLevel="3" x14ac:dyDescent="0.2">
      <c r="B7976" s="10"/>
      <c r="D7976" s="10"/>
      <c r="E7976" s="11"/>
      <c r="O7976" s="5" t="s">
        <v>7589</v>
      </c>
    </row>
    <row r="7977" spans="1:15" outlineLevel="2" x14ac:dyDescent="0.2">
      <c r="A7977" s="5">
        <v>1</v>
      </c>
      <c r="B7977" s="10">
        <v>2</v>
      </c>
      <c r="C7977" s="5">
        <v>5</v>
      </c>
      <c r="D7977" s="10">
        <v>2</v>
      </c>
      <c r="E7977" s="11">
        <v>4</v>
      </c>
      <c r="F7977" s="5">
        <v>9</v>
      </c>
      <c r="K7977" s="5" t="s">
        <v>269</v>
      </c>
    </row>
    <row r="7978" spans="1:15" outlineLevel="2" x14ac:dyDescent="0.2">
      <c r="A7978" s="5">
        <v>1</v>
      </c>
      <c r="B7978" s="10">
        <v>2</v>
      </c>
      <c r="C7978" s="5">
        <v>5</v>
      </c>
      <c r="D7978" s="10">
        <v>2</v>
      </c>
      <c r="E7978" s="11">
        <v>4</v>
      </c>
      <c r="F7978" s="5">
        <v>9</v>
      </c>
      <c r="G7978" s="5">
        <v>1</v>
      </c>
      <c r="L7978" s="5" t="s">
        <v>270</v>
      </c>
    </row>
    <row r="7979" spans="1:15" outlineLevel="3" x14ac:dyDescent="0.2">
      <c r="B7979" s="10"/>
      <c r="D7979" s="10"/>
      <c r="E7979" s="11"/>
      <c r="M7979" s="5" t="s">
        <v>7590</v>
      </c>
    </row>
    <row r="7980" spans="1:15" outlineLevel="3" x14ac:dyDescent="0.2">
      <c r="B7980" s="10"/>
      <c r="D7980" s="10"/>
      <c r="E7980" s="11"/>
      <c r="N7980" s="13" t="s">
        <v>7591</v>
      </c>
    </row>
    <row r="7981" spans="1:15" outlineLevel="3" x14ac:dyDescent="0.2">
      <c r="B7981" s="10"/>
      <c r="D7981" s="10"/>
      <c r="E7981" s="11"/>
      <c r="O7981" s="5" t="s">
        <v>7592</v>
      </c>
    </row>
    <row r="7982" spans="1:15" outlineLevel="3" x14ac:dyDescent="0.2">
      <c r="B7982" s="10"/>
      <c r="D7982" s="10"/>
      <c r="E7982" s="11"/>
      <c r="N7982" s="13" t="s">
        <v>7593</v>
      </c>
    </row>
    <row r="7983" spans="1:15" outlineLevel="3" x14ac:dyDescent="0.2">
      <c r="B7983" s="10"/>
      <c r="D7983" s="10"/>
      <c r="E7983" s="11"/>
      <c r="O7983" s="5" t="s">
        <v>7594</v>
      </c>
    </row>
    <row r="7984" spans="1:15" outlineLevel="3" x14ac:dyDescent="0.2">
      <c r="B7984" s="10"/>
      <c r="D7984" s="10"/>
      <c r="E7984" s="11"/>
      <c r="O7984" s="5" t="s">
        <v>7595</v>
      </c>
    </row>
    <row r="7985" spans="2:15" outlineLevel="3" x14ac:dyDescent="0.2">
      <c r="B7985" s="10"/>
      <c r="D7985" s="10"/>
      <c r="E7985" s="11"/>
      <c r="O7985" s="5" t="s">
        <v>7596</v>
      </c>
    </row>
    <row r="7986" spans="2:15" outlineLevel="3" x14ac:dyDescent="0.2">
      <c r="B7986" s="10"/>
      <c r="D7986" s="10"/>
      <c r="E7986" s="11"/>
      <c r="N7986" s="13" t="s">
        <v>7597</v>
      </c>
    </row>
    <row r="7987" spans="2:15" outlineLevel="3" x14ac:dyDescent="0.2">
      <c r="B7987" s="10"/>
      <c r="D7987" s="10"/>
      <c r="E7987" s="11"/>
      <c r="O7987" s="5" t="s">
        <v>7598</v>
      </c>
    </row>
    <row r="7988" spans="2:15" outlineLevel="3" x14ac:dyDescent="0.2">
      <c r="B7988" s="10"/>
      <c r="D7988" s="10"/>
      <c r="E7988" s="11"/>
      <c r="O7988" s="5" t="s">
        <v>7599</v>
      </c>
    </row>
    <row r="7989" spans="2:15" outlineLevel="3" x14ac:dyDescent="0.2">
      <c r="B7989" s="10"/>
      <c r="D7989" s="10"/>
      <c r="E7989" s="11"/>
      <c r="O7989" s="5" t="s">
        <v>7600</v>
      </c>
    </row>
    <row r="7990" spans="2:15" outlineLevel="3" x14ac:dyDescent="0.2">
      <c r="B7990" s="10"/>
      <c r="D7990" s="10"/>
      <c r="E7990" s="11"/>
      <c r="N7990" s="13" t="s">
        <v>7601</v>
      </c>
    </row>
    <row r="7991" spans="2:15" outlineLevel="3" x14ac:dyDescent="0.2">
      <c r="B7991" s="10"/>
      <c r="D7991" s="10"/>
      <c r="E7991" s="11"/>
      <c r="O7991" s="5" t="s">
        <v>7602</v>
      </c>
    </row>
    <row r="7992" spans="2:15" outlineLevel="3" x14ac:dyDescent="0.2">
      <c r="B7992" s="10"/>
      <c r="D7992" s="10"/>
      <c r="E7992" s="11"/>
      <c r="O7992" s="5" t="s">
        <v>7603</v>
      </c>
    </row>
    <row r="7993" spans="2:15" outlineLevel="3" x14ac:dyDescent="0.2">
      <c r="B7993" s="10"/>
      <c r="D7993" s="10"/>
      <c r="E7993" s="11"/>
      <c r="O7993" s="5" t="s">
        <v>7604</v>
      </c>
    </row>
    <row r="7994" spans="2:15" outlineLevel="3" x14ac:dyDescent="0.2">
      <c r="B7994" s="10"/>
      <c r="D7994" s="10"/>
      <c r="E7994" s="11"/>
      <c r="O7994" s="5" t="s">
        <v>7605</v>
      </c>
    </row>
    <row r="7995" spans="2:15" outlineLevel="3" x14ac:dyDescent="0.2">
      <c r="B7995" s="10"/>
      <c r="D7995" s="10"/>
      <c r="E7995" s="11"/>
      <c r="N7995" s="13" t="s">
        <v>7606</v>
      </c>
    </row>
    <row r="7996" spans="2:15" outlineLevel="3" x14ac:dyDescent="0.2">
      <c r="B7996" s="10"/>
      <c r="D7996" s="10"/>
      <c r="E7996" s="11"/>
      <c r="N7996" s="13" t="s">
        <v>7607</v>
      </c>
    </row>
    <row r="7997" spans="2:15" outlineLevel="3" x14ac:dyDescent="0.2">
      <c r="B7997" s="10"/>
      <c r="D7997" s="10"/>
      <c r="E7997" s="11"/>
      <c r="N7997" s="13" t="s">
        <v>7608</v>
      </c>
    </row>
    <row r="7998" spans="2:15" outlineLevel="3" x14ac:dyDescent="0.2">
      <c r="B7998" s="10"/>
      <c r="D7998" s="10"/>
      <c r="E7998" s="11"/>
      <c r="O7998" s="5" t="s">
        <v>7609</v>
      </c>
    </row>
    <row r="7999" spans="2:15" outlineLevel="3" x14ac:dyDescent="0.2">
      <c r="B7999" s="10"/>
      <c r="D7999" s="10"/>
      <c r="E7999" s="11"/>
      <c r="M7999" s="5" t="s">
        <v>7610</v>
      </c>
    </row>
    <row r="8000" spans="2:15" outlineLevel="3" x14ac:dyDescent="0.2">
      <c r="B8000" s="10"/>
      <c r="D8000" s="10"/>
      <c r="E8000" s="11"/>
      <c r="N8000" s="13" t="s">
        <v>7611</v>
      </c>
    </row>
    <row r="8001" spans="2:15" outlineLevel="3" x14ac:dyDescent="0.2">
      <c r="B8001" s="10"/>
      <c r="D8001" s="10"/>
      <c r="E8001" s="11"/>
      <c r="O8001" s="5" t="s">
        <v>7612</v>
      </c>
    </row>
    <row r="8002" spans="2:15" outlineLevel="3" x14ac:dyDescent="0.2">
      <c r="B8002" s="10"/>
      <c r="D8002" s="10"/>
      <c r="E8002" s="11"/>
      <c r="O8002" s="5" t="s">
        <v>7613</v>
      </c>
    </row>
    <row r="8003" spans="2:15" outlineLevel="3" x14ac:dyDescent="0.2">
      <c r="B8003" s="10"/>
      <c r="D8003" s="10"/>
      <c r="E8003" s="11"/>
      <c r="O8003" s="5" t="s">
        <v>7614</v>
      </c>
    </row>
    <row r="8004" spans="2:15" outlineLevel="3" x14ac:dyDescent="0.2">
      <c r="B8004" s="10"/>
      <c r="D8004" s="10"/>
      <c r="E8004" s="11"/>
      <c r="O8004" s="5" t="s">
        <v>7615</v>
      </c>
    </row>
    <row r="8005" spans="2:15" outlineLevel="3" x14ac:dyDescent="0.2">
      <c r="B8005" s="10"/>
      <c r="D8005" s="10"/>
      <c r="E8005" s="11"/>
      <c r="O8005" s="5" t="s">
        <v>7616</v>
      </c>
    </row>
    <row r="8006" spans="2:15" outlineLevel="3" x14ac:dyDescent="0.2">
      <c r="B8006" s="10"/>
      <c r="D8006" s="10"/>
      <c r="E8006" s="11"/>
      <c r="O8006" s="5" t="s">
        <v>7617</v>
      </c>
    </row>
    <row r="8007" spans="2:15" outlineLevel="3" x14ac:dyDescent="0.2">
      <c r="B8007" s="10"/>
      <c r="D8007" s="10"/>
      <c r="E8007" s="11"/>
      <c r="O8007" s="5" t="s">
        <v>7618</v>
      </c>
    </row>
    <row r="8008" spans="2:15" outlineLevel="3" x14ac:dyDescent="0.2">
      <c r="B8008" s="10"/>
      <c r="D8008" s="10"/>
      <c r="E8008" s="11"/>
      <c r="O8008" s="5" t="s">
        <v>7619</v>
      </c>
    </row>
    <row r="8009" spans="2:15" outlineLevel="3" x14ac:dyDescent="0.2">
      <c r="B8009" s="10"/>
      <c r="D8009" s="10"/>
      <c r="E8009" s="11"/>
      <c r="O8009" s="5" t="s">
        <v>7620</v>
      </c>
    </row>
    <row r="8010" spans="2:15" outlineLevel="3" x14ac:dyDescent="0.2">
      <c r="B8010" s="10"/>
      <c r="D8010" s="10"/>
      <c r="E8010" s="11"/>
      <c r="N8010" s="13" t="s">
        <v>7621</v>
      </c>
    </row>
    <row r="8011" spans="2:15" outlineLevel="3" x14ac:dyDescent="0.2">
      <c r="B8011" s="10"/>
      <c r="D8011" s="10"/>
      <c r="E8011" s="11"/>
      <c r="O8011" s="5" t="s">
        <v>7622</v>
      </c>
    </row>
    <row r="8012" spans="2:15" outlineLevel="3" x14ac:dyDescent="0.2">
      <c r="B8012" s="10"/>
      <c r="D8012" s="10"/>
      <c r="E8012" s="11"/>
      <c r="O8012" s="5" t="s">
        <v>7623</v>
      </c>
    </row>
    <row r="8013" spans="2:15" outlineLevel="3" x14ac:dyDescent="0.2">
      <c r="B8013" s="10"/>
      <c r="D8013" s="10"/>
      <c r="E8013" s="11"/>
      <c r="O8013" s="5" t="s">
        <v>7624</v>
      </c>
    </row>
    <row r="8014" spans="2:15" outlineLevel="3" x14ac:dyDescent="0.2">
      <c r="B8014" s="10"/>
      <c r="D8014" s="10"/>
      <c r="E8014" s="11"/>
      <c r="O8014" s="5" t="s">
        <v>7625</v>
      </c>
    </row>
    <row r="8015" spans="2:15" outlineLevel="3" x14ac:dyDescent="0.2">
      <c r="B8015" s="10"/>
      <c r="D8015" s="10"/>
      <c r="E8015" s="11"/>
      <c r="O8015" s="5" t="s">
        <v>7626</v>
      </c>
    </row>
    <row r="8016" spans="2:15" outlineLevel="3" x14ac:dyDescent="0.2">
      <c r="B8016" s="10"/>
      <c r="D8016" s="10"/>
      <c r="E8016" s="11"/>
      <c r="O8016" s="5" t="s">
        <v>7627</v>
      </c>
    </row>
    <row r="8017" spans="2:15" outlineLevel="3" x14ac:dyDescent="0.2">
      <c r="B8017" s="10"/>
      <c r="D8017" s="10"/>
      <c r="E8017" s="11"/>
      <c r="O8017" s="5" t="s">
        <v>7628</v>
      </c>
    </row>
    <row r="8018" spans="2:15" outlineLevel="3" x14ac:dyDescent="0.2">
      <c r="B8018" s="10"/>
      <c r="D8018" s="10"/>
      <c r="E8018" s="11"/>
      <c r="O8018" s="5" t="s">
        <v>7629</v>
      </c>
    </row>
    <row r="8019" spans="2:15" outlineLevel="3" x14ac:dyDescent="0.2">
      <c r="B8019" s="10"/>
      <c r="D8019" s="10"/>
      <c r="E8019" s="11"/>
      <c r="O8019" s="5" t="s">
        <v>7630</v>
      </c>
    </row>
    <row r="8020" spans="2:15" outlineLevel="3" x14ac:dyDescent="0.2">
      <c r="B8020" s="10"/>
      <c r="D8020" s="10"/>
      <c r="E8020" s="11"/>
      <c r="O8020" s="5" t="s">
        <v>7631</v>
      </c>
    </row>
    <row r="8021" spans="2:15" outlineLevel="3" x14ac:dyDescent="0.2">
      <c r="B8021" s="10"/>
      <c r="D8021" s="10"/>
      <c r="E8021" s="11"/>
      <c r="O8021" s="5" t="s">
        <v>7632</v>
      </c>
    </row>
    <row r="8022" spans="2:15" outlineLevel="3" x14ac:dyDescent="0.2">
      <c r="B8022" s="10"/>
      <c r="D8022" s="10"/>
      <c r="E8022" s="11"/>
      <c r="O8022" s="5" t="s">
        <v>7633</v>
      </c>
    </row>
    <row r="8023" spans="2:15" outlineLevel="3" x14ac:dyDescent="0.2">
      <c r="B8023" s="10"/>
      <c r="D8023" s="10"/>
      <c r="E8023" s="11"/>
      <c r="O8023" s="5" t="s">
        <v>7634</v>
      </c>
    </row>
    <row r="8024" spans="2:15" outlineLevel="3" x14ac:dyDescent="0.2">
      <c r="B8024" s="10"/>
      <c r="D8024" s="10"/>
      <c r="E8024" s="11"/>
      <c r="O8024" s="5" t="s">
        <v>7635</v>
      </c>
    </row>
    <row r="8025" spans="2:15" outlineLevel="3" x14ac:dyDescent="0.2">
      <c r="B8025" s="10"/>
      <c r="D8025" s="10"/>
      <c r="E8025" s="11"/>
      <c r="O8025" s="5" t="s">
        <v>7636</v>
      </c>
    </row>
    <row r="8026" spans="2:15" outlineLevel="3" x14ac:dyDescent="0.2">
      <c r="B8026" s="10"/>
      <c r="D8026" s="10"/>
      <c r="E8026" s="11"/>
      <c r="O8026" s="5" t="s">
        <v>7637</v>
      </c>
    </row>
    <row r="8027" spans="2:15" outlineLevel="3" x14ac:dyDescent="0.2">
      <c r="B8027" s="10"/>
      <c r="D8027" s="10"/>
      <c r="E8027" s="11"/>
      <c r="O8027" s="5" t="s">
        <v>7638</v>
      </c>
    </row>
    <row r="8028" spans="2:15" outlineLevel="3" x14ac:dyDescent="0.2">
      <c r="B8028" s="10"/>
      <c r="D8028" s="10"/>
      <c r="E8028" s="11"/>
      <c r="O8028" s="5" t="s">
        <v>7639</v>
      </c>
    </row>
    <row r="8029" spans="2:15" outlineLevel="3" x14ac:dyDescent="0.2">
      <c r="B8029" s="10"/>
      <c r="D8029" s="10"/>
      <c r="E8029" s="11"/>
      <c r="O8029" s="5" t="s">
        <v>7640</v>
      </c>
    </row>
    <row r="8030" spans="2:15" outlineLevel="3" x14ac:dyDescent="0.2">
      <c r="B8030" s="10"/>
      <c r="D8030" s="10"/>
      <c r="E8030" s="11"/>
      <c r="O8030" s="5" t="s">
        <v>7641</v>
      </c>
    </row>
    <row r="8031" spans="2:15" outlineLevel="3" x14ac:dyDescent="0.2">
      <c r="B8031" s="10"/>
      <c r="D8031" s="10"/>
      <c r="E8031" s="11"/>
      <c r="O8031" s="5" t="s">
        <v>7642</v>
      </c>
    </row>
    <row r="8032" spans="2:15" outlineLevel="3" x14ac:dyDescent="0.2">
      <c r="B8032" s="10"/>
      <c r="D8032" s="10"/>
      <c r="E8032" s="11"/>
      <c r="O8032" s="5" t="s">
        <v>7643</v>
      </c>
    </row>
    <row r="8033" spans="2:15" outlineLevel="3" x14ac:dyDescent="0.2">
      <c r="B8033" s="10"/>
      <c r="D8033" s="10"/>
      <c r="E8033" s="11"/>
      <c r="O8033" s="5" t="s">
        <v>7644</v>
      </c>
    </row>
    <row r="8034" spans="2:15" outlineLevel="3" x14ac:dyDescent="0.2">
      <c r="B8034" s="10"/>
      <c r="D8034" s="10"/>
      <c r="E8034" s="11"/>
      <c r="O8034" s="5" t="s">
        <v>7645</v>
      </c>
    </row>
    <row r="8035" spans="2:15" outlineLevel="3" x14ac:dyDescent="0.2">
      <c r="B8035" s="10"/>
      <c r="D8035" s="10"/>
      <c r="E8035" s="11"/>
      <c r="O8035" s="5" t="s">
        <v>7646</v>
      </c>
    </row>
    <row r="8036" spans="2:15" outlineLevel="3" x14ac:dyDescent="0.2">
      <c r="B8036" s="10"/>
      <c r="D8036" s="10"/>
      <c r="E8036" s="11"/>
      <c r="O8036" s="5" t="s">
        <v>7647</v>
      </c>
    </row>
    <row r="8037" spans="2:15" outlineLevel="3" x14ac:dyDescent="0.2">
      <c r="B8037" s="10"/>
      <c r="D8037" s="10"/>
      <c r="E8037" s="11"/>
      <c r="O8037" s="5" t="s">
        <v>7648</v>
      </c>
    </row>
    <row r="8038" spans="2:15" outlineLevel="3" x14ac:dyDescent="0.2">
      <c r="B8038" s="10"/>
      <c r="D8038" s="10"/>
      <c r="E8038" s="11"/>
      <c r="O8038" s="5" t="s">
        <v>7649</v>
      </c>
    </row>
    <row r="8039" spans="2:15" outlineLevel="3" x14ac:dyDescent="0.2">
      <c r="B8039" s="10"/>
      <c r="D8039" s="10"/>
      <c r="E8039" s="11"/>
      <c r="O8039" s="5" t="s">
        <v>7650</v>
      </c>
    </row>
    <row r="8040" spans="2:15" outlineLevel="3" x14ac:dyDescent="0.2">
      <c r="B8040" s="10"/>
      <c r="D8040" s="10"/>
      <c r="E8040" s="11"/>
      <c r="O8040" s="5" t="s">
        <v>7651</v>
      </c>
    </row>
    <row r="8041" spans="2:15" outlineLevel="3" x14ac:dyDescent="0.2">
      <c r="B8041" s="10"/>
      <c r="D8041" s="10"/>
      <c r="E8041" s="11"/>
      <c r="O8041" s="5" t="s">
        <v>7652</v>
      </c>
    </row>
    <row r="8042" spans="2:15" outlineLevel="3" x14ac:dyDescent="0.2">
      <c r="B8042" s="10"/>
      <c r="D8042" s="10"/>
      <c r="E8042" s="11"/>
      <c r="O8042" s="5" t="s">
        <v>7653</v>
      </c>
    </row>
    <row r="8043" spans="2:15" outlineLevel="3" x14ac:dyDescent="0.2">
      <c r="B8043" s="10"/>
      <c r="D8043" s="10"/>
      <c r="E8043" s="11"/>
      <c r="O8043" s="5" t="s">
        <v>7654</v>
      </c>
    </row>
    <row r="8044" spans="2:15" outlineLevel="3" x14ac:dyDescent="0.2">
      <c r="B8044" s="10"/>
      <c r="D8044" s="10"/>
      <c r="E8044" s="11"/>
      <c r="O8044" s="5" t="s">
        <v>7655</v>
      </c>
    </row>
    <row r="8045" spans="2:15" outlineLevel="3" x14ac:dyDescent="0.2">
      <c r="B8045" s="10"/>
      <c r="D8045" s="10"/>
      <c r="E8045" s="11"/>
      <c r="O8045" s="5" t="s">
        <v>7656</v>
      </c>
    </row>
    <row r="8046" spans="2:15" outlineLevel="3" x14ac:dyDescent="0.2">
      <c r="B8046" s="10"/>
      <c r="D8046" s="10"/>
      <c r="E8046" s="11"/>
      <c r="O8046" s="5" t="s">
        <v>7657</v>
      </c>
    </row>
    <row r="8047" spans="2:15" outlineLevel="3" x14ac:dyDescent="0.2">
      <c r="B8047" s="10"/>
      <c r="D8047" s="10"/>
      <c r="E8047" s="11"/>
      <c r="O8047" s="5" t="s">
        <v>7658</v>
      </c>
    </row>
    <row r="8048" spans="2:15" outlineLevel="3" x14ac:dyDescent="0.2">
      <c r="B8048" s="10"/>
      <c r="D8048" s="10"/>
      <c r="E8048" s="11"/>
      <c r="O8048" s="5" t="s">
        <v>7659</v>
      </c>
    </row>
    <row r="8049" spans="1:15" outlineLevel="3" x14ac:dyDescent="0.2">
      <c r="B8049" s="10"/>
      <c r="D8049" s="10"/>
      <c r="E8049" s="11"/>
      <c r="O8049" s="5" t="s">
        <v>7660</v>
      </c>
    </row>
    <row r="8050" spans="1:15" outlineLevel="3" x14ac:dyDescent="0.2">
      <c r="B8050" s="10"/>
      <c r="D8050" s="10"/>
      <c r="E8050" s="11"/>
      <c r="O8050" s="5" t="s">
        <v>7661</v>
      </c>
    </row>
    <row r="8051" spans="1:15" outlineLevel="3" x14ac:dyDescent="0.2">
      <c r="B8051" s="10"/>
      <c r="D8051" s="10"/>
      <c r="E8051" s="11"/>
      <c r="O8051" s="5" t="s">
        <v>7662</v>
      </c>
    </row>
    <row r="8052" spans="1:15" outlineLevel="3" x14ac:dyDescent="0.2">
      <c r="B8052" s="10"/>
      <c r="D8052" s="10"/>
      <c r="E8052" s="11"/>
      <c r="O8052" s="5" t="s">
        <v>7663</v>
      </c>
    </row>
    <row r="8053" spans="1:15" outlineLevel="3" x14ac:dyDescent="0.2">
      <c r="B8053" s="10"/>
      <c r="D8053" s="10"/>
      <c r="E8053" s="11"/>
      <c r="O8053" s="5" t="s">
        <v>7664</v>
      </c>
    </row>
    <row r="8054" spans="1:15" outlineLevel="3" x14ac:dyDescent="0.2">
      <c r="B8054" s="10"/>
      <c r="D8054" s="10"/>
      <c r="E8054" s="11"/>
      <c r="O8054" s="5" t="s">
        <v>7665</v>
      </c>
    </row>
    <row r="8055" spans="1:15" outlineLevel="3" x14ac:dyDescent="0.2">
      <c r="B8055" s="10"/>
      <c r="D8055" s="10"/>
      <c r="E8055" s="11"/>
      <c r="O8055" s="5" t="s">
        <v>7666</v>
      </c>
    </row>
    <row r="8056" spans="1:15" outlineLevel="3" x14ac:dyDescent="0.2">
      <c r="B8056" s="10"/>
      <c r="D8056" s="10"/>
      <c r="E8056" s="11"/>
      <c r="O8056" s="5" t="s">
        <v>7667</v>
      </c>
    </row>
    <row r="8057" spans="1:15" outlineLevel="3" x14ac:dyDescent="0.2">
      <c r="B8057" s="10"/>
      <c r="D8057" s="10"/>
      <c r="E8057" s="11"/>
      <c r="O8057" s="5" t="s">
        <v>7668</v>
      </c>
    </row>
    <row r="8058" spans="1:15" outlineLevel="2" x14ac:dyDescent="0.2">
      <c r="A8058" s="5">
        <v>1</v>
      </c>
      <c r="B8058" s="10">
        <v>2</v>
      </c>
      <c r="C8058" s="5">
        <v>5</v>
      </c>
      <c r="D8058" s="10">
        <v>2</v>
      </c>
      <c r="E8058" s="11">
        <v>4</v>
      </c>
      <c r="F8058" s="5">
        <v>9</v>
      </c>
      <c r="G8058" s="5">
        <v>2</v>
      </c>
      <c r="L8058" s="5" t="s">
        <v>271</v>
      </c>
    </row>
    <row r="8059" spans="1:15" outlineLevel="3" x14ac:dyDescent="0.2">
      <c r="B8059" s="10"/>
      <c r="D8059" s="10"/>
      <c r="E8059" s="11"/>
      <c r="M8059" s="5" t="s">
        <v>7669</v>
      </c>
    </row>
    <row r="8060" spans="1:15" outlineLevel="3" x14ac:dyDescent="0.2">
      <c r="B8060" s="10"/>
      <c r="D8060" s="10"/>
      <c r="E8060" s="11"/>
      <c r="N8060" s="13" t="s">
        <v>7669</v>
      </c>
    </row>
    <row r="8061" spans="1:15" outlineLevel="3" x14ac:dyDescent="0.2">
      <c r="B8061" s="10"/>
      <c r="D8061" s="10"/>
      <c r="E8061" s="11"/>
      <c r="O8061" s="5" t="s">
        <v>7670</v>
      </c>
    </row>
    <row r="8062" spans="1:15" outlineLevel="3" x14ac:dyDescent="0.2">
      <c r="B8062" s="10"/>
      <c r="D8062" s="10"/>
      <c r="E8062" s="11"/>
      <c r="O8062" s="5" t="s">
        <v>7671</v>
      </c>
    </row>
    <row r="8063" spans="1:15" outlineLevel="3" x14ac:dyDescent="0.2">
      <c r="B8063" s="10"/>
      <c r="D8063" s="10"/>
      <c r="E8063" s="11"/>
      <c r="O8063" s="5" t="s">
        <v>7672</v>
      </c>
    </row>
    <row r="8064" spans="1:15" outlineLevel="3" x14ac:dyDescent="0.2">
      <c r="B8064" s="10"/>
      <c r="D8064" s="10"/>
      <c r="E8064" s="11"/>
      <c r="O8064" s="5" t="s">
        <v>7673</v>
      </c>
    </row>
    <row r="8065" spans="2:15" outlineLevel="3" x14ac:dyDescent="0.2">
      <c r="B8065" s="10"/>
      <c r="D8065" s="10"/>
      <c r="E8065" s="11"/>
      <c r="O8065" s="5" t="s">
        <v>7674</v>
      </c>
    </row>
    <row r="8066" spans="2:15" outlineLevel="3" x14ac:dyDescent="0.2">
      <c r="B8066" s="10"/>
      <c r="D8066" s="10"/>
      <c r="E8066" s="11"/>
      <c r="O8066" s="5" t="s">
        <v>7675</v>
      </c>
    </row>
    <row r="8067" spans="2:15" outlineLevel="3" x14ac:dyDescent="0.2">
      <c r="B8067" s="10"/>
      <c r="D8067" s="10"/>
      <c r="E8067" s="11"/>
      <c r="O8067" s="5" t="s">
        <v>7676</v>
      </c>
    </row>
    <row r="8068" spans="2:15" outlineLevel="3" x14ac:dyDescent="0.2">
      <c r="B8068" s="10"/>
      <c r="D8068" s="10"/>
      <c r="E8068" s="11"/>
      <c r="O8068" s="5" t="s">
        <v>7677</v>
      </c>
    </row>
    <row r="8069" spans="2:15" outlineLevel="3" x14ac:dyDescent="0.2">
      <c r="B8069" s="10"/>
      <c r="D8069" s="10"/>
      <c r="E8069" s="11"/>
      <c r="O8069" s="5" t="s">
        <v>7678</v>
      </c>
    </row>
    <row r="8070" spans="2:15" outlineLevel="3" x14ac:dyDescent="0.2">
      <c r="B8070" s="10"/>
      <c r="D8070" s="10"/>
      <c r="E8070" s="11"/>
      <c r="O8070" s="5" t="s">
        <v>7679</v>
      </c>
    </row>
    <row r="8071" spans="2:15" outlineLevel="3" x14ac:dyDescent="0.2">
      <c r="B8071" s="10"/>
      <c r="D8071" s="10"/>
      <c r="E8071" s="11"/>
      <c r="O8071" s="5" t="s">
        <v>7680</v>
      </c>
    </row>
    <row r="8072" spans="2:15" outlineLevel="3" x14ac:dyDescent="0.2">
      <c r="B8072" s="10"/>
      <c r="D8072" s="10"/>
      <c r="E8072" s="11"/>
      <c r="O8072" s="5" t="s">
        <v>7681</v>
      </c>
    </row>
    <row r="8073" spans="2:15" outlineLevel="3" x14ac:dyDescent="0.2">
      <c r="B8073" s="10"/>
      <c r="D8073" s="10"/>
      <c r="E8073" s="11"/>
      <c r="O8073" s="5" t="s">
        <v>7682</v>
      </c>
    </row>
    <row r="8074" spans="2:15" outlineLevel="3" x14ac:dyDescent="0.2">
      <c r="B8074" s="10"/>
      <c r="D8074" s="10"/>
      <c r="E8074" s="11"/>
      <c r="O8074" s="5" t="s">
        <v>7683</v>
      </c>
    </row>
    <row r="8075" spans="2:15" outlineLevel="3" x14ac:dyDescent="0.2">
      <c r="B8075" s="10"/>
      <c r="D8075" s="10"/>
      <c r="E8075" s="11"/>
      <c r="O8075" s="5" t="s">
        <v>7684</v>
      </c>
    </row>
    <row r="8076" spans="2:15" outlineLevel="3" x14ac:dyDescent="0.2">
      <c r="B8076" s="10"/>
      <c r="D8076" s="10"/>
      <c r="E8076" s="11"/>
      <c r="O8076" s="5" t="s">
        <v>7685</v>
      </c>
    </row>
    <row r="8077" spans="2:15" outlineLevel="3" x14ac:dyDescent="0.2">
      <c r="B8077" s="10"/>
      <c r="D8077" s="10"/>
      <c r="E8077" s="11"/>
      <c r="O8077" s="5" t="s">
        <v>7686</v>
      </c>
    </row>
    <row r="8078" spans="2:15" outlineLevel="3" x14ac:dyDescent="0.2">
      <c r="B8078" s="10"/>
      <c r="D8078" s="10"/>
      <c r="E8078" s="11"/>
      <c r="O8078" s="5" t="s">
        <v>7687</v>
      </c>
    </row>
    <row r="8079" spans="2:15" outlineLevel="3" x14ac:dyDescent="0.2">
      <c r="B8079" s="10"/>
      <c r="D8079" s="10"/>
      <c r="E8079" s="11"/>
      <c r="O8079" s="5" t="s">
        <v>7688</v>
      </c>
    </row>
    <row r="8080" spans="2:15" outlineLevel="3" x14ac:dyDescent="0.2">
      <c r="B8080" s="10"/>
      <c r="D8080" s="10"/>
      <c r="E8080" s="11"/>
      <c r="O8080" s="5" t="s">
        <v>7689</v>
      </c>
    </row>
    <row r="8081" spans="2:15" outlineLevel="3" x14ac:dyDescent="0.2">
      <c r="B8081" s="10"/>
      <c r="D8081" s="10"/>
      <c r="E8081" s="11"/>
      <c r="O8081" s="5" t="s">
        <v>7690</v>
      </c>
    </row>
    <row r="8082" spans="2:15" outlineLevel="3" x14ac:dyDescent="0.2">
      <c r="B8082" s="10"/>
      <c r="D8082" s="10"/>
      <c r="E8082" s="11"/>
      <c r="M8082" s="5" t="s">
        <v>7691</v>
      </c>
    </row>
    <row r="8083" spans="2:15" outlineLevel="3" x14ac:dyDescent="0.2">
      <c r="B8083" s="10"/>
      <c r="D8083" s="10"/>
      <c r="E8083" s="11"/>
      <c r="N8083" s="13" t="s">
        <v>7692</v>
      </c>
    </row>
    <row r="8084" spans="2:15" outlineLevel="3" x14ac:dyDescent="0.2">
      <c r="B8084" s="10"/>
      <c r="D8084" s="10"/>
      <c r="E8084" s="11"/>
      <c r="O8084" s="5" t="s">
        <v>7693</v>
      </c>
    </row>
    <row r="8085" spans="2:15" outlineLevel="3" x14ac:dyDescent="0.2">
      <c r="B8085" s="10"/>
      <c r="D8085" s="10"/>
      <c r="E8085" s="11"/>
      <c r="O8085" s="5" t="s">
        <v>7694</v>
      </c>
    </row>
    <row r="8086" spans="2:15" outlineLevel="3" x14ac:dyDescent="0.2">
      <c r="B8086" s="10"/>
      <c r="D8086" s="10"/>
      <c r="E8086" s="11"/>
      <c r="O8086" s="5" t="s">
        <v>7695</v>
      </c>
    </row>
    <row r="8087" spans="2:15" outlineLevel="3" x14ac:dyDescent="0.2">
      <c r="B8087" s="10"/>
      <c r="D8087" s="10"/>
      <c r="E8087" s="11"/>
      <c r="N8087" s="13" t="s">
        <v>7696</v>
      </c>
    </row>
    <row r="8088" spans="2:15" outlineLevel="3" x14ac:dyDescent="0.2">
      <c r="B8088" s="10"/>
      <c r="D8088" s="10"/>
      <c r="E8088" s="11"/>
      <c r="N8088" s="13" t="s">
        <v>7697</v>
      </c>
    </row>
    <row r="8089" spans="2:15" outlineLevel="3" x14ac:dyDescent="0.2">
      <c r="B8089" s="10"/>
      <c r="D8089" s="10"/>
      <c r="E8089" s="11"/>
      <c r="O8089" s="5" t="s">
        <v>7698</v>
      </c>
    </row>
    <row r="8090" spans="2:15" outlineLevel="3" x14ac:dyDescent="0.2">
      <c r="B8090" s="10"/>
      <c r="D8090" s="10"/>
      <c r="E8090" s="11"/>
      <c r="O8090" s="5" t="s">
        <v>7699</v>
      </c>
    </row>
    <row r="8091" spans="2:15" outlineLevel="3" x14ac:dyDescent="0.2">
      <c r="B8091" s="10"/>
      <c r="D8091" s="10"/>
      <c r="E8091" s="11"/>
      <c r="O8091" s="5" t="s">
        <v>7700</v>
      </c>
    </row>
    <row r="8092" spans="2:15" outlineLevel="3" x14ac:dyDescent="0.2">
      <c r="B8092" s="10"/>
      <c r="D8092" s="10"/>
      <c r="E8092" s="11"/>
      <c r="M8092" s="5" t="s">
        <v>7701</v>
      </c>
    </row>
    <row r="8093" spans="2:15" outlineLevel="3" x14ac:dyDescent="0.2">
      <c r="B8093" s="10"/>
      <c r="D8093" s="10"/>
      <c r="E8093" s="11"/>
      <c r="N8093" s="13" t="s">
        <v>7702</v>
      </c>
    </row>
    <row r="8094" spans="2:15" outlineLevel="3" x14ac:dyDescent="0.2">
      <c r="B8094" s="10"/>
      <c r="D8094" s="10"/>
      <c r="E8094" s="11"/>
      <c r="O8094" s="5" t="s">
        <v>7703</v>
      </c>
    </row>
    <row r="8095" spans="2:15" outlineLevel="3" x14ac:dyDescent="0.2">
      <c r="B8095" s="10"/>
      <c r="D8095" s="10"/>
      <c r="E8095" s="11"/>
      <c r="O8095" s="5" t="s">
        <v>7704</v>
      </c>
    </row>
    <row r="8096" spans="2:15" outlineLevel="3" x14ac:dyDescent="0.2">
      <c r="B8096" s="10"/>
      <c r="D8096" s="10"/>
      <c r="E8096" s="11"/>
      <c r="O8096" s="5" t="s">
        <v>7705</v>
      </c>
    </row>
    <row r="8097" spans="2:15" outlineLevel="3" x14ac:dyDescent="0.2">
      <c r="B8097" s="10"/>
      <c r="D8097" s="10"/>
      <c r="E8097" s="11"/>
      <c r="O8097" s="5" t="s">
        <v>7706</v>
      </c>
    </row>
    <row r="8098" spans="2:15" outlineLevel="3" x14ac:dyDescent="0.2">
      <c r="B8098" s="10"/>
      <c r="D8098" s="10"/>
      <c r="E8098" s="11"/>
      <c r="O8098" s="5" t="s">
        <v>7707</v>
      </c>
    </row>
    <row r="8099" spans="2:15" outlineLevel="3" x14ac:dyDescent="0.2">
      <c r="B8099" s="10"/>
      <c r="D8099" s="10"/>
      <c r="E8099" s="11"/>
      <c r="O8099" s="5" t="s">
        <v>7708</v>
      </c>
    </row>
    <row r="8100" spans="2:15" outlineLevel="3" x14ac:dyDescent="0.2">
      <c r="B8100" s="10"/>
      <c r="D8100" s="10"/>
      <c r="E8100" s="11"/>
      <c r="O8100" s="5" t="s">
        <v>7709</v>
      </c>
    </row>
    <row r="8101" spans="2:15" outlineLevel="3" x14ac:dyDescent="0.2">
      <c r="B8101" s="10"/>
      <c r="D8101" s="10"/>
      <c r="E8101" s="11"/>
      <c r="O8101" s="5" t="s">
        <v>7710</v>
      </c>
    </row>
    <row r="8102" spans="2:15" outlineLevel="3" x14ac:dyDescent="0.2">
      <c r="B8102" s="10"/>
      <c r="D8102" s="10"/>
      <c r="E8102" s="11"/>
      <c r="O8102" s="5" t="s">
        <v>7711</v>
      </c>
    </row>
    <row r="8103" spans="2:15" outlineLevel="3" x14ac:dyDescent="0.2">
      <c r="B8103" s="10"/>
      <c r="D8103" s="10"/>
      <c r="E8103" s="11"/>
      <c r="O8103" s="5" t="s">
        <v>7712</v>
      </c>
    </row>
    <row r="8104" spans="2:15" outlineLevel="3" x14ac:dyDescent="0.2">
      <c r="B8104" s="10"/>
      <c r="D8104" s="10"/>
      <c r="E8104" s="11"/>
      <c r="O8104" s="5" t="s">
        <v>7713</v>
      </c>
    </row>
    <row r="8105" spans="2:15" outlineLevel="3" x14ac:dyDescent="0.2">
      <c r="B8105" s="10"/>
      <c r="D8105" s="10"/>
      <c r="E8105" s="11"/>
      <c r="O8105" s="5" t="s">
        <v>7714</v>
      </c>
    </row>
    <row r="8106" spans="2:15" outlineLevel="3" x14ac:dyDescent="0.2">
      <c r="B8106" s="10"/>
      <c r="D8106" s="10"/>
      <c r="E8106" s="11"/>
      <c r="O8106" s="5" t="s">
        <v>7715</v>
      </c>
    </row>
    <row r="8107" spans="2:15" outlineLevel="3" x14ac:dyDescent="0.2">
      <c r="B8107" s="10"/>
      <c r="D8107" s="10"/>
      <c r="E8107" s="11"/>
      <c r="O8107" s="5" t="s">
        <v>7716</v>
      </c>
    </row>
    <row r="8108" spans="2:15" outlineLevel="3" x14ac:dyDescent="0.2">
      <c r="B8108" s="10"/>
      <c r="D8108" s="10"/>
      <c r="E8108" s="11"/>
      <c r="O8108" s="5" t="s">
        <v>7717</v>
      </c>
    </row>
    <row r="8109" spans="2:15" outlineLevel="3" x14ac:dyDescent="0.2">
      <c r="B8109" s="10"/>
      <c r="D8109" s="10"/>
      <c r="E8109" s="11"/>
      <c r="O8109" s="5" t="s">
        <v>7718</v>
      </c>
    </row>
    <row r="8110" spans="2:15" outlineLevel="3" x14ac:dyDescent="0.2">
      <c r="B8110" s="10"/>
      <c r="D8110" s="10"/>
      <c r="E8110" s="11"/>
      <c r="O8110" s="5" t="s">
        <v>7719</v>
      </c>
    </row>
    <row r="8111" spans="2:15" outlineLevel="3" x14ac:dyDescent="0.2">
      <c r="B8111" s="10"/>
      <c r="D8111" s="10"/>
      <c r="E8111" s="11"/>
      <c r="O8111" s="5" t="s">
        <v>7720</v>
      </c>
    </row>
    <row r="8112" spans="2:15" outlineLevel="3" x14ac:dyDescent="0.2">
      <c r="B8112" s="10"/>
      <c r="D8112" s="10"/>
      <c r="E8112" s="11"/>
      <c r="O8112" s="5" t="s">
        <v>7721</v>
      </c>
    </row>
    <row r="8113" spans="1:15" outlineLevel="3" x14ac:dyDescent="0.2">
      <c r="B8113" s="10"/>
      <c r="D8113" s="10"/>
      <c r="E8113" s="11"/>
      <c r="O8113" s="5" t="s">
        <v>7722</v>
      </c>
    </row>
    <row r="8114" spans="1:15" outlineLevel="3" x14ac:dyDescent="0.2">
      <c r="B8114" s="10"/>
      <c r="D8114" s="10"/>
      <c r="E8114" s="11"/>
      <c r="N8114" s="13" t="s">
        <v>7723</v>
      </c>
    </row>
    <row r="8115" spans="1:15" outlineLevel="3" x14ac:dyDescent="0.2">
      <c r="B8115" s="10"/>
      <c r="D8115" s="10"/>
      <c r="E8115" s="11"/>
      <c r="O8115" s="5" t="s">
        <v>7724</v>
      </c>
    </row>
    <row r="8116" spans="1:15" outlineLevel="2" x14ac:dyDescent="0.2">
      <c r="A8116" s="5">
        <v>1</v>
      </c>
      <c r="B8116" s="10">
        <v>2</v>
      </c>
      <c r="C8116" s="5">
        <v>5</v>
      </c>
      <c r="D8116" s="10">
        <v>2</v>
      </c>
      <c r="E8116" s="11">
        <v>4</v>
      </c>
      <c r="F8116" s="5">
        <v>9</v>
      </c>
      <c r="G8116" s="5">
        <v>3</v>
      </c>
      <c r="L8116" s="5" t="s">
        <v>272</v>
      </c>
    </row>
    <row r="8117" spans="1:15" outlineLevel="3" x14ac:dyDescent="0.2">
      <c r="B8117" s="10"/>
      <c r="D8117" s="10"/>
      <c r="E8117" s="11"/>
      <c r="M8117" s="5" t="s">
        <v>7725</v>
      </c>
    </row>
    <row r="8118" spans="1:15" outlineLevel="3" x14ac:dyDescent="0.2">
      <c r="B8118" s="10"/>
      <c r="D8118" s="10"/>
      <c r="E8118" s="11"/>
      <c r="N8118" s="13" t="s">
        <v>7726</v>
      </c>
    </row>
    <row r="8119" spans="1:15" outlineLevel="3" x14ac:dyDescent="0.2">
      <c r="B8119" s="10"/>
      <c r="D8119" s="10"/>
      <c r="E8119" s="11"/>
      <c r="O8119" s="5" t="s">
        <v>7727</v>
      </c>
    </row>
    <row r="8120" spans="1:15" outlineLevel="3" x14ac:dyDescent="0.2">
      <c r="B8120" s="10"/>
      <c r="D8120" s="10"/>
      <c r="E8120" s="11"/>
      <c r="N8120" s="13" t="s">
        <v>7728</v>
      </c>
    </row>
    <row r="8121" spans="1:15" outlineLevel="3" x14ac:dyDescent="0.2">
      <c r="B8121" s="10"/>
      <c r="D8121" s="10"/>
      <c r="E8121" s="11"/>
      <c r="O8121" s="5" t="s">
        <v>7728</v>
      </c>
    </row>
    <row r="8122" spans="1:15" outlineLevel="3" x14ac:dyDescent="0.2">
      <c r="B8122" s="10"/>
      <c r="D8122" s="10"/>
      <c r="E8122" s="11"/>
      <c r="N8122" s="13" t="s">
        <v>7729</v>
      </c>
    </row>
    <row r="8123" spans="1:15" outlineLevel="3" x14ac:dyDescent="0.2">
      <c r="B8123" s="10"/>
      <c r="D8123" s="10"/>
      <c r="E8123" s="11"/>
      <c r="N8123" s="13" t="s">
        <v>7730</v>
      </c>
    </row>
    <row r="8124" spans="1:15" outlineLevel="3" x14ac:dyDescent="0.2">
      <c r="B8124" s="10"/>
      <c r="D8124" s="10"/>
      <c r="E8124" s="11"/>
      <c r="O8124" s="5" t="s">
        <v>7731</v>
      </c>
    </row>
    <row r="8125" spans="1:15" outlineLevel="3" x14ac:dyDescent="0.2">
      <c r="B8125" s="10"/>
      <c r="D8125" s="10"/>
      <c r="E8125" s="11"/>
      <c r="O8125" s="5" t="s">
        <v>7732</v>
      </c>
    </row>
    <row r="8126" spans="1:15" outlineLevel="3" x14ac:dyDescent="0.2">
      <c r="B8126" s="10"/>
      <c r="D8126" s="10"/>
      <c r="E8126" s="11"/>
      <c r="O8126" s="5" t="s">
        <v>7733</v>
      </c>
    </row>
    <row r="8127" spans="1:15" outlineLevel="3" x14ac:dyDescent="0.2">
      <c r="B8127" s="10"/>
      <c r="D8127" s="10"/>
      <c r="E8127" s="11"/>
      <c r="O8127" s="5" t="s">
        <v>7734</v>
      </c>
    </row>
    <row r="8128" spans="1:15" outlineLevel="3" x14ac:dyDescent="0.2">
      <c r="B8128" s="10"/>
      <c r="D8128" s="10"/>
      <c r="E8128" s="11"/>
      <c r="N8128" s="13" t="s">
        <v>7735</v>
      </c>
    </row>
    <row r="8129" spans="1:15" outlineLevel="3" x14ac:dyDescent="0.2">
      <c r="B8129" s="10"/>
      <c r="D8129" s="10"/>
      <c r="E8129" s="11"/>
      <c r="O8129" s="5" t="s">
        <v>7736</v>
      </c>
    </row>
    <row r="8130" spans="1:15" outlineLevel="3" x14ac:dyDescent="0.2">
      <c r="B8130" s="10"/>
      <c r="D8130" s="10"/>
      <c r="E8130" s="11"/>
      <c r="N8130" s="13" t="s">
        <v>7737</v>
      </c>
    </row>
    <row r="8131" spans="1:15" outlineLevel="3" x14ac:dyDescent="0.2">
      <c r="B8131" s="10"/>
      <c r="D8131" s="10"/>
      <c r="E8131" s="11"/>
      <c r="O8131" s="5" t="s">
        <v>7738</v>
      </c>
    </row>
    <row r="8132" spans="1:15" outlineLevel="3" x14ac:dyDescent="0.2">
      <c r="B8132" s="10"/>
      <c r="D8132" s="10"/>
      <c r="E8132" s="11"/>
      <c r="N8132" s="13" t="s">
        <v>7739</v>
      </c>
    </row>
    <row r="8133" spans="1:15" outlineLevel="3" x14ac:dyDescent="0.2">
      <c r="B8133" s="10"/>
      <c r="D8133" s="10"/>
      <c r="E8133" s="11"/>
      <c r="O8133" s="5" t="s">
        <v>7740</v>
      </c>
    </row>
    <row r="8134" spans="1:15" outlineLevel="3" x14ac:dyDescent="0.2">
      <c r="B8134" s="10"/>
      <c r="D8134" s="10"/>
      <c r="E8134" s="11"/>
      <c r="O8134" s="5" t="s">
        <v>7741</v>
      </c>
    </row>
    <row r="8135" spans="1:15" outlineLevel="3" x14ac:dyDescent="0.2">
      <c r="B8135" s="10"/>
      <c r="D8135" s="10"/>
      <c r="E8135" s="11"/>
      <c r="O8135" s="5" t="s">
        <v>7742</v>
      </c>
    </row>
    <row r="8136" spans="1:15" outlineLevel="3" x14ac:dyDescent="0.2">
      <c r="B8136" s="10"/>
      <c r="D8136" s="10"/>
      <c r="E8136" s="11"/>
      <c r="O8136" s="5" t="s">
        <v>7743</v>
      </c>
    </row>
    <row r="8137" spans="1:15" outlineLevel="3" x14ac:dyDescent="0.2">
      <c r="B8137" s="10"/>
      <c r="D8137" s="10"/>
      <c r="E8137" s="11"/>
      <c r="M8137" s="5" t="s">
        <v>7744</v>
      </c>
    </row>
    <row r="8138" spans="1:15" outlineLevel="3" x14ac:dyDescent="0.2">
      <c r="B8138" s="10"/>
      <c r="D8138" s="10"/>
      <c r="E8138" s="11"/>
      <c r="N8138" s="13" t="s">
        <v>7744</v>
      </c>
    </row>
    <row r="8139" spans="1:15" outlineLevel="3" x14ac:dyDescent="0.2">
      <c r="B8139" s="10"/>
      <c r="D8139" s="10"/>
      <c r="E8139" s="11"/>
      <c r="M8139" s="5" t="s">
        <v>7745</v>
      </c>
    </row>
    <row r="8140" spans="1:15" outlineLevel="3" x14ac:dyDescent="0.2">
      <c r="B8140" s="10"/>
      <c r="D8140" s="10"/>
      <c r="E8140" s="11"/>
      <c r="N8140" s="13" t="s">
        <v>7745</v>
      </c>
    </row>
    <row r="8141" spans="1:15" outlineLevel="3" x14ac:dyDescent="0.2">
      <c r="B8141" s="10"/>
      <c r="D8141" s="10"/>
      <c r="E8141" s="11"/>
      <c r="O8141" s="5" t="s">
        <v>7746</v>
      </c>
    </row>
    <row r="8142" spans="1:15" outlineLevel="3" x14ac:dyDescent="0.2">
      <c r="B8142" s="10"/>
      <c r="D8142" s="10"/>
      <c r="E8142" s="11"/>
      <c r="O8142" s="5" t="s">
        <v>7747</v>
      </c>
    </row>
    <row r="8143" spans="1:15" outlineLevel="2" x14ac:dyDescent="0.2">
      <c r="A8143" s="5">
        <v>1</v>
      </c>
      <c r="B8143" s="10">
        <v>2</v>
      </c>
      <c r="C8143" s="5">
        <v>5</v>
      </c>
      <c r="D8143" s="10">
        <v>2</v>
      </c>
      <c r="E8143" s="11">
        <v>4</v>
      </c>
      <c r="F8143" s="5">
        <v>9</v>
      </c>
      <c r="G8143" s="5">
        <v>4</v>
      </c>
      <c r="L8143" s="5" t="s">
        <v>273</v>
      </c>
    </row>
    <row r="8144" spans="1:15" outlineLevel="3" x14ac:dyDescent="0.2">
      <c r="B8144" s="10"/>
      <c r="D8144" s="10"/>
      <c r="E8144" s="11"/>
      <c r="M8144" s="5" t="s">
        <v>7748</v>
      </c>
    </row>
    <row r="8145" spans="1:15" outlineLevel="3" x14ac:dyDescent="0.2">
      <c r="B8145" s="10"/>
      <c r="D8145" s="10"/>
      <c r="E8145" s="11"/>
      <c r="N8145" s="13" t="s">
        <v>7748</v>
      </c>
    </row>
    <row r="8146" spans="1:15" outlineLevel="3" x14ac:dyDescent="0.2">
      <c r="B8146" s="10"/>
      <c r="D8146" s="10"/>
      <c r="E8146" s="11"/>
      <c r="M8146" s="5" t="s">
        <v>7749</v>
      </c>
    </row>
    <row r="8147" spans="1:15" outlineLevel="3" x14ac:dyDescent="0.2">
      <c r="B8147" s="10"/>
      <c r="D8147" s="10"/>
      <c r="E8147" s="11"/>
      <c r="N8147" s="13" t="s">
        <v>7749</v>
      </c>
    </row>
    <row r="8148" spans="1:15" outlineLevel="3" x14ac:dyDescent="0.2">
      <c r="B8148" s="10"/>
      <c r="D8148" s="10"/>
      <c r="E8148" s="11"/>
      <c r="O8148" s="5" t="s">
        <v>7750</v>
      </c>
    </row>
    <row r="8149" spans="1:15" outlineLevel="3" x14ac:dyDescent="0.2">
      <c r="B8149" s="10"/>
      <c r="D8149" s="10"/>
      <c r="E8149" s="11"/>
      <c r="O8149" s="5" t="s">
        <v>7751</v>
      </c>
    </row>
    <row r="8150" spans="1:15" outlineLevel="3" x14ac:dyDescent="0.2">
      <c r="B8150" s="10"/>
      <c r="D8150" s="10"/>
      <c r="E8150" s="11"/>
      <c r="O8150" s="5" t="s">
        <v>7752</v>
      </c>
    </row>
    <row r="8151" spans="1:15" outlineLevel="3" x14ac:dyDescent="0.2">
      <c r="B8151" s="10"/>
      <c r="D8151" s="10"/>
      <c r="E8151" s="11"/>
      <c r="O8151" s="5" t="s">
        <v>7753</v>
      </c>
    </row>
    <row r="8152" spans="1:15" outlineLevel="3" x14ac:dyDescent="0.2">
      <c r="B8152" s="10"/>
      <c r="D8152" s="10"/>
      <c r="E8152" s="11"/>
      <c r="O8152" s="5" t="s">
        <v>7754</v>
      </c>
    </row>
    <row r="8153" spans="1:15" outlineLevel="2" x14ac:dyDescent="0.2">
      <c r="A8153" s="5">
        <v>1</v>
      </c>
      <c r="B8153" s="10">
        <v>2</v>
      </c>
      <c r="C8153" s="5">
        <v>5</v>
      </c>
      <c r="D8153" s="10">
        <v>2</v>
      </c>
      <c r="E8153" s="11">
        <v>4</v>
      </c>
      <c r="F8153" s="5">
        <v>9</v>
      </c>
      <c r="G8153" s="5">
        <v>5</v>
      </c>
      <c r="L8153" s="5" t="s">
        <v>274</v>
      </c>
    </row>
    <row r="8154" spans="1:15" outlineLevel="3" x14ac:dyDescent="0.2">
      <c r="B8154" s="10"/>
      <c r="D8154" s="10"/>
      <c r="E8154" s="11"/>
      <c r="M8154" s="5" t="s">
        <v>7755</v>
      </c>
    </row>
    <row r="8155" spans="1:15" outlineLevel="3" x14ac:dyDescent="0.2">
      <c r="B8155" s="10"/>
      <c r="D8155" s="10"/>
      <c r="E8155" s="11"/>
      <c r="N8155" s="13" t="s">
        <v>7756</v>
      </c>
    </row>
    <row r="8156" spans="1:15" outlineLevel="3" x14ac:dyDescent="0.2">
      <c r="B8156" s="10"/>
      <c r="D8156" s="10"/>
      <c r="E8156" s="11"/>
      <c r="O8156" s="5" t="s">
        <v>7757</v>
      </c>
    </row>
    <row r="8157" spans="1:15" outlineLevel="3" x14ac:dyDescent="0.2">
      <c r="B8157" s="10"/>
      <c r="D8157" s="10"/>
      <c r="E8157" s="11"/>
      <c r="N8157" s="13" t="s">
        <v>7758</v>
      </c>
    </row>
    <row r="8158" spans="1:15" outlineLevel="3" x14ac:dyDescent="0.2">
      <c r="B8158" s="10"/>
      <c r="D8158" s="10"/>
      <c r="E8158" s="11"/>
      <c r="N8158" s="13" t="s">
        <v>7759</v>
      </c>
    </row>
    <row r="8159" spans="1:15" outlineLevel="3" x14ac:dyDescent="0.2">
      <c r="B8159" s="10"/>
      <c r="D8159" s="10"/>
      <c r="E8159" s="11"/>
      <c r="M8159" s="5" t="s">
        <v>7760</v>
      </c>
    </row>
    <row r="8160" spans="1:15" outlineLevel="3" x14ac:dyDescent="0.2">
      <c r="B8160" s="10"/>
      <c r="D8160" s="10"/>
      <c r="E8160" s="11"/>
      <c r="N8160" s="13" t="s">
        <v>7760</v>
      </c>
    </row>
    <row r="8161" spans="1:15" outlineLevel="3" x14ac:dyDescent="0.2">
      <c r="B8161" s="10"/>
      <c r="D8161" s="10"/>
      <c r="E8161" s="11"/>
      <c r="O8161" s="5" t="s">
        <v>7761</v>
      </c>
    </row>
    <row r="8162" spans="1:15" outlineLevel="3" x14ac:dyDescent="0.2">
      <c r="B8162" s="10"/>
      <c r="D8162" s="10"/>
      <c r="E8162" s="11"/>
      <c r="M8162" s="5" t="s">
        <v>7762</v>
      </c>
    </row>
    <row r="8163" spans="1:15" outlineLevel="3" x14ac:dyDescent="0.2">
      <c r="B8163" s="10"/>
      <c r="D8163" s="10"/>
      <c r="E8163" s="11"/>
      <c r="N8163" s="13" t="s">
        <v>7763</v>
      </c>
    </row>
    <row r="8164" spans="1:15" outlineLevel="3" x14ac:dyDescent="0.2">
      <c r="B8164" s="10"/>
      <c r="D8164" s="10"/>
      <c r="E8164" s="11"/>
      <c r="O8164" s="5" t="s">
        <v>7764</v>
      </c>
    </row>
    <row r="8165" spans="1:15" outlineLevel="3" x14ac:dyDescent="0.2">
      <c r="B8165" s="10"/>
      <c r="D8165" s="10"/>
      <c r="E8165" s="11"/>
      <c r="N8165" s="13" t="s">
        <v>7765</v>
      </c>
    </row>
    <row r="8166" spans="1:15" outlineLevel="3" x14ac:dyDescent="0.2">
      <c r="B8166" s="10"/>
      <c r="D8166" s="10"/>
      <c r="E8166" s="11"/>
      <c r="O8166" s="5" t="s">
        <v>7766</v>
      </c>
    </row>
    <row r="8167" spans="1:15" outlineLevel="3" x14ac:dyDescent="0.2">
      <c r="B8167" s="10"/>
      <c r="D8167" s="10"/>
      <c r="E8167" s="11"/>
      <c r="O8167" s="5" t="s">
        <v>7767</v>
      </c>
    </row>
    <row r="8168" spans="1:15" outlineLevel="3" x14ac:dyDescent="0.2">
      <c r="B8168" s="10"/>
      <c r="D8168" s="10"/>
      <c r="E8168" s="11"/>
      <c r="N8168" s="13" t="s">
        <v>7768</v>
      </c>
    </row>
    <row r="8169" spans="1:15" outlineLevel="3" x14ac:dyDescent="0.2">
      <c r="B8169" s="10"/>
      <c r="D8169" s="10"/>
      <c r="E8169" s="11"/>
      <c r="O8169" s="5" t="s">
        <v>7769</v>
      </c>
    </row>
    <row r="8170" spans="1:15" outlineLevel="3" x14ac:dyDescent="0.2">
      <c r="B8170" s="10"/>
      <c r="D8170" s="10"/>
      <c r="E8170" s="11"/>
      <c r="M8170" s="5" t="s">
        <v>7770</v>
      </c>
    </row>
    <row r="8171" spans="1:15" outlineLevel="3" x14ac:dyDescent="0.2">
      <c r="B8171" s="10"/>
      <c r="D8171" s="10"/>
      <c r="E8171" s="11"/>
      <c r="N8171" s="13" t="s">
        <v>7770</v>
      </c>
    </row>
    <row r="8172" spans="1:15" outlineLevel="3" x14ac:dyDescent="0.2">
      <c r="B8172" s="10"/>
      <c r="D8172" s="10"/>
      <c r="E8172" s="11"/>
      <c r="O8172" s="5" t="s">
        <v>7771</v>
      </c>
    </row>
    <row r="8173" spans="1:15" outlineLevel="3" x14ac:dyDescent="0.2">
      <c r="B8173" s="10"/>
      <c r="D8173" s="10"/>
      <c r="E8173" s="11"/>
      <c r="O8173" s="5" t="s">
        <v>7772</v>
      </c>
    </row>
    <row r="8174" spans="1:15" outlineLevel="3" x14ac:dyDescent="0.2">
      <c r="B8174" s="10"/>
      <c r="D8174" s="10"/>
      <c r="E8174" s="11"/>
      <c r="O8174" s="5" t="s">
        <v>7773</v>
      </c>
    </row>
    <row r="8175" spans="1:15" outlineLevel="3" x14ac:dyDescent="0.2">
      <c r="B8175" s="10"/>
      <c r="D8175" s="10"/>
      <c r="E8175" s="11"/>
      <c r="O8175" s="5" t="s">
        <v>7774</v>
      </c>
    </row>
    <row r="8176" spans="1:15" outlineLevel="2" x14ac:dyDescent="0.2">
      <c r="A8176" s="5">
        <v>1</v>
      </c>
      <c r="B8176" s="10">
        <v>2</v>
      </c>
      <c r="C8176" s="5">
        <v>5</v>
      </c>
      <c r="D8176" s="10">
        <v>2</v>
      </c>
      <c r="E8176" s="11">
        <v>4</v>
      </c>
      <c r="F8176" s="5">
        <v>9</v>
      </c>
      <c r="G8176" s="5">
        <v>6</v>
      </c>
      <c r="L8176" s="5" t="s">
        <v>275</v>
      </c>
    </row>
    <row r="8177" spans="1:15" outlineLevel="3" x14ac:dyDescent="0.2">
      <c r="B8177" s="10"/>
      <c r="D8177" s="10"/>
      <c r="E8177" s="11"/>
      <c r="M8177" s="5" t="s">
        <v>7775</v>
      </c>
    </row>
    <row r="8178" spans="1:15" outlineLevel="3" x14ac:dyDescent="0.2">
      <c r="B8178" s="10"/>
      <c r="D8178" s="10"/>
      <c r="E8178" s="11"/>
      <c r="N8178" s="13" t="s">
        <v>7775</v>
      </c>
    </row>
    <row r="8179" spans="1:15" outlineLevel="3" x14ac:dyDescent="0.2">
      <c r="B8179" s="10"/>
      <c r="D8179" s="10"/>
      <c r="E8179" s="11"/>
      <c r="M8179" s="5" t="s">
        <v>7776</v>
      </c>
    </row>
    <row r="8180" spans="1:15" outlineLevel="3" x14ac:dyDescent="0.2">
      <c r="B8180" s="10"/>
      <c r="D8180" s="10"/>
      <c r="E8180" s="11"/>
      <c r="N8180" s="13" t="s">
        <v>7777</v>
      </c>
    </row>
    <row r="8181" spans="1:15" outlineLevel="3" x14ac:dyDescent="0.2">
      <c r="B8181" s="10"/>
      <c r="D8181" s="10"/>
      <c r="E8181" s="11"/>
      <c r="O8181" s="5" t="s">
        <v>7777</v>
      </c>
    </row>
    <row r="8182" spans="1:15" outlineLevel="3" x14ac:dyDescent="0.2">
      <c r="B8182" s="10"/>
      <c r="D8182" s="10"/>
      <c r="E8182" s="11"/>
      <c r="N8182" s="13" t="s">
        <v>7778</v>
      </c>
    </row>
    <row r="8183" spans="1:15" outlineLevel="3" x14ac:dyDescent="0.2">
      <c r="B8183" s="10"/>
      <c r="D8183" s="10"/>
      <c r="E8183" s="11"/>
      <c r="O8183" s="5" t="s">
        <v>7779</v>
      </c>
    </row>
    <row r="8184" spans="1:15" outlineLevel="3" x14ac:dyDescent="0.2">
      <c r="B8184" s="10"/>
      <c r="D8184" s="10"/>
      <c r="E8184" s="11"/>
      <c r="N8184" s="13" t="s">
        <v>7780</v>
      </c>
    </row>
    <row r="8185" spans="1:15" outlineLevel="3" x14ac:dyDescent="0.2">
      <c r="B8185" s="10"/>
      <c r="D8185" s="10"/>
      <c r="E8185" s="11"/>
      <c r="M8185" s="5" t="s">
        <v>7781</v>
      </c>
    </row>
    <row r="8186" spans="1:15" outlineLevel="3" x14ac:dyDescent="0.2">
      <c r="B8186" s="10"/>
      <c r="D8186" s="10"/>
      <c r="E8186" s="11"/>
      <c r="N8186" s="13" t="s">
        <v>7781</v>
      </c>
    </row>
    <row r="8187" spans="1:15" outlineLevel="3" x14ac:dyDescent="0.2">
      <c r="B8187" s="10"/>
      <c r="D8187" s="10"/>
      <c r="E8187" s="11"/>
      <c r="M8187" s="5" t="s">
        <v>7782</v>
      </c>
    </row>
    <row r="8188" spans="1:15" outlineLevel="3" x14ac:dyDescent="0.2">
      <c r="B8188" s="10"/>
      <c r="D8188" s="10"/>
      <c r="E8188" s="11"/>
      <c r="N8188" s="13" t="s">
        <v>7782</v>
      </c>
    </row>
    <row r="8189" spans="1:15" outlineLevel="3" x14ac:dyDescent="0.2">
      <c r="B8189" s="10"/>
      <c r="D8189" s="10"/>
      <c r="E8189" s="11"/>
      <c r="O8189" s="5" t="s">
        <v>7783</v>
      </c>
    </row>
    <row r="8190" spans="1:15" outlineLevel="3" x14ac:dyDescent="0.2">
      <c r="B8190" s="10"/>
      <c r="D8190" s="10"/>
      <c r="E8190" s="11"/>
      <c r="O8190" s="5" t="s">
        <v>7784</v>
      </c>
    </row>
    <row r="8191" spans="1:15" outlineLevel="3" x14ac:dyDescent="0.2">
      <c r="B8191" s="10"/>
      <c r="D8191" s="10"/>
      <c r="E8191" s="11"/>
      <c r="O8191" s="5" t="s">
        <v>7785</v>
      </c>
    </row>
    <row r="8192" spans="1:15" outlineLevel="2" x14ac:dyDescent="0.2">
      <c r="A8192" s="5">
        <v>1</v>
      </c>
      <c r="B8192" s="10">
        <v>2</v>
      </c>
      <c r="C8192" s="5">
        <v>5</v>
      </c>
      <c r="D8192" s="10">
        <v>2</v>
      </c>
      <c r="E8192" s="11">
        <v>4</v>
      </c>
      <c r="F8192" s="5">
        <v>9</v>
      </c>
      <c r="G8192" s="5">
        <v>9</v>
      </c>
      <c r="L8192" s="5" t="s">
        <v>276</v>
      </c>
    </row>
    <row r="8193" spans="2:15" outlineLevel="3" x14ac:dyDescent="0.2">
      <c r="B8193" s="10"/>
      <c r="D8193" s="10"/>
      <c r="E8193" s="11"/>
      <c r="M8193" s="5" t="s">
        <v>7786</v>
      </c>
    </row>
    <row r="8194" spans="2:15" outlineLevel="3" x14ac:dyDescent="0.2">
      <c r="B8194" s="10"/>
      <c r="D8194" s="10"/>
      <c r="E8194" s="11"/>
      <c r="N8194" s="13" t="s">
        <v>7787</v>
      </c>
    </row>
    <row r="8195" spans="2:15" outlineLevel="3" x14ac:dyDescent="0.2">
      <c r="B8195" s="10"/>
      <c r="D8195" s="10"/>
      <c r="E8195" s="11"/>
      <c r="N8195" s="13" t="s">
        <v>7788</v>
      </c>
    </row>
    <row r="8196" spans="2:15" outlineLevel="3" x14ac:dyDescent="0.2">
      <c r="B8196" s="10"/>
      <c r="D8196" s="10"/>
      <c r="E8196" s="11"/>
      <c r="O8196" s="5" t="s">
        <v>7789</v>
      </c>
    </row>
    <row r="8197" spans="2:15" outlineLevel="3" x14ac:dyDescent="0.2">
      <c r="B8197" s="10"/>
      <c r="D8197" s="10"/>
      <c r="E8197" s="11"/>
      <c r="O8197" s="5" t="s">
        <v>7790</v>
      </c>
    </row>
    <row r="8198" spans="2:15" outlineLevel="3" x14ac:dyDescent="0.2">
      <c r="B8198" s="10"/>
      <c r="D8198" s="10"/>
      <c r="E8198" s="11"/>
      <c r="O8198" s="5" t="s">
        <v>7791</v>
      </c>
    </row>
    <row r="8199" spans="2:15" outlineLevel="3" x14ac:dyDescent="0.2">
      <c r="B8199" s="10"/>
      <c r="D8199" s="10"/>
      <c r="E8199" s="11"/>
      <c r="N8199" s="13" t="s">
        <v>7792</v>
      </c>
    </row>
    <row r="8200" spans="2:15" outlineLevel="3" x14ac:dyDescent="0.2">
      <c r="B8200" s="10"/>
      <c r="D8200" s="10"/>
      <c r="E8200" s="11"/>
      <c r="M8200" s="5" t="s">
        <v>7793</v>
      </c>
    </row>
    <row r="8201" spans="2:15" outlineLevel="3" x14ac:dyDescent="0.2">
      <c r="B8201" s="10"/>
      <c r="D8201" s="10"/>
      <c r="E8201" s="11"/>
      <c r="N8201" s="13" t="s">
        <v>7794</v>
      </c>
    </row>
    <row r="8202" spans="2:15" outlineLevel="3" x14ac:dyDescent="0.2">
      <c r="B8202" s="10"/>
      <c r="D8202" s="10"/>
      <c r="E8202" s="11"/>
      <c r="O8202" s="5" t="s">
        <v>7795</v>
      </c>
    </row>
    <row r="8203" spans="2:15" outlineLevel="3" x14ac:dyDescent="0.2">
      <c r="B8203" s="10"/>
      <c r="D8203" s="10"/>
      <c r="E8203" s="11"/>
      <c r="O8203" s="5" t="s">
        <v>7796</v>
      </c>
    </row>
    <row r="8204" spans="2:15" outlineLevel="3" x14ac:dyDescent="0.2">
      <c r="B8204" s="10"/>
      <c r="D8204" s="10"/>
      <c r="E8204" s="11"/>
      <c r="O8204" s="5" t="s">
        <v>7797</v>
      </c>
    </row>
    <row r="8205" spans="2:15" outlineLevel="3" x14ac:dyDescent="0.2">
      <c r="B8205" s="10"/>
      <c r="D8205" s="10"/>
      <c r="E8205" s="11"/>
      <c r="O8205" s="5" t="s">
        <v>7798</v>
      </c>
    </row>
    <row r="8206" spans="2:15" outlineLevel="3" x14ac:dyDescent="0.2">
      <c r="B8206" s="10"/>
      <c r="D8206" s="10"/>
      <c r="E8206" s="11"/>
      <c r="O8206" s="5" t="s">
        <v>7799</v>
      </c>
    </row>
    <row r="8207" spans="2:15" outlineLevel="3" x14ac:dyDescent="0.2">
      <c r="B8207" s="10"/>
      <c r="D8207" s="10"/>
      <c r="E8207" s="11"/>
      <c r="N8207" s="13" t="s">
        <v>7800</v>
      </c>
    </row>
    <row r="8208" spans="2:15" outlineLevel="3" x14ac:dyDescent="0.2">
      <c r="B8208" s="10"/>
      <c r="D8208" s="10"/>
      <c r="E8208" s="11"/>
      <c r="O8208" s="5" t="s">
        <v>7800</v>
      </c>
    </row>
    <row r="8209" spans="2:15" outlineLevel="3" x14ac:dyDescent="0.2">
      <c r="B8209" s="10"/>
      <c r="D8209" s="10"/>
      <c r="E8209" s="11"/>
      <c r="M8209" s="5" t="s">
        <v>7801</v>
      </c>
    </row>
    <row r="8210" spans="2:15" outlineLevel="3" x14ac:dyDescent="0.2">
      <c r="B8210" s="10"/>
      <c r="D8210" s="10"/>
      <c r="E8210" s="11"/>
      <c r="N8210" s="13" t="s">
        <v>7801</v>
      </c>
    </row>
    <row r="8211" spans="2:15" outlineLevel="3" x14ac:dyDescent="0.2">
      <c r="B8211" s="10"/>
      <c r="D8211" s="10"/>
      <c r="E8211" s="11"/>
      <c r="O8211" s="5" t="s">
        <v>7802</v>
      </c>
    </row>
    <row r="8212" spans="2:15" outlineLevel="3" x14ac:dyDescent="0.2">
      <c r="B8212" s="10"/>
      <c r="D8212" s="10"/>
      <c r="E8212" s="11"/>
      <c r="O8212" s="5" t="s">
        <v>7803</v>
      </c>
    </row>
    <row r="8213" spans="2:15" outlineLevel="3" x14ac:dyDescent="0.2">
      <c r="B8213" s="10"/>
      <c r="D8213" s="10"/>
      <c r="E8213" s="11"/>
      <c r="O8213" s="5" t="s">
        <v>7804</v>
      </c>
    </row>
    <row r="8214" spans="2:15" outlineLevel="3" x14ac:dyDescent="0.2">
      <c r="B8214" s="10"/>
      <c r="D8214" s="10"/>
      <c r="E8214" s="11"/>
      <c r="O8214" s="5" t="s">
        <v>7805</v>
      </c>
    </row>
    <row r="8215" spans="2:15" outlineLevel="3" x14ac:dyDescent="0.2">
      <c r="B8215" s="10"/>
      <c r="D8215" s="10"/>
      <c r="E8215" s="11"/>
      <c r="O8215" s="5" t="s">
        <v>7806</v>
      </c>
    </row>
    <row r="8216" spans="2:15" outlineLevel="3" x14ac:dyDescent="0.2">
      <c r="B8216" s="10"/>
      <c r="D8216" s="10"/>
      <c r="E8216" s="11"/>
      <c r="O8216" s="5" t="s">
        <v>7807</v>
      </c>
    </row>
    <row r="8217" spans="2:15" outlineLevel="3" x14ac:dyDescent="0.2">
      <c r="B8217" s="10"/>
      <c r="D8217" s="10"/>
      <c r="E8217" s="11"/>
      <c r="O8217" s="5" t="s">
        <v>7808</v>
      </c>
    </row>
    <row r="8218" spans="2:15" outlineLevel="3" x14ac:dyDescent="0.2">
      <c r="B8218" s="10"/>
      <c r="D8218" s="10"/>
      <c r="E8218" s="11"/>
      <c r="O8218" s="5" t="s">
        <v>7809</v>
      </c>
    </row>
    <row r="8219" spans="2:15" outlineLevel="3" x14ac:dyDescent="0.2">
      <c r="B8219" s="10"/>
      <c r="D8219" s="10"/>
      <c r="E8219" s="11"/>
      <c r="M8219" s="5" t="s">
        <v>7810</v>
      </c>
    </row>
    <row r="8220" spans="2:15" outlineLevel="3" x14ac:dyDescent="0.2">
      <c r="B8220" s="10"/>
      <c r="D8220" s="10"/>
      <c r="E8220" s="11"/>
      <c r="N8220" s="13" t="s">
        <v>7811</v>
      </c>
    </row>
    <row r="8221" spans="2:15" outlineLevel="3" x14ac:dyDescent="0.2">
      <c r="B8221" s="10"/>
      <c r="D8221" s="10"/>
      <c r="E8221" s="11"/>
      <c r="O8221" s="5" t="s">
        <v>7812</v>
      </c>
    </row>
    <row r="8222" spans="2:15" outlineLevel="3" x14ac:dyDescent="0.2">
      <c r="B8222" s="10"/>
      <c r="D8222" s="10"/>
      <c r="E8222" s="11"/>
      <c r="O8222" s="5" t="s">
        <v>7813</v>
      </c>
    </row>
    <row r="8223" spans="2:15" outlineLevel="3" x14ac:dyDescent="0.2">
      <c r="B8223" s="10"/>
      <c r="D8223" s="10"/>
      <c r="E8223" s="11"/>
      <c r="O8223" s="5" t="s">
        <v>7814</v>
      </c>
    </row>
    <row r="8224" spans="2:15" outlineLevel="3" x14ac:dyDescent="0.2">
      <c r="B8224" s="10"/>
      <c r="D8224" s="10"/>
      <c r="E8224" s="11"/>
      <c r="O8224" s="5" t="s">
        <v>7815</v>
      </c>
    </row>
    <row r="8225" spans="1:17" outlineLevel="3" x14ac:dyDescent="0.2">
      <c r="B8225" s="10"/>
      <c r="D8225" s="10"/>
      <c r="E8225" s="11"/>
      <c r="O8225" s="5" t="s">
        <v>7816</v>
      </c>
    </row>
    <row r="8226" spans="1:17" outlineLevel="3" x14ac:dyDescent="0.2">
      <c r="B8226" s="10"/>
      <c r="D8226" s="10"/>
      <c r="E8226" s="11"/>
      <c r="O8226" s="5" t="s">
        <v>7817</v>
      </c>
    </row>
    <row r="8227" spans="1:17" outlineLevel="3" x14ac:dyDescent="0.2">
      <c r="B8227" s="10"/>
      <c r="D8227" s="10"/>
      <c r="E8227" s="11"/>
      <c r="O8227" s="5" t="s">
        <v>7818</v>
      </c>
    </row>
    <row r="8228" spans="1:17" outlineLevel="3" x14ac:dyDescent="0.2">
      <c r="B8228" s="10"/>
      <c r="D8228" s="10"/>
      <c r="E8228" s="11"/>
      <c r="O8228" s="5" t="s">
        <v>7819</v>
      </c>
    </row>
    <row r="8229" spans="1:17" outlineLevel="3" x14ac:dyDescent="0.2">
      <c r="B8229" s="10"/>
      <c r="D8229" s="10"/>
      <c r="E8229" s="11"/>
      <c r="N8229" s="13" t="s">
        <v>7820</v>
      </c>
    </row>
    <row r="8230" spans="1:17" outlineLevel="3" x14ac:dyDescent="0.2">
      <c r="B8230" s="10"/>
      <c r="D8230" s="10"/>
      <c r="E8230" s="11"/>
      <c r="O8230" s="5" t="s">
        <v>7821</v>
      </c>
    </row>
    <row r="8231" spans="1:17" outlineLevel="3" x14ac:dyDescent="0.2">
      <c r="B8231" s="10"/>
      <c r="D8231" s="10"/>
      <c r="E8231" s="11"/>
      <c r="O8231" s="5" t="s">
        <v>7822</v>
      </c>
    </row>
    <row r="8232" spans="1:17" outlineLevel="3" x14ac:dyDescent="0.2">
      <c r="B8232" s="10"/>
      <c r="D8232" s="10"/>
      <c r="E8232" s="11"/>
      <c r="O8232" s="5" t="s">
        <v>7823</v>
      </c>
    </row>
    <row r="8233" spans="1:17" outlineLevel="3" x14ac:dyDescent="0.2">
      <c r="B8233" s="10"/>
      <c r="D8233" s="10"/>
      <c r="E8233" s="11"/>
      <c r="O8233" s="5" t="s">
        <v>7824</v>
      </c>
    </row>
    <row r="8234" spans="1:17" outlineLevel="3" x14ac:dyDescent="0.2">
      <c r="B8234" s="10"/>
      <c r="D8234" s="10"/>
      <c r="E8234" s="11"/>
      <c r="O8234" s="5" t="s">
        <v>7825</v>
      </c>
    </row>
    <row r="8235" spans="1:17" outlineLevel="3" x14ac:dyDescent="0.2">
      <c r="B8235" s="10"/>
      <c r="D8235" s="10"/>
      <c r="E8235" s="11"/>
      <c r="O8235" s="5" t="s">
        <v>7826</v>
      </c>
    </row>
    <row r="8236" spans="1:17" outlineLevel="3" x14ac:dyDescent="0.2">
      <c r="B8236" s="10"/>
      <c r="D8236" s="10"/>
      <c r="E8236" s="11"/>
      <c r="O8236" s="5" t="s">
        <v>7827</v>
      </c>
    </row>
    <row r="8237" spans="1:17" outlineLevel="3" x14ac:dyDescent="0.2">
      <c r="B8237" s="10"/>
      <c r="D8237" s="10"/>
      <c r="E8237" s="11"/>
      <c r="O8237" s="5" t="s">
        <v>7828</v>
      </c>
    </row>
    <row r="8238" spans="1:17" outlineLevel="3" x14ac:dyDescent="0.2">
      <c r="B8238" s="10"/>
      <c r="D8238" s="10"/>
      <c r="E8238" s="11"/>
      <c r="O8238" s="5" t="s">
        <v>7829</v>
      </c>
    </row>
    <row r="8239" spans="1:17" outlineLevel="3" x14ac:dyDescent="0.2">
      <c r="B8239" s="10"/>
      <c r="D8239" s="10"/>
      <c r="E8239" s="11"/>
      <c r="O8239" s="5" t="s">
        <v>7830</v>
      </c>
    </row>
    <row r="8240" spans="1:17" outlineLevel="2" x14ac:dyDescent="0.2">
      <c r="A8240" s="8">
        <v>1</v>
      </c>
      <c r="B8240" s="9">
        <v>2</v>
      </c>
      <c r="C8240" s="8">
        <v>5</v>
      </c>
      <c r="D8240" s="9">
        <v>2</v>
      </c>
      <c r="E8240" s="9">
        <v>5</v>
      </c>
      <c r="F8240" s="8"/>
      <c r="G8240" s="8"/>
      <c r="H8240" s="8"/>
      <c r="I8240" s="8"/>
      <c r="J8240" s="8" t="s">
        <v>277</v>
      </c>
      <c r="K8240" s="8"/>
      <c r="L8240" s="8"/>
      <c r="M8240" s="8"/>
      <c r="O8240" s="8"/>
      <c r="P8240" s="8"/>
      <c r="Q8240" s="8"/>
    </row>
    <row r="8241" spans="1:14" outlineLevel="2" x14ac:dyDescent="0.2">
      <c r="A8241" s="5">
        <v>1</v>
      </c>
      <c r="B8241" s="10">
        <v>2</v>
      </c>
      <c r="C8241" s="5">
        <v>5</v>
      </c>
      <c r="D8241" s="10">
        <v>1</v>
      </c>
      <c r="E8241" s="11">
        <v>5</v>
      </c>
      <c r="F8241" s="5">
        <v>3</v>
      </c>
      <c r="K8241" s="5" t="s">
        <v>278</v>
      </c>
    </row>
    <row r="8242" spans="1:14" outlineLevel="2" x14ac:dyDescent="0.2">
      <c r="A8242" s="5">
        <v>1</v>
      </c>
      <c r="B8242" s="10">
        <v>2</v>
      </c>
      <c r="C8242" s="5">
        <v>5</v>
      </c>
      <c r="D8242" s="10">
        <v>1</v>
      </c>
      <c r="E8242" s="11">
        <v>5</v>
      </c>
      <c r="F8242" s="5">
        <v>3</v>
      </c>
      <c r="G8242" s="5">
        <v>1</v>
      </c>
      <c r="L8242" s="5" t="s">
        <v>279</v>
      </c>
    </row>
    <row r="8243" spans="1:14" outlineLevel="3" x14ac:dyDescent="0.2">
      <c r="B8243" s="10"/>
      <c r="D8243" s="10"/>
      <c r="E8243" s="11"/>
      <c r="M8243" s="5" t="s">
        <v>7831</v>
      </c>
    </row>
    <row r="8244" spans="1:14" outlineLevel="3" x14ac:dyDescent="0.2">
      <c r="B8244" s="10"/>
      <c r="D8244" s="10"/>
      <c r="E8244" s="11"/>
      <c r="N8244" s="13" t="s">
        <v>7832</v>
      </c>
    </row>
    <row r="8245" spans="1:14" outlineLevel="3" x14ac:dyDescent="0.2">
      <c r="B8245" s="10"/>
      <c r="D8245" s="10"/>
      <c r="E8245" s="11"/>
      <c r="N8245" s="13" t="s">
        <v>7833</v>
      </c>
    </row>
    <row r="8246" spans="1:14" outlineLevel="3" x14ac:dyDescent="0.2">
      <c r="B8246" s="10"/>
      <c r="D8246" s="10"/>
      <c r="E8246" s="11"/>
      <c r="M8246" s="5" t="s">
        <v>7834</v>
      </c>
    </row>
    <row r="8247" spans="1:14" outlineLevel="3" x14ac:dyDescent="0.2">
      <c r="B8247" s="10"/>
      <c r="D8247" s="10"/>
      <c r="E8247" s="11"/>
      <c r="N8247" s="13" t="s">
        <v>7835</v>
      </c>
    </row>
    <row r="8248" spans="1:14" outlineLevel="3" x14ac:dyDescent="0.2">
      <c r="B8248" s="10"/>
      <c r="D8248" s="10"/>
      <c r="E8248" s="11"/>
      <c r="N8248" s="13" t="s">
        <v>7836</v>
      </c>
    </row>
    <row r="8249" spans="1:14" outlineLevel="3" x14ac:dyDescent="0.2">
      <c r="B8249" s="10"/>
      <c r="D8249" s="10"/>
      <c r="E8249" s="11"/>
      <c r="N8249" s="13" t="s">
        <v>7837</v>
      </c>
    </row>
    <row r="8250" spans="1:14" outlineLevel="2" x14ac:dyDescent="0.2">
      <c r="A8250" s="5">
        <v>1</v>
      </c>
      <c r="B8250" s="10">
        <v>2</v>
      </c>
      <c r="C8250" s="5">
        <v>5</v>
      </c>
      <c r="D8250" s="10">
        <v>1</v>
      </c>
      <c r="E8250" s="11">
        <v>5</v>
      </c>
      <c r="F8250" s="5">
        <v>3</v>
      </c>
      <c r="G8250" s="5">
        <v>2</v>
      </c>
      <c r="L8250" s="5" t="s">
        <v>280</v>
      </c>
    </row>
    <row r="8251" spans="1:14" outlineLevel="3" x14ac:dyDescent="0.2">
      <c r="B8251" s="10"/>
      <c r="D8251" s="10"/>
      <c r="E8251" s="11"/>
      <c r="M8251" s="5" t="s">
        <v>7838</v>
      </c>
    </row>
    <row r="8252" spans="1:14" outlineLevel="3" x14ac:dyDescent="0.2">
      <c r="B8252" s="10"/>
      <c r="D8252" s="10"/>
      <c r="E8252" s="11"/>
      <c r="N8252" s="13" t="s">
        <v>7839</v>
      </c>
    </row>
    <row r="8253" spans="1:14" outlineLevel="3" x14ac:dyDescent="0.2">
      <c r="B8253" s="10"/>
      <c r="D8253" s="10"/>
      <c r="E8253" s="11"/>
      <c r="N8253" s="13" t="s">
        <v>7840</v>
      </c>
    </row>
    <row r="8254" spans="1:14" outlineLevel="3" x14ac:dyDescent="0.2">
      <c r="B8254" s="10"/>
      <c r="D8254" s="10"/>
      <c r="E8254" s="11"/>
      <c r="N8254" s="13" t="s">
        <v>7841</v>
      </c>
    </row>
    <row r="8255" spans="1:14" outlineLevel="3" x14ac:dyDescent="0.2">
      <c r="B8255" s="10"/>
      <c r="D8255" s="10"/>
      <c r="E8255" s="11"/>
      <c r="M8255" s="5" t="s">
        <v>7842</v>
      </c>
    </row>
    <row r="8256" spans="1:14" outlineLevel="3" x14ac:dyDescent="0.2">
      <c r="B8256" s="10"/>
      <c r="D8256" s="10"/>
      <c r="E8256" s="11"/>
      <c r="N8256" s="13" t="s">
        <v>7843</v>
      </c>
    </row>
    <row r="8257" spans="2:14" outlineLevel="3" x14ac:dyDescent="0.2">
      <c r="B8257" s="10"/>
      <c r="D8257" s="10"/>
      <c r="E8257" s="11"/>
      <c r="N8257" s="13" t="s">
        <v>7844</v>
      </c>
    </row>
    <row r="8258" spans="2:14" outlineLevel="3" x14ac:dyDescent="0.2">
      <c r="B8258" s="10"/>
      <c r="D8258" s="10"/>
      <c r="E8258" s="11"/>
      <c r="M8258" s="5" t="s">
        <v>7845</v>
      </c>
    </row>
    <row r="8259" spans="2:14" outlineLevel="3" x14ac:dyDescent="0.2">
      <c r="B8259" s="10"/>
      <c r="D8259" s="10"/>
      <c r="E8259" s="11"/>
      <c r="N8259" s="13" t="s">
        <v>7846</v>
      </c>
    </row>
    <row r="8260" spans="2:14" outlineLevel="3" x14ac:dyDescent="0.2">
      <c r="B8260" s="10"/>
      <c r="D8260" s="10"/>
      <c r="E8260" s="11"/>
      <c r="N8260" s="13" t="s">
        <v>7847</v>
      </c>
    </row>
    <row r="8261" spans="2:14" outlineLevel="3" x14ac:dyDescent="0.2">
      <c r="B8261" s="10"/>
      <c r="D8261" s="10"/>
      <c r="E8261" s="11"/>
      <c r="N8261" s="13" t="s">
        <v>7848</v>
      </c>
    </row>
    <row r="8262" spans="2:14" outlineLevel="3" x14ac:dyDescent="0.2">
      <c r="B8262" s="10"/>
      <c r="D8262" s="10"/>
      <c r="E8262" s="11"/>
      <c r="N8262" s="13" t="s">
        <v>7849</v>
      </c>
    </row>
    <row r="8263" spans="2:14" outlineLevel="3" x14ac:dyDescent="0.2">
      <c r="B8263" s="10"/>
      <c r="D8263" s="10"/>
      <c r="E8263" s="11"/>
      <c r="M8263" s="5" t="s">
        <v>7850</v>
      </c>
    </row>
    <row r="8264" spans="2:14" outlineLevel="3" x14ac:dyDescent="0.2">
      <c r="B8264" s="10"/>
      <c r="D8264" s="10"/>
      <c r="E8264" s="11"/>
      <c r="N8264" s="13" t="s">
        <v>7851</v>
      </c>
    </row>
    <row r="8265" spans="2:14" outlineLevel="3" x14ac:dyDescent="0.2">
      <c r="B8265" s="10"/>
      <c r="D8265" s="10"/>
      <c r="E8265" s="11"/>
      <c r="N8265" s="13" t="s">
        <v>7852</v>
      </c>
    </row>
    <row r="8266" spans="2:14" outlineLevel="3" x14ac:dyDescent="0.2">
      <c r="B8266" s="10"/>
      <c r="D8266" s="10"/>
      <c r="E8266" s="11"/>
      <c r="M8266" s="5" t="s">
        <v>7853</v>
      </c>
    </row>
    <row r="8267" spans="2:14" outlineLevel="3" x14ac:dyDescent="0.2">
      <c r="B8267" s="10"/>
      <c r="D8267" s="10"/>
      <c r="E8267" s="11"/>
      <c r="N8267" s="13" t="s">
        <v>7854</v>
      </c>
    </row>
    <row r="8268" spans="2:14" outlineLevel="3" x14ac:dyDescent="0.2">
      <c r="B8268" s="10"/>
      <c r="D8268" s="10"/>
      <c r="E8268" s="11"/>
      <c r="N8268" s="13" t="s">
        <v>7855</v>
      </c>
    </row>
    <row r="8269" spans="2:14" outlineLevel="3" x14ac:dyDescent="0.2">
      <c r="B8269" s="10"/>
      <c r="D8269" s="10"/>
      <c r="E8269" s="11"/>
      <c r="N8269" s="13" t="s">
        <v>7856</v>
      </c>
    </row>
    <row r="8270" spans="2:14" outlineLevel="3" x14ac:dyDescent="0.2">
      <c r="B8270" s="10"/>
      <c r="D8270" s="10"/>
      <c r="E8270" s="11"/>
      <c r="M8270" s="5" t="s">
        <v>7857</v>
      </c>
    </row>
    <row r="8271" spans="2:14" outlineLevel="3" x14ac:dyDescent="0.2">
      <c r="B8271" s="10"/>
      <c r="D8271" s="10"/>
      <c r="E8271" s="11"/>
      <c r="N8271" s="13" t="s">
        <v>7858</v>
      </c>
    </row>
    <row r="8272" spans="2:14" outlineLevel="3" x14ac:dyDescent="0.2">
      <c r="B8272" s="10"/>
      <c r="D8272" s="10"/>
      <c r="E8272" s="11"/>
      <c r="N8272" s="13" t="s">
        <v>7859</v>
      </c>
    </row>
    <row r="8273" spans="1:14" outlineLevel="3" x14ac:dyDescent="0.2">
      <c r="B8273" s="10"/>
      <c r="D8273" s="10"/>
      <c r="E8273" s="11"/>
      <c r="N8273" s="13" t="s">
        <v>7860</v>
      </c>
    </row>
    <row r="8274" spans="1:14" outlineLevel="3" x14ac:dyDescent="0.2">
      <c r="B8274" s="10"/>
      <c r="D8274" s="10"/>
      <c r="E8274" s="11"/>
      <c r="M8274" s="5" t="s">
        <v>7861</v>
      </c>
    </row>
    <row r="8275" spans="1:14" outlineLevel="3" x14ac:dyDescent="0.2">
      <c r="B8275" s="10"/>
      <c r="D8275" s="10"/>
      <c r="E8275" s="11"/>
      <c r="N8275" s="13" t="s">
        <v>7861</v>
      </c>
    </row>
    <row r="8276" spans="1:14" outlineLevel="3" x14ac:dyDescent="0.2">
      <c r="B8276" s="10"/>
      <c r="D8276" s="10"/>
      <c r="E8276" s="11"/>
      <c r="M8276" s="5" t="s">
        <v>7862</v>
      </c>
    </row>
    <row r="8277" spans="1:14" outlineLevel="3" x14ac:dyDescent="0.2">
      <c r="B8277" s="10"/>
      <c r="D8277" s="10"/>
      <c r="E8277" s="11"/>
      <c r="N8277" s="13" t="s">
        <v>7862</v>
      </c>
    </row>
    <row r="8278" spans="1:14" outlineLevel="2" x14ac:dyDescent="0.2">
      <c r="A8278" s="5">
        <v>1</v>
      </c>
      <c r="B8278" s="10">
        <v>2</v>
      </c>
      <c r="C8278" s="5">
        <v>5</v>
      </c>
      <c r="D8278" s="10">
        <v>1</v>
      </c>
      <c r="E8278" s="11">
        <v>5</v>
      </c>
      <c r="F8278" s="5">
        <v>4</v>
      </c>
      <c r="K8278" s="5" t="s">
        <v>281</v>
      </c>
    </row>
    <row r="8279" spans="1:14" outlineLevel="2" x14ac:dyDescent="0.2">
      <c r="A8279" s="5">
        <v>1</v>
      </c>
      <c r="B8279" s="10">
        <v>2</v>
      </c>
      <c r="C8279" s="5">
        <v>5</v>
      </c>
      <c r="D8279" s="10">
        <v>1</v>
      </c>
      <c r="E8279" s="11">
        <v>5</v>
      </c>
      <c r="F8279" s="5">
        <v>4</v>
      </c>
      <c r="G8279" s="5">
        <v>1</v>
      </c>
      <c r="L8279" s="5" t="s">
        <v>282</v>
      </c>
    </row>
    <row r="8280" spans="1:14" outlineLevel="3" x14ac:dyDescent="0.2">
      <c r="B8280" s="10"/>
      <c r="D8280" s="10"/>
      <c r="E8280" s="11"/>
      <c r="M8280" s="5" t="s">
        <v>7863</v>
      </c>
    </row>
    <row r="8281" spans="1:14" outlineLevel="3" x14ac:dyDescent="0.2">
      <c r="B8281" s="10"/>
      <c r="D8281" s="10"/>
      <c r="E8281" s="11"/>
      <c r="N8281" s="13" t="s">
        <v>7864</v>
      </c>
    </row>
    <row r="8282" spans="1:14" outlineLevel="3" x14ac:dyDescent="0.2">
      <c r="B8282" s="10"/>
      <c r="D8282" s="10"/>
      <c r="E8282" s="11"/>
      <c r="N8282" s="13" t="s">
        <v>7865</v>
      </c>
    </row>
    <row r="8283" spans="1:14" outlineLevel="3" x14ac:dyDescent="0.2">
      <c r="B8283" s="10"/>
      <c r="D8283" s="10"/>
      <c r="E8283" s="11"/>
      <c r="M8283" s="5" t="s">
        <v>7866</v>
      </c>
    </row>
    <row r="8284" spans="1:14" outlineLevel="3" x14ac:dyDescent="0.2">
      <c r="B8284" s="10"/>
      <c r="D8284" s="10"/>
      <c r="E8284" s="11"/>
      <c r="N8284" s="13" t="s">
        <v>7867</v>
      </c>
    </row>
    <row r="8285" spans="1:14" outlineLevel="3" x14ac:dyDescent="0.2">
      <c r="B8285" s="10"/>
      <c r="D8285" s="10"/>
      <c r="E8285" s="11"/>
      <c r="N8285" s="13" t="s">
        <v>7868</v>
      </c>
    </row>
    <row r="8286" spans="1:14" outlineLevel="3" x14ac:dyDescent="0.2">
      <c r="B8286" s="10"/>
      <c r="D8286" s="10"/>
      <c r="E8286" s="11"/>
      <c r="N8286" s="13" t="s">
        <v>7869</v>
      </c>
    </row>
    <row r="8287" spans="1:14" outlineLevel="2" x14ac:dyDescent="0.2">
      <c r="A8287" s="5">
        <v>1</v>
      </c>
      <c r="B8287" s="10">
        <v>2</v>
      </c>
      <c r="C8287" s="5">
        <v>5</v>
      </c>
      <c r="D8287" s="10">
        <v>1</v>
      </c>
      <c r="E8287" s="11">
        <v>5</v>
      </c>
      <c r="F8287" s="5">
        <v>4</v>
      </c>
      <c r="G8287" s="5">
        <v>2</v>
      </c>
      <c r="L8287" s="5" t="s">
        <v>283</v>
      </c>
    </row>
    <row r="8288" spans="1:14" outlineLevel="3" x14ac:dyDescent="0.2">
      <c r="B8288" s="10"/>
      <c r="D8288" s="10"/>
      <c r="E8288" s="11"/>
      <c r="M8288" s="5" t="s">
        <v>7870</v>
      </c>
    </row>
    <row r="8289" spans="2:14" outlineLevel="3" x14ac:dyDescent="0.2">
      <c r="B8289" s="10"/>
      <c r="D8289" s="10"/>
      <c r="E8289" s="11"/>
      <c r="N8289" s="13" t="s">
        <v>7871</v>
      </c>
    </row>
    <row r="8290" spans="2:14" outlineLevel="3" x14ac:dyDescent="0.2">
      <c r="B8290" s="10"/>
      <c r="D8290" s="10"/>
      <c r="E8290" s="11"/>
      <c r="N8290" s="13" t="s">
        <v>7872</v>
      </c>
    </row>
    <row r="8291" spans="2:14" outlineLevel="3" x14ac:dyDescent="0.2">
      <c r="B8291" s="10"/>
      <c r="D8291" s="10"/>
      <c r="E8291" s="11"/>
      <c r="N8291" s="13" t="s">
        <v>7873</v>
      </c>
    </row>
    <row r="8292" spans="2:14" outlineLevel="3" x14ac:dyDescent="0.2">
      <c r="B8292" s="10"/>
      <c r="D8292" s="10"/>
      <c r="E8292" s="11"/>
      <c r="M8292" s="5" t="s">
        <v>7874</v>
      </c>
    </row>
    <row r="8293" spans="2:14" outlineLevel="3" x14ac:dyDescent="0.2">
      <c r="B8293" s="10"/>
      <c r="D8293" s="10"/>
      <c r="E8293" s="11"/>
      <c r="N8293" s="13" t="s">
        <v>7875</v>
      </c>
    </row>
    <row r="8294" spans="2:14" outlineLevel="3" x14ac:dyDescent="0.2">
      <c r="B8294" s="10"/>
      <c r="D8294" s="10"/>
      <c r="E8294" s="11"/>
      <c r="N8294" s="13" t="s">
        <v>7876</v>
      </c>
    </row>
    <row r="8295" spans="2:14" outlineLevel="3" x14ac:dyDescent="0.2">
      <c r="B8295" s="10"/>
      <c r="D8295" s="10"/>
      <c r="E8295" s="11"/>
      <c r="M8295" s="5" t="s">
        <v>7877</v>
      </c>
    </row>
    <row r="8296" spans="2:14" outlineLevel="3" x14ac:dyDescent="0.2">
      <c r="B8296" s="10"/>
      <c r="D8296" s="10"/>
      <c r="E8296" s="11"/>
      <c r="N8296" s="13" t="s">
        <v>7878</v>
      </c>
    </row>
    <row r="8297" spans="2:14" outlineLevel="3" x14ac:dyDescent="0.2">
      <c r="B8297" s="10"/>
      <c r="D8297" s="10"/>
      <c r="E8297" s="11"/>
      <c r="N8297" s="13" t="s">
        <v>7879</v>
      </c>
    </row>
    <row r="8298" spans="2:14" outlineLevel="3" x14ac:dyDescent="0.2">
      <c r="B8298" s="10"/>
      <c r="D8298" s="10"/>
      <c r="E8298" s="11"/>
      <c r="N8298" s="13" t="s">
        <v>7880</v>
      </c>
    </row>
    <row r="8299" spans="2:14" outlineLevel="3" x14ac:dyDescent="0.2">
      <c r="B8299" s="10"/>
      <c r="D8299" s="10"/>
      <c r="E8299" s="11"/>
      <c r="N8299" s="13" t="s">
        <v>7881</v>
      </c>
    </row>
    <row r="8300" spans="2:14" outlineLevel="3" x14ac:dyDescent="0.2">
      <c r="B8300" s="10"/>
      <c r="D8300" s="10"/>
      <c r="E8300" s="11"/>
      <c r="M8300" s="5" t="s">
        <v>7882</v>
      </c>
    </row>
    <row r="8301" spans="2:14" outlineLevel="3" x14ac:dyDescent="0.2">
      <c r="B8301" s="10"/>
      <c r="D8301" s="10"/>
      <c r="E8301" s="11"/>
      <c r="N8301" s="13" t="s">
        <v>7883</v>
      </c>
    </row>
    <row r="8302" spans="2:14" outlineLevel="3" x14ac:dyDescent="0.2">
      <c r="B8302" s="10"/>
      <c r="D8302" s="10"/>
      <c r="E8302" s="11"/>
      <c r="N8302" s="13" t="s">
        <v>7884</v>
      </c>
    </row>
    <row r="8303" spans="2:14" outlineLevel="3" x14ac:dyDescent="0.2">
      <c r="B8303" s="10"/>
      <c r="D8303" s="10"/>
      <c r="E8303" s="11"/>
      <c r="M8303" s="5" t="s">
        <v>7885</v>
      </c>
    </row>
    <row r="8304" spans="2:14" outlineLevel="3" x14ac:dyDescent="0.2">
      <c r="B8304" s="10"/>
      <c r="D8304" s="10"/>
      <c r="E8304" s="11"/>
      <c r="N8304" s="13" t="s">
        <v>7886</v>
      </c>
    </row>
    <row r="8305" spans="1:14" outlineLevel="3" x14ac:dyDescent="0.2">
      <c r="B8305" s="10"/>
      <c r="D8305" s="10"/>
      <c r="E8305" s="11"/>
      <c r="N8305" s="13" t="s">
        <v>7887</v>
      </c>
    </row>
    <row r="8306" spans="1:14" outlineLevel="3" x14ac:dyDescent="0.2">
      <c r="B8306" s="10"/>
      <c r="D8306" s="10"/>
      <c r="E8306" s="11"/>
      <c r="N8306" s="13" t="s">
        <v>7888</v>
      </c>
    </row>
    <row r="8307" spans="1:14" outlineLevel="3" x14ac:dyDescent="0.2">
      <c r="B8307" s="10"/>
      <c r="D8307" s="10"/>
      <c r="E8307" s="11"/>
      <c r="M8307" s="5" t="s">
        <v>7889</v>
      </c>
    </row>
    <row r="8308" spans="1:14" outlineLevel="3" x14ac:dyDescent="0.2">
      <c r="B8308" s="10"/>
      <c r="D8308" s="10"/>
      <c r="E8308" s="11"/>
      <c r="N8308" s="13" t="s">
        <v>7890</v>
      </c>
    </row>
    <row r="8309" spans="1:14" outlineLevel="3" x14ac:dyDescent="0.2">
      <c r="B8309" s="10"/>
      <c r="D8309" s="10"/>
      <c r="E8309" s="11"/>
      <c r="N8309" s="13" t="s">
        <v>7891</v>
      </c>
    </row>
    <row r="8310" spans="1:14" outlineLevel="3" x14ac:dyDescent="0.2">
      <c r="B8310" s="10"/>
      <c r="D8310" s="10"/>
      <c r="E8310" s="11"/>
      <c r="N8310" s="13" t="s">
        <v>7892</v>
      </c>
    </row>
    <row r="8311" spans="1:14" outlineLevel="3" x14ac:dyDescent="0.2">
      <c r="B8311" s="10"/>
      <c r="D8311" s="10"/>
      <c r="E8311" s="11"/>
      <c r="M8311" s="5" t="s">
        <v>7893</v>
      </c>
    </row>
    <row r="8312" spans="1:14" outlineLevel="3" x14ac:dyDescent="0.2">
      <c r="B8312" s="10"/>
      <c r="D8312" s="10"/>
      <c r="E8312" s="11"/>
      <c r="N8312" s="13" t="s">
        <v>7893</v>
      </c>
    </row>
    <row r="8313" spans="1:14" outlineLevel="3" x14ac:dyDescent="0.2">
      <c r="B8313" s="10"/>
      <c r="D8313" s="10"/>
      <c r="E8313" s="11"/>
      <c r="M8313" s="5" t="s">
        <v>7894</v>
      </c>
    </row>
    <row r="8314" spans="1:14" outlineLevel="3" x14ac:dyDescent="0.2">
      <c r="B8314" s="10"/>
      <c r="D8314" s="10"/>
      <c r="E8314" s="11"/>
      <c r="N8314" s="13" t="s">
        <v>7894</v>
      </c>
    </row>
    <row r="8315" spans="1:14" outlineLevel="2" x14ac:dyDescent="0.2">
      <c r="A8315" s="5">
        <v>1</v>
      </c>
      <c r="B8315" s="10">
        <v>2</v>
      </c>
      <c r="C8315" s="5">
        <v>5</v>
      </c>
      <c r="D8315" s="10">
        <v>1</v>
      </c>
      <c r="E8315" s="11">
        <v>5</v>
      </c>
      <c r="F8315" s="5">
        <v>4</v>
      </c>
      <c r="G8315" s="5">
        <v>3</v>
      </c>
      <c r="L8315" s="5" t="s">
        <v>284</v>
      </c>
    </row>
    <row r="8316" spans="1:14" outlineLevel="3" x14ac:dyDescent="0.2">
      <c r="B8316" s="10"/>
      <c r="D8316" s="10"/>
      <c r="E8316" s="11"/>
      <c r="M8316" s="5" t="s">
        <v>7895</v>
      </c>
    </row>
    <row r="8317" spans="1:14" outlineLevel="3" x14ac:dyDescent="0.2">
      <c r="B8317" s="10"/>
      <c r="D8317" s="10"/>
      <c r="E8317" s="11"/>
      <c r="N8317" s="13" t="s">
        <v>7895</v>
      </c>
    </row>
    <row r="8318" spans="1:14" outlineLevel="3" x14ac:dyDescent="0.2">
      <c r="B8318" s="10"/>
      <c r="D8318" s="10"/>
      <c r="E8318" s="11"/>
      <c r="M8318" s="5" t="s">
        <v>7896</v>
      </c>
    </row>
    <row r="8319" spans="1:14" outlineLevel="3" x14ac:dyDescent="0.2">
      <c r="B8319" s="10"/>
      <c r="D8319" s="10"/>
      <c r="E8319" s="11"/>
      <c r="M8319" s="5" t="s">
        <v>7897</v>
      </c>
      <c r="N8319" s="13" t="s">
        <v>7896</v>
      </c>
    </row>
    <row r="8320" spans="1:14" outlineLevel="3" x14ac:dyDescent="0.2">
      <c r="B8320" s="10"/>
      <c r="D8320" s="10"/>
      <c r="E8320" s="11"/>
      <c r="M8320" s="5" t="s">
        <v>7898</v>
      </c>
    </row>
    <row r="8321" spans="1:14" outlineLevel="3" x14ac:dyDescent="0.2">
      <c r="B8321" s="10"/>
      <c r="D8321" s="10"/>
      <c r="E8321" s="11"/>
      <c r="N8321" s="13" t="s">
        <v>7898</v>
      </c>
    </row>
    <row r="8322" spans="1:14" outlineLevel="3" x14ac:dyDescent="0.2">
      <c r="B8322" s="10"/>
      <c r="D8322" s="10"/>
      <c r="E8322" s="11"/>
      <c r="M8322" s="5" t="s">
        <v>7899</v>
      </c>
    </row>
    <row r="8323" spans="1:14" outlineLevel="3" x14ac:dyDescent="0.2">
      <c r="B8323" s="10"/>
      <c r="D8323" s="10"/>
      <c r="E8323" s="11"/>
      <c r="N8323" s="13" t="s">
        <v>7900</v>
      </c>
    </row>
    <row r="8324" spans="1:14" outlineLevel="3" x14ac:dyDescent="0.2">
      <c r="B8324" s="10"/>
      <c r="D8324" s="10"/>
      <c r="E8324" s="11"/>
      <c r="N8324" s="13" t="s">
        <v>7901</v>
      </c>
    </row>
    <row r="8325" spans="1:14" outlineLevel="2" x14ac:dyDescent="0.2">
      <c r="A8325" s="5">
        <v>1</v>
      </c>
      <c r="B8325" s="10">
        <v>2</v>
      </c>
      <c r="C8325" s="5">
        <v>5</v>
      </c>
      <c r="D8325" s="10">
        <v>1</v>
      </c>
      <c r="E8325" s="11">
        <v>5</v>
      </c>
      <c r="F8325" s="5">
        <v>4</v>
      </c>
      <c r="G8325" s="5">
        <v>4</v>
      </c>
      <c r="L8325" s="5" t="s">
        <v>285</v>
      </c>
    </row>
    <row r="8326" spans="1:14" outlineLevel="3" x14ac:dyDescent="0.2">
      <c r="B8326" s="10"/>
      <c r="D8326" s="10"/>
      <c r="E8326" s="11"/>
      <c r="M8326" s="5" t="s">
        <v>285</v>
      </c>
    </row>
    <row r="8327" spans="1:14" outlineLevel="3" x14ac:dyDescent="0.2">
      <c r="B8327" s="10"/>
      <c r="D8327" s="10"/>
      <c r="E8327" s="11"/>
      <c r="N8327" s="13" t="s">
        <v>285</v>
      </c>
    </row>
    <row r="8328" spans="1:14" outlineLevel="2" x14ac:dyDescent="0.2">
      <c r="A8328" s="5">
        <v>1</v>
      </c>
      <c r="B8328" s="10">
        <v>2</v>
      </c>
      <c r="C8328" s="5">
        <v>5</v>
      </c>
      <c r="D8328" s="10">
        <v>1</v>
      </c>
      <c r="E8328" s="11">
        <v>5</v>
      </c>
      <c r="F8328" s="5">
        <v>4</v>
      </c>
      <c r="G8328" s="5">
        <v>5</v>
      </c>
      <c r="L8328" s="5" t="s">
        <v>7902</v>
      </c>
    </row>
    <row r="8329" spans="1:14" outlineLevel="3" x14ac:dyDescent="0.2">
      <c r="B8329" s="10"/>
      <c r="D8329" s="10"/>
      <c r="E8329" s="11"/>
      <c r="M8329" s="5" t="s">
        <v>7903</v>
      </c>
    </row>
    <row r="8330" spans="1:14" outlineLevel="3" x14ac:dyDescent="0.2">
      <c r="B8330" s="10"/>
      <c r="D8330" s="10"/>
      <c r="E8330" s="11"/>
      <c r="N8330" s="13" t="s">
        <v>7904</v>
      </c>
    </row>
    <row r="8331" spans="1:14" outlineLevel="3" x14ac:dyDescent="0.2">
      <c r="B8331" s="10"/>
      <c r="D8331" s="10"/>
      <c r="E8331" s="11"/>
      <c r="N8331" s="13" t="s">
        <v>7905</v>
      </c>
    </row>
    <row r="8332" spans="1:14" outlineLevel="3" x14ac:dyDescent="0.2">
      <c r="B8332" s="10"/>
      <c r="D8332" s="10"/>
      <c r="E8332" s="11"/>
      <c r="M8332" s="5" t="s">
        <v>7906</v>
      </c>
    </row>
    <row r="8333" spans="1:14" outlineLevel="3" x14ac:dyDescent="0.2">
      <c r="B8333" s="10"/>
      <c r="D8333" s="10"/>
      <c r="E8333" s="11"/>
      <c r="N8333" s="13" t="s">
        <v>7907</v>
      </c>
    </row>
    <row r="8334" spans="1:14" outlineLevel="3" x14ac:dyDescent="0.2">
      <c r="B8334" s="10"/>
      <c r="D8334" s="10"/>
      <c r="E8334" s="11"/>
      <c r="N8334" s="13" t="s">
        <v>7908</v>
      </c>
    </row>
    <row r="8335" spans="1:14" outlineLevel="3" x14ac:dyDescent="0.2">
      <c r="B8335" s="10"/>
      <c r="D8335" s="10"/>
      <c r="E8335" s="11"/>
      <c r="M8335" s="5" t="s">
        <v>7909</v>
      </c>
    </row>
    <row r="8336" spans="1:14" outlineLevel="3" x14ac:dyDescent="0.2">
      <c r="B8336" s="10"/>
      <c r="D8336" s="10"/>
      <c r="E8336" s="11"/>
      <c r="N8336" s="13" t="s">
        <v>7909</v>
      </c>
    </row>
    <row r="8337" spans="1:14" outlineLevel="3" x14ac:dyDescent="0.2">
      <c r="B8337" s="10"/>
      <c r="D8337" s="10"/>
      <c r="E8337" s="11"/>
      <c r="M8337" s="5" t="s">
        <v>7910</v>
      </c>
    </row>
    <row r="8338" spans="1:14" outlineLevel="3" x14ac:dyDescent="0.2">
      <c r="B8338" s="10"/>
      <c r="D8338" s="10"/>
      <c r="E8338" s="11"/>
      <c r="N8338" s="13" t="s">
        <v>7910</v>
      </c>
    </row>
    <row r="8339" spans="1:14" outlineLevel="3" x14ac:dyDescent="0.2">
      <c r="B8339" s="10"/>
      <c r="D8339" s="10"/>
      <c r="E8339" s="11"/>
      <c r="M8339" s="5" t="s">
        <v>7911</v>
      </c>
    </row>
    <row r="8340" spans="1:14" outlineLevel="3" x14ac:dyDescent="0.2">
      <c r="B8340" s="10"/>
      <c r="D8340" s="10"/>
      <c r="E8340" s="11"/>
      <c r="N8340" s="13" t="s">
        <v>7911</v>
      </c>
    </row>
    <row r="8341" spans="1:14" outlineLevel="3" x14ac:dyDescent="0.2">
      <c r="B8341" s="10"/>
      <c r="D8341" s="10"/>
      <c r="E8341" s="11"/>
      <c r="M8341" s="5" t="s">
        <v>7912</v>
      </c>
    </row>
    <row r="8342" spans="1:14" outlineLevel="3" x14ac:dyDescent="0.2">
      <c r="B8342" s="10"/>
      <c r="D8342" s="10"/>
      <c r="E8342" s="11"/>
      <c r="N8342" s="13" t="s">
        <v>7912</v>
      </c>
    </row>
    <row r="8343" spans="1:14" outlineLevel="3" x14ac:dyDescent="0.2">
      <c r="B8343" s="10"/>
      <c r="D8343" s="10"/>
      <c r="E8343" s="11"/>
      <c r="M8343" s="5" t="s">
        <v>7913</v>
      </c>
    </row>
    <row r="8344" spans="1:14" outlineLevel="3" x14ac:dyDescent="0.2">
      <c r="B8344" s="10"/>
      <c r="D8344" s="10"/>
      <c r="E8344" s="11"/>
      <c r="N8344" s="13" t="s">
        <v>7913</v>
      </c>
    </row>
    <row r="8345" spans="1:14" outlineLevel="3" x14ac:dyDescent="0.2">
      <c r="B8345" s="10"/>
      <c r="D8345" s="10"/>
      <c r="E8345" s="11"/>
      <c r="M8345" s="5" t="s">
        <v>7914</v>
      </c>
    </row>
    <row r="8346" spans="1:14" outlineLevel="3" x14ac:dyDescent="0.2">
      <c r="B8346" s="10"/>
      <c r="D8346" s="10"/>
      <c r="E8346" s="11"/>
      <c r="N8346" s="13" t="s">
        <v>7914</v>
      </c>
    </row>
    <row r="8347" spans="1:14" outlineLevel="2" x14ac:dyDescent="0.2">
      <c r="A8347" s="5">
        <v>1</v>
      </c>
      <c r="B8347" s="10">
        <v>2</v>
      </c>
      <c r="C8347" s="5">
        <v>5</v>
      </c>
      <c r="D8347" s="10">
        <v>1</v>
      </c>
      <c r="E8347" s="11">
        <v>5</v>
      </c>
      <c r="F8347" s="5">
        <v>4</v>
      </c>
      <c r="G8347" s="5">
        <v>6</v>
      </c>
      <c r="L8347" s="5" t="s">
        <v>287</v>
      </c>
    </row>
    <row r="8348" spans="1:14" outlineLevel="3" x14ac:dyDescent="0.2">
      <c r="B8348" s="10"/>
      <c r="D8348" s="10"/>
      <c r="E8348" s="11"/>
      <c r="M8348" s="5" t="s">
        <v>7915</v>
      </c>
    </row>
    <row r="8349" spans="1:14" outlineLevel="3" x14ac:dyDescent="0.2">
      <c r="B8349" s="10"/>
      <c r="D8349" s="10"/>
      <c r="E8349" s="11"/>
      <c r="N8349" s="13" t="s">
        <v>7916</v>
      </c>
    </row>
    <row r="8350" spans="1:14" outlineLevel="3" x14ac:dyDescent="0.2">
      <c r="B8350" s="10"/>
      <c r="D8350" s="10"/>
      <c r="E8350" s="11"/>
      <c r="N8350" s="13" t="s">
        <v>7917</v>
      </c>
    </row>
    <row r="8351" spans="1:14" outlineLevel="3" x14ac:dyDescent="0.2">
      <c r="B8351" s="10"/>
      <c r="D8351" s="10"/>
      <c r="E8351" s="11"/>
      <c r="N8351" s="13" t="s">
        <v>7918</v>
      </c>
    </row>
    <row r="8352" spans="1:14" outlineLevel="3" x14ac:dyDescent="0.2">
      <c r="B8352" s="10"/>
      <c r="D8352" s="10"/>
      <c r="E8352" s="11"/>
      <c r="N8352" s="13" t="s">
        <v>7919</v>
      </c>
    </row>
    <row r="8353" spans="1:14" outlineLevel="3" x14ac:dyDescent="0.2">
      <c r="B8353" s="10"/>
      <c r="D8353" s="10"/>
      <c r="E8353" s="11"/>
      <c r="N8353" s="13" t="s">
        <v>7920</v>
      </c>
    </row>
    <row r="8354" spans="1:14" outlineLevel="3" x14ac:dyDescent="0.2">
      <c r="B8354" s="10"/>
      <c r="D8354" s="10"/>
      <c r="E8354" s="11"/>
      <c r="M8354" s="5" t="s">
        <v>7921</v>
      </c>
    </row>
    <row r="8355" spans="1:14" outlineLevel="3" x14ac:dyDescent="0.2">
      <c r="B8355" s="10"/>
      <c r="D8355" s="10"/>
      <c r="E8355" s="11"/>
      <c r="N8355" s="13" t="s">
        <v>7922</v>
      </c>
    </row>
    <row r="8356" spans="1:14" outlineLevel="3" x14ac:dyDescent="0.2">
      <c r="B8356" s="10"/>
      <c r="D8356" s="10"/>
      <c r="E8356" s="11"/>
      <c r="N8356" s="13" t="s">
        <v>7923</v>
      </c>
    </row>
    <row r="8357" spans="1:14" outlineLevel="3" x14ac:dyDescent="0.2">
      <c r="B8357" s="10"/>
      <c r="D8357" s="10"/>
      <c r="E8357" s="11"/>
      <c r="M8357" s="5" t="s">
        <v>7924</v>
      </c>
    </row>
    <row r="8358" spans="1:14" outlineLevel="3" x14ac:dyDescent="0.2">
      <c r="B8358" s="10"/>
      <c r="D8358" s="10"/>
      <c r="E8358" s="11"/>
      <c r="N8358" s="13" t="s">
        <v>7925</v>
      </c>
    </row>
    <row r="8359" spans="1:14" outlineLevel="3" x14ac:dyDescent="0.2">
      <c r="B8359" s="10"/>
      <c r="D8359" s="10"/>
      <c r="E8359" s="11"/>
      <c r="N8359" s="13" t="s">
        <v>7926</v>
      </c>
    </row>
    <row r="8360" spans="1:14" outlineLevel="3" x14ac:dyDescent="0.2">
      <c r="B8360" s="10"/>
      <c r="D8360" s="10"/>
      <c r="E8360" s="11"/>
      <c r="M8360" s="5" t="s">
        <v>7927</v>
      </c>
    </row>
    <row r="8361" spans="1:14" outlineLevel="3" x14ac:dyDescent="0.2">
      <c r="B8361" s="10"/>
      <c r="D8361" s="10"/>
      <c r="E8361" s="11"/>
      <c r="N8361" s="13" t="s">
        <v>7927</v>
      </c>
    </row>
    <row r="8362" spans="1:14" outlineLevel="3" x14ac:dyDescent="0.2">
      <c r="B8362" s="10"/>
      <c r="D8362" s="10"/>
      <c r="E8362" s="11"/>
      <c r="M8362" s="5" t="s">
        <v>7928</v>
      </c>
    </row>
    <row r="8363" spans="1:14" outlineLevel="3" x14ac:dyDescent="0.2">
      <c r="B8363" s="10"/>
      <c r="D8363" s="10"/>
      <c r="E8363" s="11"/>
      <c r="N8363" s="13" t="s">
        <v>7928</v>
      </c>
    </row>
    <row r="8364" spans="1:14" outlineLevel="3" x14ac:dyDescent="0.2">
      <c r="B8364" s="10"/>
      <c r="D8364" s="10"/>
      <c r="E8364" s="11"/>
      <c r="M8364" s="5" t="s">
        <v>7929</v>
      </c>
    </row>
    <row r="8365" spans="1:14" outlineLevel="3" x14ac:dyDescent="0.2">
      <c r="B8365" s="10"/>
      <c r="D8365" s="10"/>
      <c r="E8365" s="11"/>
      <c r="N8365" s="13" t="s">
        <v>7930</v>
      </c>
    </row>
    <row r="8366" spans="1:14" outlineLevel="3" x14ac:dyDescent="0.2">
      <c r="B8366" s="10"/>
      <c r="D8366" s="10"/>
      <c r="E8366" s="11"/>
      <c r="N8366" s="13" t="s">
        <v>7931</v>
      </c>
    </row>
    <row r="8367" spans="1:14" outlineLevel="2" x14ac:dyDescent="0.2">
      <c r="A8367" s="5">
        <v>1</v>
      </c>
      <c r="B8367" s="10">
        <v>2</v>
      </c>
      <c r="C8367" s="5">
        <v>5</v>
      </c>
      <c r="D8367" s="10">
        <v>1</v>
      </c>
      <c r="E8367" s="11">
        <v>5</v>
      </c>
      <c r="F8367" s="5">
        <v>4</v>
      </c>
      <c r="G8367" s="5">
        <v>7</v>
      </c>
      <c r="L8367" s="5" t="s">
        <v>7932</v>
      </c>
    </row>
    <row r="8368" spans="1:14" outlineLevel="3" x14ac:dyDescent="0.2">
      <c r="B8368" s="10"/>
      <c r="D8368" s="10"/>
      <c r="E8368" s="11"/>
      <c r="M8368" s="5" t="s">
        <v>7933</v>
      </c>
    </row>
    <row r="8369" spans="1:17" outlineLevel="3" x14ac:dyDescent="0.2">
      <c r="B8369" s="10"/>
      <c r="D8369" s="10"/>
      <c r="E8369" s="11"/>
      <c r="N8369" s="13" t="s">
        <v>7933</v>
      </c>
    </row>
    <row r="8370" spans="1:17" outlineLevel="3" x14ac:dyDescent="0.2">
      <c r="B8370" s="10"/>
      <c r="D8370" s="10"/>
      <c r="E8370" s="11"/>
      <c r="M8370" s="5" t="s">
        <v>7934</v>
      </c>
    </row>
    <row r="8371" spans="1:17" outlineLevel="3" x14ac:dyDescent="0.2">
      <c r="B8371" s="10"/>
      <c r="D8371" s="10"/>
      <c r="E8371" s="11"/>
      <c r="N8371" s="13" t="s">
        <v>7934</v>
      </c>
    </row>
    <row r="8372" spans="1:17" outlineLevel="3" x14ac:dyDescent="0.2">
      <c r="B8372" s="10"/>
      <c r="D8372" s="10"/>
      <c r="E8372" s="11"/>
      <c r="M8372" s="5" t="s">
        <v>7935</v>
      </c>
    </row>
    <row r="8373" spans="1:17" outlineLevel="3" x14ac:dyDescent="0.2">
      <c r="B8373" s="10"/>
      <c r="D8373" s="10"/>
      <c r="E8373" s="11"/>
      <c r="N8373" s="13" t="s">
        <v>7935</v>
      </c>
    </row>
    <row r="8374" spans="1:17" outlineLevel="3" x14ac:dyDescent="0.2">
      <c r="B8374" s="10"/>
      <c r="D8374" s="10"/>
      <c r="E8374" s="11"/>
      <c r="M8374" s="5" t="s">
        <v>7936</v>
      </c>
    </row>
    <row r="8375" spans="1:17" outlineLevel="3" x14ac:dyDescent="0.2">
      <c r="B8375" s="10"/>
      <c r="D8375" s="10"/>
      <c r="E8375" s="11"/>
      <c r="N8375" s="13" t="s">
        <v>7936</v>
      </c>
    </row>
    <row r="8376" spans="1:17" outlineLevel="3" x14ac:dyDescent="0.2">
      <c r="B8376" s="10"/>
      <c r="D8376" s="10"/>
      <c r="E8376" s="11"/>
      <c r="M8376" s="5" t="s">
        <v>7937</v>
      </c>
    </row>
    <row r="8377" spans="1:17" outlineLevel="3" x14ac:dyDescent="0.2">
      <c r="B8377" s="10"/>
      <c r="D8377" s="10"/>
      <c r="E8377" s="11"/>
      <c r="N8377" s="13" t="s">
        <v>7937</v>
      </c>
    </row>
    <row r="8378" spans="1:17" outlineLevel="3" x14ac:dyDescent="0.2">
      <c r="B8378" s="10"/>
      <c r="D8378" s="10"/>
      <c r="E8378" s="11"/>
      <c r="M8378" s="5" t="s">
        <v>7938</v>
      </c>
    </row>
    <row r="8379" spans="1:17" outlineLevel="3" x14ac:dyDescent="0.2">
      <c r="B8379" s="10"/>
      <c r="D8379" s="10"/>
      <c r="E8379" s="11"/>
      <c r="N8379" s="13" t="s">
        <v>7938</v>
      </c>
    </row>
    <row r="8380" spans="1:17" outlineLevel="3" x14ac:dyDescent="0.2">
      <c r="B8380" s="10"/>
      <c r="D8380" s="10"/>
      <c r="E8380" s="11"/>
      <c r="M8380" s="5" t="s">
        <v>7939</v>
      </c>
    </row>
    <row r="8381" spans="1:17" outlineLevel="3" x14ac:dyDescent="0.2">
      <c r="B8381" s="10"/>
      <c r="D8381" s="10"/>
      <c r="E8381" s="11"/>
      <c r="N8381" s="13" t="s">
        <v>7939</v>
      </c>
    </row>
    <row r="8382" spans="1:17" outlineLevel="3" x14ac:dyDescent="0.2">
      <c r="B8382" s="10"/>
      <c r="D8382" s="10"/>
      <c r="E8382" s="11"/>
      <c r="M8382" s="5" t="s">
        <v>7940</v>
      </c>
    </row>
    <row r="8383" spans="1:17" outlineLevel="3" x14ac:dyDescent="0.2">
      <c r="B8383" s="10"/>
      <c r="D8383" s="10"/>
      <c r="E8383" s="11"/>
      <c r="N8383" s="13" t="s">
        <v>7940</v>
      </c>
    </row>
    <row r="8384" spans="1:17" outlineLevel="2" x14ac:dyDescent="0.2">
      <c r="A8384" s="8">
        <v>1</v>
      </c>
      <c r="B8384" s="9">
        <v>2</v>
      </c>
      <c r="C8384" s="8">
        <v>5</v>
      </c>
      <c r="D8384" s="9">
        <v>1</v>
      </c>
      <c r="E8384" s="9">
        <v>6</v>
      </c>
      <c r="F8384" s="8"/>
      <c r="G8384" s="8"/>
      <c r="H8384" s="8"/>
      <c r="I8384" s="8"/>
      <c r="J8384" s="8" t="s">
        <v>289</v>
      </c>
      <c r="K8384" s="8"/>
      <c r="L8384" s="8"/>
      <c r="M8384" s="8"/>
      <c r="O8384" s="8"/>
      <c r="P8384" s="8"/>
      <c r="Q8384" s="8"/>
    </row>
    <row r="8385" spans="1:14" outlineLevel="2" x14ac:dyDescent="0.2">
      <c r="A8385" s="5">
        <v>1</v>
      </c>
      <c r="B8385" s="10">
        <v>2</v>
      </c>
      <c r="C8385" s="5">
        <v>5</v>
      </c>
      <c r="D8385" s="10">
        <v>1</v>
      </c>
      <c r="E8385" s="11">
        <v>6</v>
      </c>
      <c r="F8385" s="5">
        <v>1</v>
      </c>
      <c r="K8385" s="5" t="s">
        <v>290</v>
      </c>
    </row>
    <row r="8386" spans="1:14" outlineLevel="2" x14ac:dyDescent="0.2">
      <c r="A8386" s="5">
        <v>1</v>
      </c>
      <c r="B8386" s="10">
        <v>2</v>
      </c>
      <c r="C8386" s="5">
        <v>5</v>
      </c>
      <c r="D8386" s="10">
        <v>1</v>
      </c>
      <c r="E8386" s="11">
        <v>6</v>
      </c>
      <c r="F8386" s="5">
        <v>1</v>
      </c>
      <c r="G8386" s="5">
        <v>1</v>
      </c>
      <c r="L8386" s="5" t="s">
        <v>291</v>
      </c>
    </row>
    <row r="8387" spans="1:14" outlineLevel="3" x14ac:dyDescent="0.2">
      <c r="B8387" s="10"/>
      <c r="D8387" s="10"/>
      <c r="E8387" s="11"/>
      <c r="M8387" s="5" t="s">
        <v>7941</v>
      </c>
    </row>
    <row r="8388" spans="1:14" outlineLevel="3" x14ac:dyDescent="0.2">
      <c r="B8388" s="10"/>
      <c r="D8388" s="10"/>
      <c r="E8388" s="11"/>
      <c r="N8388" s="13" t="s">
        <v>7942</v>
      </c>
    </row>
    <row r="8389" spans="1:14" outlineLevel="3" x14ac:dyDescent="0.2">
      <c r="B8389" s="10"/>
      <c r="D8389" s="10"/>
      <c r="E8389" s="11"/>
      <c r="N8389" s="13" t="s">
        <v>7943</v>
      </c>
    </row>
    <row r="8390" spans="1:14" outlineLevel="3" x14ac:dyDescent="0.2">
      <c r="B8390" s="10"/>
      <c r="D8390" s="10"/>
      <c r="E8390" s="11"/>
      <c r="N8390" s="13" t="s">
        <v>7944</v>
      </c>
    </row>
    <row r="8391" spans="1:14" outlineLevel="3" x14ac:dyDescent="0.2">
      <c r="B8391" s="10"/>
      <c r="D8391" s="10"/>
      <c r="E8391" s="11"/>
      <c r="N8391" s="13" t="s">
        <v>7945</v>
      </c>
    </row>
    <row r="8392" spans="1:14" outlineLevel="3" x14ac:dyDescent="0.2">
      <c r="B8392" s="10"/>
      <c r="D8392" s="10"/>
      <c r="E8392" s="11"/>
      <c r="N8392" s="13" t="s">
        <v>7946</v>
      </c>
    </row>
    <row r="8393" spans="1:14" outlineLevel="3" x14ac:dyDescent="0.2">
      <c r="B8393" s="10"/>
      <c r="D8393" s="10"/>
      <c r="E8393" s="11"/>
      <c r="N8393" s="13" t="s">
        <v>7947</v>
      </c>
    </row>
    <row r="8394" spans="1:14" outlineLevel="3" x14ac:dyDescent="0.2">
      <c r="B8394" s="10"/>
      <c r="D8394" s="10"/>
      <c r="E8394" s="11"/>
      <c r="M8394" s="5" t="s">
        <v>7948</v>
      </c>
    </row>
    <row r="8395" spans="1:14" outlineLevel="3" x14ac:dyDescent="0.2">
      <c r="B8395" s="10"/>
      <c r="D8395" s="10"/>
      <c r="E8395" s="11"/>
      <c r="N8395" s="13" t="s">
        <v>7949</v>
      </c>
    </row>
    <row r="8396" spans="1:14" outlineLevel="3" x14ac:dyDescent="0.2">
      <c r="B8396" s="10"/>
      <c r="D8396" s="10"/>
      <c r="E8396" s="11"/>
      <c r="N8396" s="13" t="s">
        <v>7950</v>
      </c>
    </row>
    <row r="8397" spans="1:14" outlineLevel="3" x14ac:dyDescent="0.2">
      <c r="B8397" s="10"/>
      <c r="D8397" s="10"/>
      <c r="E8397" s="11"/>
      <c r="N8397" s="13" t="s">
        <v>7951</v>
      </c>
    </row>
    <row r="8398" spans="1:14" outlineLevel="3" x14ac:dyDescent="0.2">
      <c r="B8398" s="10"/>
      <c r="D8398" s="10"/>
      <c r="E8398" s="11"/>
      <c r="N8398" s="13" t="s">
        <v>7952</v>
      </c>
    </row>
    <row r="8399" spans="1:14" outlineLevel="3" x14ac:dyDescent="0.2">
      <c r="B8399" s="10"/>
      <c r="D8399" s="10"/>
      <c r="E8399" s="11"/>
      <c r="N8399" s="13" t="s">
        <v>7953</v>
      </c>
    </row>
    <row r="8400" spans="1:14" outlineLevel="3" x14ac:dyDescent="0.2">
      <c r="B8400" s="10"/>
      <c r="D8400" s="10"/>
      <c r="E8400" s="11"/>
      <c r="N8400" s="13" t="s">
        <v>7954</v>
      </c>
    </row>
    <row r="8401" spans="2:14" outlineLevel="3" x14ac:dyDescent="0.2">
      <c r="B8401" s="10"/>
      <c r="D8401" s="10"/>
      <c r="E8401" s="11"/>
      <c r="N8401" s="13" t="s">
        <v>7955</v>
      </c>
    </row>
    <row r="8402" spans="2:14" outlineLevel="3" x14ac:dyDescent="0.2">
      <c r="B8402" s="10"/>
      <c r="D8402" s="10"/>
      <c r="E8402" s="11"/>
      <c r="N8402" s="13" t="s">
        <v>7956</v>
      </c>
    </row>
    <row r="8403" spans="2:14" outlineLevel="3" x14ac:dyDescent="0.2">
      <c r="B8403" s="10"/>
      <c r="D8403" s="10"/>
      <c r="E8403" s="11"/>
      <c r="N8403" s="13" t="s">
        <v>7957</v>
      </c>
    </row>
    <row r="8404" spans="2:14" outlineLevel="3" x14ac:dyDescent="0.2">
      <c r="B8404" s="10"/>
      <c r="D8404" s="10"/>
      <c r="E8404" s="11"/>
      <c r="M8404" s="5" t="s">
        <v>7958</v>
      </c>
    </row>
    <row r="8405" spans="2:14" outlineLevel="3" x14ac:dyDescent="0.2">
      <c r="B8405" s="10"/>
      <c r="D8405" s="10"/>
      <c r="E8405" s="11"/>
      <c r="N8405" s="13" t="s">
        <v>7959</v>
      </c>
    </row>
    <row r="8406" spans="2:14" outlineLevel="3" x14ac:dyDescent="0.2">
      <c r="B8406" s="10"/>
      <c r="D8406" s="10"/>
      <c r="E8406" s="11"/>
      <c r="N8406" s="13" t="s">
        <v>7960</v>
      </c>
    </row>
    <row r="8407" spans="2:14" outlineLevel="3" x14ac:dyDescent="0.2">
      <c r="B8407" s="10"/>
      <c r="D8407" s="10"/>
      <c r="E8407" s="11"/>
      <c r="N8407" s="13" t="s">
        <v>7961</v>
      </c>
    </row>
    <row r="8408" spans="2:14" outlineLevel="3" x14ac:dyDescent="0.2">
      <c r="B8408" s="10"/>
      <c r="D8408" s="10"/>
      <c r="E8408" s="11"/>
      <c r="N8408" s="13" t="s">
        <v>7962</v>
      </c>
    </row>
    <row r="8409" spans="2:14" outlineLevel="3" x14ac:dyDescent="0.2">
      <c r="B8409" s="10"/>
      <c r="D8409" s="10"/>
      <c r="E8409" s="11"/>
      <c r="M8409" s="5" t="s">
        <v>7963</v>
      </c>
    </row>
    <row r="8410" spans="2:14" outlineLevel="3" x14ac:dyDescent="0.2">
      <c r="B8410" s="10"/>
      <c r="D8410" s="10"/>
      <c r="E8410" s="11"/>
      <c r="N8410" s="13" t="s">
        <v>7964</v>
      </c>
    </row>
    <row r="8411" spans="2:14" outlineLevel="3" x14ac:dyDescent="0.2">
      <c r="B8411" s="10"/>
      <c r="D8411" s="10"/>
      <c r="E8411" s="11"/>
      <c r="N8411" s="13" t="s">
        <v>7965</v>
      </c>
    </row>
    <row r="8412" spans="2:14" outlineLevel="3" x14ac:dyDescent="0.2">
      <c r="B8412" s="10"/>
      <c r="D8412" s="10"/>
      <c r="E8412" s="11"/>
      <c r="N8412" s="13" t="s">
        <v>7966</v>
      </c>
    </row>
    <row r="8413" spans="2:14" outlineLevel="3" x14ac:dyDescent="0.2">
      <c r="B8413" s="10"/>
      <c r="D8413" s="10"/>
      <c r="E8413" s="11"/>
      <c r="N8413" s="13" t="s">
        <v>7967</v>
      </c>
    </row>
    <row r="8414" spans="2:14" outlineLevel="3" x14ac:dyDescent="0.2">
      <c r="B8414" s="10"/>
      <c r="D8414" s="10"/>
      <c r="E8414" s="11"/>
      <c r="N8414" s="13" t="s">
        <v>7968</v>
      </c>
    </row>
    <row r="8415" spans="2:14" outlineLevel="3" x14ac:dyDescent="0.2">
      <c r="B8415" s="10"/>
      <c r="D8415" s="10"/>
      <c r="E8415" s="11"/>
      <c r="N8415" s="13" t="s">
        <v>7969</v>
      </c>
    </row>
    <row r="8416" spans="2:14" outlineLevel="3" x14ac:dyDescent="0.2">
      <c r="B8416" s="10"/>
      <c r="D8416" s="10"/>
      <c r="E8416" s="11"/>
      <c r="M8416" s="5" t="s">
        <v>7970</v>
      </c>
    </row>
    <row r="8417" spans="2:14" outlineLevel="3" x14ac:dyDescent="0.2">
      <c r="B8417" s="10"/>
      <c r="D8417" s="10"/>
      <c r="E8417" s="11"/>
      <c r="N8417" s="13" t="s">
        <v>7971</v>
      </c>
    </row>
    <row r="8418" spans="2:14" outlineLevel="3" x14ac:dyDescent="0.2">
      <c r="B8418" s="10"/>
      <c r="D8418" s="10"/>
      <c r="E8418" s="11"/>
      <c r="N8418" s="13" t="s">
        <v>7972</v>
      </c>
    </row>
    <row r="8419" spans="2:14" outlineLevel="3" x14ac:dyDescent="0.2">
      <c r="B8419" s="10"/>
      <c r="D8419" s="10"/>
      <c r="E8419" s="11"/>
      <c r="N8419" s="13" t="s">
        <v>7973</v>
      </c>
    </row>
    <row r="8420" spans="2:14" outlineLevel="3" x14ac:dyDescent="0.2">
      <c r="B8420" s="10"/>
      <c r="D8420" s="10"/>
      <c r="E8420" s="11"/>
      <c r="N8420" s="13" t="s">
        <v>7974</v>
      </c>
    </row>
    <row r="8421" spans="2:14" outlineLevel="3" x14ac:dyDescent="0.2">
      <c r="B8421" s="10"/>
      <c r="D8421" s="10"/>
      <c r="E8421" s="11"/>
      <c r="N8421" s="13" t="s">
        <v>7975</v>
      </c>
    </row>
    <row r="8422" spans="2:14" outlineLevel="3" x14ac:dyDescent="0.2">
      <c r="B8422" s="10"/>
      <c r="D8422" s="10"/>
      <c r="E8422" s="11"/>
      <c r="N8422" s="13" t="s">
        <v>7976</v>
      </c>
    </row>
    <row r="8423" spans="2:14" outlineLevel="3" x14ac:dyDescent="0.2">
      <c r="B8423" s="10"/>
      <c r="D8423" s="10"/>
      <c r="E8423" s="11"/>
      <c r="N8423" s="13" t="s">
        <v>7977</v>
      </c>
    </row>
    <row r="8424" spans="2:14" outlineLevel="3" x14ac:dyDescent="0.2">
      <c r="B8424" s="10"/>
      <c r="D8424" s="10"/>
      <c r="E8424" s="11"/>
      <c r="M8424" s="5" t="s">
        <v>7978</v>
      </c>
    </row>
    <row r="8425" spans="2:14" outlineLevel="3" x14ac:dyDescent="0.2">
      <c r="B8425" s="10"/>
      <c r="D8425" s="10"/>
      <c r="E8425" s="11"/>
      <c r="N8425" s="13" t="s">
        <v>7979</v>
      </c>
    </row>
    <row r="8426" spans="2:14" outlineLevel="3" x14ac:dyDescent="0.2">
      <c r="B8426" s="10"/>
      <c r="D8426" s="10"/>
      <c r="E8426" s="11"/>
      <c r="N8426" s="13" t="s">
        <v>7980</v>
      </c>
    </row>
    <row r="8427" spans="2:14" outlineLevel="3" x14ac:dyDescent="0.2">
      <c r="B8427" s="10"/>
      <c r="D8427" s="10"/>
      <c r="E8427" s="11"/>
      <c r="N8427" s="13" t="s">
        <v>7981</v>
      </c>
    </row>
    <row r="8428" spans="2:14" outlineLevel="3" x14ac:dyDescent="0.2">
      <c r="B8428" s="10"/>
      <c r="D8428" s="10"/>
      <c r="E8428" s="11"/>
      <c r="N8428" s="13" t="s">
        <v>7982</v>
      </c>
    </row>
    <row r="8429" spans="2:14" outlineLevel="3" x14ac:dyDescent="0.2">
      <c r="B8429" s="10"/>
      <c r="D8429" s="10"/>
      <c r="E8429" s="11"/>
      <c r="N8429" s="13" t="s">
        <v>7983</v>
      </c>
    </row>
    <row r="8430" spans="2:14" outlineLevel="3" x14ac:dyDescent="0.2">
      <c r="B8430" s="10"/>
      <c r="D8430" s="10"/>
      <c r="E8430" s="11"/>
      <c r="M8430" s="5" t="s">
        <v>7984</v>
      </c>
    </row>
    <row r="8431" spans="2:14" outlineLevel="3" x14ac:dyDescent="0.2">
      <c r="B8431" s="10"/>
      <c r="D8431" s="10"/>
      <c r="E8431" s="11"/>
      <c r="N8431" s="13" t="s">
        <v>7985</v>
      </c>
    </row>
    <row r="8432" spans="2:14" outlineLevel="3" x14ac:dyDescent="0.2">
      <c r="B8432" s="10"/>
      <c r="D8432" s="10"/>
      <c r="E8432" s="11"/>
      <c r="N8432" s="13" t="s">
        <v>7986</v>
      </c>
    </row>
    <row r="8433" spans="2:14" outlineLevel="3" x14ac:dyDescent="0.2">
      <c r="B8433" s="10"/>
      <c r="D8433" s="10"/>
      <c r="E8433" s="11"/>
      <c r="N8433" s="13" t="s">
        <v>7987</v>
      </c>
    </row>
    <row r="8434" spans="2:14" outlineLevel="3" x14ac:dyDescent="0.2">
      <c r="B8434" s="10"/>
      <c r="D8434" s="10"/>
      <c r="E8434" s="11"/>
      <c r="N8434" s="13" t="s">
        <v>7988</v>
      </c>
    </row>
    <row r="8435" spans="2:14" outlineLevel="3" x14ac:dyDescent="0.2">
      <c r="B8435" s="10"/>
      <c r="D8435" s="10"/>
      <c r="E8435" s="11"/>
      <c r="N8435" s="13" t="s">
        <v>7989</v>
      </c>
    </row>
    <row r="8436" spans="2:14" outlineLevel="3" x14ac:dyDescent="0.2">
      <c r="B8436" s="10"/>
      <c r="D8436" s="10"/>
      <c r="E8436" s="11"/>
      <c r="N8436" s="13" t="s">
        <v>7990</v>
      </c>
    </row>
    <row r="8437" spans="2:14" outlineLevel="3" x14ac:dyDescent="0.2">
      <c r="B8437" s="10"/>
      <c r="D8437" s="10"/>
      <c r="E8437" s="11"/>
      <c r="M8437" s="5" t="s">
        <v>7991</v>
      </c>
    </row>
    <row r="8438" spans="2:14" outlineLevel="3" x14ac:dyDescent="0.2">
      <c r="B8438" s="10"/>
      <c r="D8438" s="10"/>
      <c r="E8438" s="11"/>
      <c r="N8438" s="13" t="s">
        <v>7992</v>
      </c>
    </row>
    <row r="8439" spans="2:14" outlineLevel="3" x14ac:dyDescent="0.2">
      <c r="B8439" s="10"/>
      <c r="D8439" s="10"/>
      <c r="E8439" s="11"/>
      <c r="N8439" s="13" t="s">
        <v>7993</v>
      </c>
    </row>
    <row r="8440" spans="2:14" outlineLevel="3" x14ac:dyDescent="0.2">
      <c r="B8440" s="10"/>
      <c r="D8440" s="10"/>
      <c r="E8440" s="11"/>
      <c r="N8440" s="13" t="s">
        <v>7994</v>
      </c>
    </row>
    <row r="8441" spans="2:14" outlineLevel="3" x14ac:dyDescent="0.2">
      <c r="B8441" s="10"/>
      <c r="D8441" s="10"/>
      <c r="E8441" s="11"/>
      <c r="N8441" s="13" t="s">
        <v>7995</v>
      </c>
    </row>
    <row r="8442" spans="2:14" outlineLevel="3" x14ac:dyDescent="0.2">
      <c r="B8442" s="10"/>
      <c r="D8442" s="10"/>
      <c r="E8442" s="11"/>
      <c r="N8442" s="13" t="s">
        <v>7996</v>
      </c>
    </row>
    <row r="8443" spans="2:14" outlineLevel="3" x14ac:dyDescent="0.2">
      <c r="B8443" s="10"/>
      <c r="D8443" s="10"/>
      <c r="E8443" s="11"/>
      <c r="N8443" s="13" t="s">
        <v>7997</v>
      </c>
    </row>
    <row r="8444" spans="2:14" outlineLevel="3" x14ac:dyDescent="0.2">
      <c r="B8444" s="10"/>
      <c r="D8444" s="10"/>
      <c r="E8444" s="11"/>
      <c r="N8444" s="13" t="s">
        <v>7998</v>
      </c>
    </row>
    <row r="8445" spans="2:14" outlineLevel="3" x14ac:dyDescent="0.2">
      <c r="B8445" s="10"/>
      <c r="D8445" s="10"/>
      <c r="E8445" s="11"/>
      <c r="N8445" s="13" t="s">
        <v>7999</v>
      </c>
    </row>
    <row r="8446" spans="2:14" outlineLevel="3" x14ac:dyDescent="0.2">
      <c r="B8446" s="10"/>
      <c r="D8446" s="10"/>
      <c r="E8446" s="11"/>
      <c r="N8446" s="13" t="s">
        <v>8000</v>
      </c>
    </row>
    <row r="8447" spans="2:14" outlineLevel="3" x14ac:dyDescent="0.2">
      <c r="B8447" s="10"/>
      <c r="D8447" s="10"/>
      <c r="E8447" s="11"/>
      <c r="M8447" s="5" t="s">
        <v>8001</v>
      </c>
    </row>
    <row r="8448" spans="2:14" outlineLevel="3" x14ac:dyDescent="0.2">
      <c r="B8448" s="10"/>
      <c r="D8448" s="10"/>
      <c r="E8448" s="11"/>
      <c r="N8448" s="13" t="s">
        <v>8002</v>
      </c>
    </row>
    <row r="8449" spans="1:14" outlineLevel="3" x14ac:dyDescent="0.2">
      <c r="B8449" s="10"/>
      <c r="D8449" s="10"/>
      <c r="E8449" s="11"/>
      <c r="N8449" s="13" t="s">
        <v>8003</v>
      </c>
    </row>
    <row r="8450" spans="1:14" outlineLevel="3" x14ac:dyDescent="0.2">
      <c r="B8450" s="10"/>
      <c r="D8450" s="10"/>
      <c r="E8450" s="11"/>
      <c r="N8450" s="13" t="s">
        <v>8004</v>
      </c>
    </row>
    <row r="8451" spans="1:14" outlineLevel="3" x14ac:dyDescent="0.2">
      <c r="B8451" s="10"/>
      <c r="D8451" s="10"/>
      <c r="E8451" s="11"/>
      <c r="N8451" s="13" t="s">
        <v>8005</v>
      </c>
    </row>
    <row r="8452" spans="1:14" outlineLevel="3" x14ac:dyDescent="0.2">
      <c r="B8452" s="10"/>
      <c r="D8452" s="10"/>
      <c r="E8452" s="11"/>
      <c r="N8452" s="13" t="s">
        <v>8006</v>
      </c>
    </row>
    <row r="8453" spans="1:14" outlineLevel="3" x14ac:dyDescent="0.2">
      <c r="B8453" s="10"/>
      <c r="D8453" s="10"/>
      <c r="E8453" s="11"/>
      <c r="N8453" s="13" t="s">
        <v>8007</v>
      </c>
    </row>
    <row r="8454" spans="1:14" outlineLevel="3" x14ac:dyDescent="0.2">
      <c r="B8454" s="10"/>
      <c r="D8454" s="10"/>
      <c r="E8454" s="11"/>
      <c r="N8454" s="13" t="s">
        <v>8008</v>
      </c>
    </row>
    <row r="8455" spans="1:14" outlineLevel="2" x14ac:dyDescent="0.2">
      <c r="A8455" s="5">
        <v>1</v>
      </c>
      <c r="B8455" s="10">
        <v>2</v>
      </c>
      <c r="C8455" s="5">
        <v>5</v>
      </c>
      <c r="D8455" s="10">
        <v>1</v>
      </c>
      <c r="E8455" s="11">
        <v>6</v>
      </c>
      <c r="F8455" s="5">
        <v>1</v>
      </c>
      <c r="G8455" s="5">
        <v>2</v>
      </c>
      <c r="L8455" s="5" t="s">
        <v>292</v>
      </c>
    </row>
    <row r="8456" spans="1:14" outlineLevel="3" x14ac:dyDescent="0.2">
      <c r="B8456" s="10"/>
      <c r="D8456" s="10"/>
      <c r="E8456" s="11"/>
      <c r="M8456" s="5" t="s">
        <v>8009</v>
      </c>
    </row>
    <row r="8457" spans="1:14" outlineLevel="3" x14ac:dyDescent="0.2">
      <c r="B8457" s="10"/>
      <c r="D8457" s="10"/>
      <c r="E8457" s="11"/>
      <c r="N8457" s="13" t="s">
        <v>8010</v>
      </c>
    </row>
    <row r="8458" spans="1:14" outlineLevel="3" x14ac:dyDescent="0.2">
      <c r="B8458" s="10"/>
      <c r="D8458" s="10"/>
      <c r="E8458" s="11"/>
      <c r="N8458" s="13" t="s">
        <v>8011</v>
      </c>
    </row>
    <row r="8459" spans="1:14" outlineLevel="3" x14ac:dyDescent="0.2">
      <c r="B8459" s="10"/>
      <c r="D8459" s="10"/>
      <c r="E8459" s="11"/>
      <c r="N8459" s="13" t="s">
        <v>8012</v>
      </c>
    </row>
    <row r="8460" spans="1:14" outlineLevel="3" x14ac:dyDescent="0.2">
      <c r="B8460" s="10"/>
      <c r="D8460" s="10"/>
      <c r="E8460" s="11"/>
      <c r="N8460" s="13" t="s">
        <v>8013</v>
      </c>
    </row>
    <row r="8461" spans="1:14" outlineLevel="3" x14ac:dyDescent="0.2">
      <c r="B8461" s="10"/>
      <c r="D8461" s="10"/>
      <c r="E8461" s="11"/>
      <c r="N8461" s="13" t="s">
        <v>8014</v>
      </c>
    </row>
    <row r="8462" spans="1:14" outlineLevel="3" x14ac:dyDescent="0.2">
      <c r="B8462" s="10"/>
      <c r="D8462" s="10"/>
      <c r="E8462" s="11"/>
      <c r="N8462" s="13" t="s">
        <v>8015</v>
      </c>
    </row>
    <row r="8463" spans="1:14" outlineLevel="3" x14ac:dyDescent="0.2">
      <c r="B8463" s="10"/>
      <c r="D8463" s="10"/>
      <c r="E8463" s="11"/>
      <c r="M8463" s="5" t="s">
        <v>8016</v>
      </c>
    </row>
    <row r="8464" spans="1:14" outlineLevel="3" x14ac:dyDescent="0.2">
      <c r="B8464" s="10"/>
      <c r="D8464" s="10"/>
      <c r="E8464" s="11"/>
      <c r="N8464" s="13" t="s">
        <v>8017</v>
      </c>
    </row>
    <row r="8465" spans="2:14" outlineLevel="3" x14ac:dyDescent="0.2">
      <c r="B8465" s="10"/>
      <c r="D8465" s="10"/>
      <c r="E8465" s="11"/>
      <c r="N8465" s="13" t="s">
        <v>8018</v>
      </c>
    </row>
    <row r="8466" spans="2:14" outlineLevel="3" x14ac:dyDescent="0.2">
      <c r="B8466" s="10"/>
      <c r="D8466" s="10"/>
      <c r="E8466" s="11"/>
      <c r="N8466" s="13" t="s">
        <v>8019</v>
      </c>
    </row>
    <row r="8467" spans="2:14" outlineLevel="3" x14ac:dyDescent="0.2">
      <c r="B8467" s="10"/>
      <c r="D8467" s="10"/>
      <c r="E8467" s="11"/>
      <c r="N8467" s="13" t="s">
        <v>8020</v>
      </c>
    </row>
    <row r="8468" spans="2:14" outlineLevel="3" x14ac:dyDescent="0.2">
      <c r="B8468" s="10"/>
      <c r="D8468" s="10"/>
      <c r="E8468" s="11"/>
      <c r="N8468" s="13" t="s">
        <v>8021</v>
      </c>
    </row>
    <row r="8469" spans="2:14" outlineLevel="3" x14ac:dyDescent="0.2">
      <c r="B8469" s="10"/>
      <c r="D8469" s="10"/>
      <c r="E8469" s="11"/>
      <c r="N8469" s="13" t="s">
        <v>8022</v>
      </c>
    </row>
    <row r="8470" spans="2:14" outlineLevel="3" x14ac:dyDescent="0.2">
      <c r="B8470" s="10"/>
      <c r="D8470" s="10"/>
      <c r="E8470" s="11"/>
      <c r="N8470" s="13" t="s">
        <v>8023</v>
      </c>
    </row>
    <row r="8471" spans="2:14" outlineLevel="3" x14ac:dyDescent="0.2">
      <c r="B8471" s="10"/>
      <c r="D8471" s="10"/>
      <c r="E8471" s="11"/>
      <c r="N8471" s="13" t="s">
        <v>8024</v>
      </c>
    </row>
    <row r="8472" spans="2:14" outlineLevel="3" x14ac:dyDescent="0.2">
      <c r="B8472" s="10"/>
      <c r="D8472" s="10"/>
      <c r="E8472" s="11"/>
      <c r="N8472" s="13" t="s">
        <v>8025</v>
      </c>
    </row>
    <row r="8473" spans="2:14" outlineLevel="3" x14ac:dyDescent="0.2">
      <c r="B8473" s="10"/>
      <c r="D8473" s="10"/>
      <c r="E8473" s="11"/>
      <c r="M8473" s="5" t="s">
        <v>8026</v>
      </c>
    </row>
    <row r="8474" spans="2:14" outlineLevel="3" x14ac:dyDescent="0.2">
      <c r="B8474" s="10"/>
      <c r="D8474" s="10"/>
      <c r="E8474" s="11"/>
      <c r="N8474" s="13" t="s">
        <v>8027</v>
      </c>
    </row>
    <row r="8475" spans="2:14" outlineLevel="3" x14ac:dyDescent="0.2">
      <c r="B8475" s="10"/>
      <c r="D8475" s="10"/>
      <c r="E8475" s="11"/>
      <c r="N8475" s="13" t="s">
        <v>8028</v>
      </c>
    </row>
    <row r="8476" spans="2:14" outlineLevel="3" x14ac:dyDescent="0.2">
      <c r="B8476" s="10"/>
      <c r="D8476" s="10"/>
      <c r="E8476" s="11"/>
      <c r="N8476" s="13" t="s">
        <v>8029</v>
      </c>
    </row>
    <row r="8477" spans="2:14" outlineLevel="3" x14ac:dyDescent="0.2">
      <c r="B8477" s="10"/>
      <c r="D8477" s="10"/>
      <c r="E8477" s="11"/>
      <c r="N8477" s="13" t="s">
        <v>8030</v>
      </c>
    </row>
    <row r="8478" spans="2:14" outlineLevel="3" x14ac:dyDescent="0.2">
      <c r="B8478" s="10"/>
      <c r="D8478" s="10"/>
      <c r="E8478" s="11"/>
      <c r="M8478" s="5" t="s">
        <v>8031</v>
      </c>
    </row>
    <row r="8479" spans="2:14" outlineLevel="3" x14ac:dyDescent="0.2">
      <c r="B8479" s="10"/>
      <c r="D8479" s="10"/>
      <c r="E8479" s="11"/>
      <c r="N8479" s="13" t="s">
        <v>8032</v>
      </c>
    </row>
    <row r="8480" spans="2:14" outlineLevel="3" x14ac:dyDescent="0.2">
      <c r="B8480" s="10"/>
      <c r="D8480" s="10"/>
      <c r="E8480" s="11"/>
      <c r="N8480" s="13" t="s">
        <v>8033</v>
      </c>
    </row>
    <row r="8481" spans="2:14" outlineLevel="3" x14ac:dyDescent="0.2">
      <c r="B8481" s="10"/>
      <c r="D8481" s="10"/>
      <c r="E8481" s="11"/>
      <c r="N8481" s="13" t="s">
        <v>8034</v>
      </c>
    </row>
    <row r="8482" spans="2:14" outlineLevel="3" x14ac:dyDescent="0.2">
      <c r="B8482" s="10"/>
      <c r="D8482" s="10"/>
      <c r="E8482" s="11"/>
      <c r="N8482" s="13" t="s">
        <v>8035</v>
      </c>
    </row>
    <row r="8483" spans="2:14" outlineLevel="3" x14ac:dyDescent="0.2">
      <c r="B8483" s="10"/>
      <c r="D8483" s="10"/>
      <c r="E8483" s="11"/>
      <c r="N8483" s="13" t="s">
        <v>8036</v>
      </c>
    </row>
    <row r="8484" spans="2:14" outlineLevel="3" x14ac:dyDescent="0.2">
      <c r="B8484" s="10"/>
      <c r="D8484" s="10"/>
      <c r="E8484" s="11"/>
      <c r="N8484" s="13" t="s">
        <v>8037</v>
      </c>
    </row>
    <row r="8485" spans="2:14" outlineLevel="3" x14ac:dyDescent="0.2">
      <c r="B8485" s="10"/>
      <c r="D8485" s="10"/>
      <c r="E8485" s="11"/>
      <c r="M8485" s="5" t="s">
        <v>8038</v>
      </c>
    </row>
    <row r="8486" spans="2:14" outlineLevel="3" x14ac:dyDescent="0.2">
      <c r="B8486" s="10"/>
      <c r="D8486" s="10"/>
      <c r="E8486" s="11"/>
      <c r="N8486" s="13" t="s">
        <v>8039</v>
      </c>
    </row>
    <row r="8487" spans="2:14" outlineLevel="3" x14ac:dyDescent="0.2">
      <c r="B8487" s="10"/>
      <c r="D8487" s="10"/>
      <c r="E8487" s="11"/>
      <c r="N8487" s="13" t="s">
        <v>8040</v>
      </c>
    </row>
    <row r="8488" spans="2:14" outlineLevel="3" x14ac:dyDescent="0.2">
      <c r="B8488" s="10"/>
      <c r="D8488" s="10"/>
      <c r="E8488" s="11"/>
      <c r="N8488" s="13" t="s">
        <v>8041</v>
      </c>
    </row>
    <row r="8489" spans="2:14" outlineLevel="3" x14ac:dyDescent="0.2">
      <c r="B8489" s="10"/>
      <c r="D8489" s="10"/>
      <c r="E8489" s="11"/>
      <c r="N8489" s="13" t="s">
        <v>8042</v>
      </c>
    </row>
    <row r="8490" spans="2:14" outlineLevel="3" x14ac:dyDescent="0.2">
      <c r="B8490" s="10"/>
      <c r="D8490" s="10"/>
      <c r="E8490" s="11"/>
      <c r="N8490" s="13" t="s">
        <v>8043</v>
      </c>
    </row>
    <row r="8491" spans="2:14" outlineLevel="3" x14ac:dyDescent="0.2">
      <c r="B8491" s="10"/>
      <c r="D8491" s="10"/>
      <c r="E8491" s="11"/>
      <c r="N8491" s="13" t="s">
        <v>8044</v>
      </c>
    </row>
    <row r="8492" spans="2:14" outlineLevel="3" x14ac:dyDescent="0.2">
      <c r="B8492" s="10"/>
      <c r="D8492" s="10"/>
      <c r="E8492" s="11"/>
      <c r="N8492" s="13" t="s">
        <v>8045</v>
      </c>
    </row>
    <row r="8493" spans="2:14" outlineLevel="3" x14ac:dyDescent="0.2">
      <c r="B8493" s="10"/>
      <c r="D8493" s="10"/>
      <c r="E8493" s="11"/>
      <c r="M8493" s="5" t="s">
        <v>8046</v>
      </c>
    </row>
    <row r="8494" spans="2:14" outlineLevel="3" x14ac:dyDescent="0.2">
      <c r="B8494" s="10"/>
      <c r="D8494" s="10"/>
      <c r="E8494" s="11"/>
      <c r="N8494" s="13" t="s">
        <v>8047</v>
      </c>
    </row>
    <row r="8495" spans="2:14" outlineLevel="3" x14ac:dyDescent="0.2">
      <c r="B8495" s="10"/>
      <c r="D8495" s="10"/>
      <c r="E8495" s="11"/>
      <c r="N8495" s="13" t="s">
        <v>8048</v>
      </c>
    </row>
    <row r="8496" spans="2:14" outlineLevel="3" x14ac:dyDescent="0.2">
      <c r="B8496" s="10"/>
      <c r="D8496" s="10"/>
      <c r="E8496" s="11"/>
      <c r="N8496" s="13" t="s">
        <v>8049</v>
      </c>
    </row>
    <row r="8497" spans="2:14" outlineLevel="3" x14ac:dyDescent="0.2">
      <c r="B8497" s="10"/>
      <c r="D8497" s="10"/>
      <c r="E8497" s="11"/>
      <c r="N8497" s="13" t="s">
        <v>8050</v>
      </c>
    </row>
    <row r="8498" spans="2:14" outlineLevel="3" x14ac:dyDescent="0.2">
      <c r="B8498" s="10"/>
      <c r="D8498" s="10"/>
      <c r="E8498" s="11"/>
      <c r="N8498" s="13" t="s">
        <v>8051</v>
      </c>
    </row>
    <row r="8499" spans="2:14" outlineLevel="3" x14ac:dyDescent="0.2">
      <c r="B8499" s="10"/>
      <c r="D8499" s="10"/>
      <c r="E8499" s="11"/>
      <c r="M8499" s="5" t="s">
        <v>8052</v>
      </c>
    </row>
    <row r="8500" spans="2:14" outlineLevel="3" x14ac:dyDescent="0.2">
      <c r="B8500" s="10"/>
      <c r="D8500" s="10"/>
      <c r="E8500" s="11"/>
      <c r="N8500" s="13" t="s">
        <v>8053</v>
      </c>
    </row>
    <row r="8501" spans="2:14" outlineLevel="3" x14ac:dyDescent="0.2">
      <c r="B8501" s="10"/>
      <c r="D8501" s="10"/>
      <c r="E8501" s="11"/>
      <c r="N8501" s="13" t="s">
        <v>8054</v>
      </c>
    </row>
    <row r="8502" spans="2:14" outlineLevel="3" x14ac:dyDescent="0.2">
      <c r="B8502" s="10"/>
      <c r="D8502" s="10"/>
      <c r="E8502" s="11"/>
      <c r="N8502" s="13" t="s">
        <v>8055</v>
      </c>
    </row>
    <row r="8503" spans="2:14" outlineLevel="3" x14ac:dyDescent="0.2">
      <c r="B8503" s="10"/>
      <c r="D8503" s="10"/>
      <c r="E8503" s="11"/>
      <c r="N8503" s="13" t="s">
        <v>8056</v>
      </c>
    </row>
    <row r="8504" spans="2:14" outlineLevel="3" x14ac:dyDescent="0.2">
      <c r="B8504" s="10"/>
      <c r="D8504" s="10"/>
      <c r="E8504" s="11"/>
      <c r="N8504" s="13" t="s">
        <v>8057</v>
      </c>
    </row>
    <row r="8505" spans="2:14" outlineLevel="3" x14ac:dyDescent="0.2">
      <c r="B8505" s="10"/>
      <c r="D8505" s="10"/>
      <c r="E8505" s="11"/>
      <c r="N8505" s="13" t="s">
        <v>8058</v>
      </c>
    </row>
    <row r="8506" spans="2:14" outlineLevel="3" x14ac:dyDescent="0.2">
      <c r="B8506" s="10"/>
      <c r="D8506" s="10"/>
      <c r="E8506" s="11"/>
      <c r="M8506" s="5" t="s">
        <v>8059</v>
      </c>
    </row>
    <row r="8507" spans="2:14" outlineLevel="3" x14ac:dyDescent="0.2">
      <c r="B8507" s="10"/>
      <c r="D8507" s="10"/>
      <c r="E8507" s="11"/>
      <c r="N8507" s="13" t="s">
        <v>8060</v>
      </c>
    </row>
    <row r="8508" spans="2:14" outlineLevel="3" x14ac:dyDescent="0.2">
      <c r="B8508" s="10"/>
      <c r="D8508" s="10"/>
      <c r="E8508" s="11"/>
      <c r="N8508" s="13" t="s">
        <v>8061</v>
      </c>
    </row>
    <row r="8509" spans="2:14" outlineLevel="3" x14ac:dyDescent="0.2">
      <c r="B8509" s="10"/>
      <c r="D8509" s="10"/>
      <c r="E8509" s="11"/>
      <c r="N8509" s="13" t="s">
        <v>8062</v>
      </c>
    </row>
    <row r="8510" spans="2:14" outlineLevel="3" x14ac:dyDescent="0.2">
      <c r="B8510" s="10"/>
      <c r="D8510" s="10"/>
      <c r="E8510" s="11"/>
      <c r="N8510" s="13" t="s">
        <v>8063</v>
      </c>
    </row>
    <row r="8511" spans="2:14" outlineLevel="3" x14ac:dyDescent="0.2">
      <c r="B8511" s="10"/>
      <c r="D8511" s="10"/>
      <c r="E8511" s="11"/>
      <c r="N8511" s="13" t="s">
        <v>8064</v>
      </c>
    </row>
    <row r="8512" spans="2:14" outlineLevel="3" x14ac:dyDescent="0.2">
      <c r="B8512" s="10"/>
      <c r="D8512" s="10"/>
      <c r="E8512" s="11"/>
      <c r="N8512" s="13" t="s">
        <v>8065</v>
      </c>
    </row>
    <row r="8513" spans="1:14" outlineLevel="3" x14ac:dyDescent="0.2">
      <c r="B8513" s="10"/>
      <c r="D8513" s="10"/>
      <c r="E8513" s="11"/>
      <c r="N8513" s="13" t="s">
        <v>8066</v>
      </c>
    </row>
    <row r="8514" spans="1:14" outlineLevel="3" x14ac:dyDescent="0.2">
      <c r="B8514" s="10"/>
      <c r="D8514" s="10"/>
      <c r="E8514" s="11"/>
      <c r="N8514" s="13" t="s">
        <v>8067</v>
      </c>
    </row>
    <row r="8515" spans="1:14" outlineLevel="3" x14ac:dyDescent="0.2">
      <c r="B8515" s="10"/>
      <c r="D8515" s="10"/>
      <c r="E8515" s="11"/>
      <c r="N8515" s="13" t="s">
        <v>8068</v>
      </c>
    </row>
    <row r="8516" spans="1:14" outlineLevel="3" x14ac:dyDescent="0.2">
      <c r="B8516" s="10"/>
      <c r="D8516" s="10"/>
      <c r="E8516" s="11"/>
      <c r="M8516" s="5" t="s">
        <v>8069</v>
      </c>
    </row>
    <row r="8517" spans="1:14" outlineLevel="3" x14ac:dyDescent="0.2">
      <c r="B8517" s="10"/>
      <c r="D8517" s="10"/>
      <c r="E8517" s="11"/>
      <c r="N8517" s="13" t="s">
        <v>8070</v>
      </c>
    </row>
    <row r="8518" spans="1:14" outlineLevel="3" x14ac:dyDescent="0.2">
      <c r="B8518" s="10"/>
      <c r="D8518" s="10"/>
      <c r="E8518" s="11"/>
      <c r="N8518" s="13" t="s">
        <v>8071</v>
      </c>
    </row>
    <row r="8519" spans="1:14" outlineLevel="3" x14ac:dyDescent="0.2">
      <c r="B8519" s="10"/>
      <c r="D8519" s="10"/>
      <c r="E8519" s="11"/>
      <c r="N8519" s="13" t="s">
        <v>8072</v>
      </c>
    </row>
    <row r="8520" spans="1:14" outlineLevel="3" x14ac:dyDescent="0.2">
      <c r="B8520" s="10"/>
      <c r="D8520" s="10"/>
      <c r="E8520" s="11"/>
      <c r="N8520" s="13" t="s">
        <v>8073</v>
      </c>
    </row>
    <row r="8521" spans="1:14" outlineLevel="3" x14ac:dyDescent="0.2">
      <c r="B8521" s="10"/>
      <c r="D8521" s="10"/>
      <c r="E8521" s="11"/>
      <c r="N8521" s="13" t="s">
        <v>8074</v>
      </c>
    </row>
    <row r="8522" spans="1:14" outlineLevel="3" x14ac:dyDescent="0.2">
      <c r="B8522" s="10"/>
      <c r="D8522" s="10"/>
      <c r="E8522" s="11"/>
      <c r="N8522" s="13" t="s">
        <v>8075</v>
      </c>
    </row>
    <row r="8523" spans="1:14" outlineLevel="3" x14ac:dyDescent="0.2">
      <c r="B8523" s="10"/>
      <c r="D8523" s="10"/>
      <c r="E8523" s="11"/>
      <c r="N8523" s="13" t="s">
        <v>8076</v>
      </c>
    </row>
    <row r="8524" spans="1:14" outlineLevel="2" x14ac:dyDescent="0.2">
      <c r="A8524" s="5">
        <v>1</v>
      </c>
      <c r="B8524" s="10">
        <v>2</v>
      </c>
      <c r="C8524" s="5">
        <v>5</v>
      </c>
      <c r="D8524" s="10">
        <v>1</v>
      </c>
      <c r="E8524" s="11">
        <v>6</v>
      </c>
      <c r="F8524" s="5">
        <v>2</v>
      </c>
      <c r="K8524" s="5" t="s">
        <v>293</v>
      </c>
    </row>
    <row r="8525" spans="1:14" outlineLevel="2" x14ac:dyDescent="0.2">
      <c r="A8525" s="5">
        <v>1</v>
      </c>
      <c r="B8525" s="10">
        <v>2</v>
      </c>
      <c r="C8525" s="5">
        <v>5</v>
      </c>
      <c r="D8525" s="10">
        <v>1</v>
      </c>
      <c r="E8525" s="11">
        <v>6</v>
      </c>
      <c r="F8525" s="5">
        <v>2</v>
      </c>
      <c r="G8525" s="5">
        <v>1</v>
      </c>
      <c r="L8525" s="5" t="s">
        <v>294</v>
      </c>
    </row>
    <row r="8526" spans="1:14" outlineLevel="3" x14ac:dyDescent="0.2">
      <c r="B8526" s="10"/>
      <c r="D8526" s="10"/>
      <c r="E8526" s="11"/>
      <c r="M8526" s="5" t="s">
        <v>8077</v>
      </c>
    </row>
    <row r="8527" spans="1:14" outlineLevel="3" x14ac:dyDescent="0.2">
      <c r="B8527" s="10"/>
      <c r="D8527" s="10"/>
      <c r="E8527" s="11"/>
      <c r="N8527" s="13" t="s">
        <v>8078</v>
      </c>
    </row>
    <row r="8528" spans="1:14" outlineLevel="3" x14ac:dyDescent="0.2">
      <c r="B8528" s="10"/>
      <c r="D8528" s="10"/>
      <c r="E8528" s="11"/>
      <c r="M8528" s="5" t="s">
        <v>8079</v>
      </c>
    </row>
    <row r="8529" spans="2:14" outlineLevel="3" x14ac:dyDescent="0.2">
      <c r="B8529" s="10"/>
      <c r="D8529" s="10"/>
      <c r="E8529" s="11"/>
      <c r="N8529" s="13" t="s">
        <v>8080</v>
      </c>
    </row>
    <row r="8530" spans="2:14" outlineLevel="3" x14ac:dyDescent="0.2">
      <c r="B8530" s="10"/>
      <c r="D8530" s="10"/>
      <c r="E8530" s="11"/>
      <c r="N8530" s="13" t="s">
        <v>8081</v>
      </c>
    </row>
    <row r="8531" spans="2:14" outlineLevel="3" x14ac:dyDescent="0.2">
      <c r="B8531" s="10"/>
      <c r="D8531" s="10"/>
      <c r="E8531" s="11"/>
      <c r="N8531" s="13" t="s">
        <v>8082</v>
      </c>
    </row>
    <row r="8532" spans="2:14" outlineLevel="3" x14ac:dyDescent="0.2">
      <c r="B8532" s="10"/>
      <c r="D8532" s="10"/>
      <c r="E8532" s="11"/>
      <c r="N8532" s="13" t="s">
        <v>8083</v>
      </c>
    </row>
    <row r="8533" spans="2:14" outlineLevel="3" x14ac:dyDescent="0.2">
      <c r="B8533" s="10"/>
      <c r="D8533" s="10"/>
      <c r="E8533" s="11"/>
      <c r="N8533" s="13" t="s">
        <v>8084</v>
      </c>
    </row>
    <row r="8534" spans="2:14" outlineLevel="3" x14ac:dyDescent="0.2">
      <c r="B8534" s="10"/>
      <c r="D8534" s="10"/>
      <c r="E8534" s="11"/>
      <c r="N8534" s="13" t="s">
        <v>8085</v>
      </c>
    </row>
    <row r="8535" spans="2:14" outlineLevel="3" x14ac:dyDescent="0.2">
      <c r="B8535" s="10"/>
      <c r="D8535" s="10"/>
      <c r="E8535" s="11"/>
      <c r="N8535" s="13" t="s">
        <v>8086</v>
      </c>
    </row>
    <row r="8536" spans="2:14" outlineLevel="3" x14ac:dyDescent="0.2">
      <c r="B8536" s="10"/>
      <c r="D8536" s="10"/>
      <c r="E8536" s="11"/>
      <c r="N8536" s="13" t="s">
        <v>8087</v>
      </c>
    </row>
    <row r="8537" spans="2:14" outlineLevel="3" x14ac:dyDescent="0.2">
      <c r="B8537" s="10"/>
      <c r="D8537" s="10"/>
      <c r="E8537" s="11"/>
      <c r="N8537" s="13" t="s">
        <v>8088</v>
      </c>
    </row>
    <row r="8538" spans="2:14" outlineLevel="3" x14ac:dyDescent="0.2">
      <c r="B8538" s="10"/>
      <c r="D8538" s="10"/>
      <c r="E8538" s="11"/>
      <c r="M8538" s="5" t="s">
        <v>8089</v>
      </c>
    </row>
    <row r="8539" spans="2:14" outlineLevel="3" x14ac:dyDescent="0.2">
      <c r="B8539" s="10"/>
      <c r="D8539" s="10"/>
      <c r="E8539" s="11"/>
      <c r="N8539" s="13" t="s">
        <v>8090</v>
      </c>
    </row>
    <row r="8540" spans="2:14" outlineLevel="3" x14ac:dyDescent="0.2">
      <c r="B8540" s="10"/>
      <c r="D8540" s="10"/>
      <c r="E8540" s="11"/>
      <c r="N8540" s="13" t="s">
        <v>8091</v>
      </c>
    </row>
    <row r="8541" spans="2:14" outlineLevel="3" x14ac:dyDescent="0.2">
      <c r="B8541" s="10"/>
      <c r="D8541" s="10"/>
      <c r="E8541" s="11"/>
      <c r="N8541" s="13" t="s">
        <v>8092</v>
      </c>
    </row>
    <row r="8542" spans="2:14" outlineLevel="3" x14ac:dyDescent="0.2">
      <c r="B8542" s="10"/>
      <c r="D8542" s="10"/>
      <c r="E8542" s="11"/>
      <c r="N8542" s="13" t="s">
        <v>8093</v>
      </c>
    </row>
    <row r="8543" spans="2:14" outlineLevel="3" x14ac:dyDescent="0.2">
      <c r="B8543" s="10"/>
      <c r="D8543" s="10"/>
      <c r="E8543" s="11"/>
      <c r="M8543" s="5" t="s">
        <v>8094</v>
      </c>
    </row>
    <row r="8544" spans="2:14" outlineLevel="3" x14ac:dyDescent="0.2">
      <c r="B8544" s="10"/>
      <c r="D8544" s="10"/>
      <c r="E8544" s="11"/>
      <c r="N8544" s="13" t="s">
        <v>8095</v>
      </c>
    </row>
    <row r="8545" spans="2:14" outlineLevel="3" x14ac:dyDescent="0.2">
      <c r="B8545" s="10"/>
      <c r="D8545" s="10"/>
      <c r="E8545" s="11"/>
      <c r="N8545" s="13" t="s">
        <v>8096</v>
      </c>
    </row>
    <row r="8546" spans="2:14" outlineLevel="3" x14ac:dyDescent="0.2">
      <c r="B8546" s="10"/>
      <c r="D8546" s="10"/>
      <c r="E8546" s="11"/>
      <c r="N8546" s="13" t="s">
        <v>8097</v>
      </c>
    </row>
    <row r="8547" spans="2:14" outlineLevel="3" x14ac:dyDescent="0.2">
      <c r="B8547" s="10"/>
      <c r="D8547" s="10"/>
      <c r="E8547" s="11"/>
      <c r="N8547" s="13" t="s">
        <v>8098</v>
      </c>
    </row>
    <row r="8548" spans="2:14" outlineLevel="3" x14ac:dyDescent="0.2">
      <c r="B8548" s="10"/>
      <c r="D8548" s="10"/>
      <c r="E8548" s="11"/>
      <c r="N8548" s="13" t="s">
        <v>8099</v>
      </c>
    </row>
    <row r="8549" spans="2:14" outlineLevel="3" x14ac:dyDescent="0.2">
      <c r="B8549" s="10"/>
      <c r="D8549" s="10"/>
      <c r="E8549" s="11"/>
      <c r="N8549" s="13" t="s">
        <v>8100</v>
      </c>
    </row>
    <row r="8550" spans="2:14" outlineLevel="3" x14ac:dyDescent="0.2">
      <c r="B8550" s="10"/>
      <c r="D8550" s="10"/>
      <c r="E8550" s="11"/>
      <c r="M8550" s="5" t="s">
        <v>8101</v>
      </c>
    </row>
    <row r="8551" spans="2:14" outlineLevel="3" x14ac:dyDescent="0.2">
      <c r="B8551" s="10"/>
      <c r="D8551" s="10"/>
      <c r="E8551" s="11"/>
      <c r="N8551" s="13" t="s">
        <v>8102</v>
      </c>
    </row>
    <row r="8552" spans="2:14" outlineLevel="3" x14ac:dyDescent="0.2">
      <c r="B8552" s="10"/>
      <c r="D8552" s="10"/>
      <c r="E8552" s="11"/>
      <c r="N8552" s="13" t="s">
        <v>8103</v>
      </c>
    </row>
    <row r="8553" spans="2:14" outlineLevel="3" x14ac:dyDescent="0.2">
      <c r="B8553" s="10"/>
      <c r="D8553" s="10"/>
      <c r="E8553" s="11"/>
      <c r="N8553" s="13" t="s">
        <v>8104</v>
      </c>
    </row>
    <row r="8554" spans="2:14" outlineLevel="3" x14ac:dyDescent="0.2">
      <c r="B8554" s="10"/>
      <c r="D8554" s="10"/>
      <c r="E8554" s="11"/>
      <c r="N8554" s="13" t="s">
        <v>8105</v>
      </c>
    </row>
    <row r="8555" spans="2:14" outlineLevel="3" x14ac:dyDescent="0.2">
      <c r="B8555" s="10"/>
      <c r="D8555" s="10"/>
      <c r="E8555" s="11"/>
      <c r="N8555" s="13" t="s">
        <v>8106</v>
      </c>
    </row>
    <row r="8556" spans="2:14" outlineLevel="3" x14ac:dyDescent="0.2">
      <c r="B8556" s="10"/>
      <c r="D8556" s="10"/>
      <c r="E8556" s="11"/>
      <c r="N8556" s="13" t="s">
        <v>8107</v>
      </c>
    </row>
    <row r="8557" spans="2:14" outlineLevel="3" x14ac:dyDescent="0.2">
      <c r="B8557" s="10"/>
      <c r="D8557" s="10"/>
      <c r="E8557" s="11"/>
      <c r="N8557" s="13" t="s">
        <v>8108</v>
      </c>
    </row>
    <row r="8558" spans="2:14" outlineLevel="3" x14ac:dyDescent="0.2">
      <c r="B8558" s="10"/>
      <c r="D8558" s="10"/>
      <c r="E8558" s="11"/>
      <c r="M8558" s="5" t="s">
        <v>8109</v>
      </c>
    </row>
    <row r="8559" spans="2:14" outlineLevel="3" x14ac:dyDescent="0.2">
      <c r="B8559" s="10"/>
      <c r="D8559" s="10"/>
      <c r="E8559" s="11"/>
      <c r="N8559" s="13" t="s">
        <v>8110</v>
      </c>
    </row>
    <row r="8560" spans="2:14" outlineLevel="3" x14ac:dyDescent="0.2">
      <c r="B8560" s="10"/>
      <c r="D8560" s="10"/>
      <c r="E8560" s="11"/>
      <c r="N8560" s="13" t="s">
        <v>8111</v>
      </c>
    </row>
    <row r="8561" spans="1:14" outlineLevel="3" x14ac:dyDescent="0.2">
      <c r="B8561" s="10"/>
      <c r="D8561" s="10"/>
      <c r="E8561" s="11"/>
      <c r="N8561" s="13" t="s">
        <v>8112</v>
      </c>
    </row>
    <row r="8562" spans="1:14" outlineLevel="3" x14ac:dyDescent="0.2">
      <c r="B8562" s="10"/>
      <c r="D8562" s="10"/>
      <c r="E8562" s="11"/>
      <c r="N8562" s="13" t="s">
        <v>8113</v>
      </c>
    </row>
    <row r="8563" spans="1:14" outlineLevel="3" x14ac:dyDescent="0.2">
      <c r="B8563" s="10"/>
      <c r="D8563" s="10"/>
      <c r="E8563" s="11"/>
      <c r="N8563" s="13" t="s">
        <v>8114</v>
      </c>
    </row>
    <row r="8564" spans="1:14" outlineLevel="3" x14ac:dyDescent="0.2">
      <c r="B8564" s="10"/>
      <c r="D8564" s="10"/>
      <c r="E8564" s="11"/>
      <c r="M8564" s="5" t="s">
        <v>8115</v>
      </c>
    </row>
    <row r="8565" spans="1:14" outlineLevel="3" x14ac:dyDescent="0.2">
      <c r="B8565" s="10"/>
      <c r="D8565" s="10"/>
      <c r="E8565" s="11"/>
      <c r="N8565" s="13" t="s">
        <v>8116</v>
      </c>
    </row>
    <row r="8566" spans="1:14" outlineLevel="3" x14ac:dyDescent="0.2">
      <c r="B8566" s="10"/>
      <c r="D8566" s="10"/>
      <c r="E8566" s="11"/>
      <c r="N8566" s="13" t="s">
        <v>8117</v>
      </c>
    </row>
    <row r="8567" spans="1:14" outlineLevel="3" x14ac:dyDescent="0.2">
      <c r="B8567" s="10"/>
      <c r="D8567" s="10"/>
      <c r="E8567" s="11"/>
      <c r="N8567" s="13" t="s">
        <v>8118</v>
      </c>
    </row>
    <row r="8568" spans="1:14" outlineLevel="3" x14ac:dyDescent="0.2">
      <c r="B8568" s="10"/>
      <c r="D8568" s="10"/>
      <c r="E8568" s="11"/>
      <c r="N8568" s="13" t="s">
        <v>8119</v>
      </c>
    </row>
    <row r="8569" spans="1:14" outlineLevel="3" x14ac:dyDescent="0.2">
      <c r="B8569" s="10"/>
      <c r="D8569" s="10"/>
      <c r="E8569" s="11"/>
      <c r="M8569" s="5" t="s">
        <v>8120</v>
      </c>
    </row>
    <row r="8570" spans="1:14" outlineLevel="3" x14ac:dyDescent="0.2">
      <c r="B8570" s="10"/>
      <c r="D8570" s="10"/>
      <c r="E8570" s="11"/>
      <c r="N8570" s="13" t="s">
        <v>8121</v>
      </c>
    </row>
    <row r="8571" spans="1:14" outlineLevel="3" x14ac:dyDescent="0.2">
      <c r="B8571" s="10"/>
      <c r="D8571" s="10"/>
      <c r="E8571" s="11"/>
      <c r="N8571" s="13" t="s">
        <v>8122</v>
      </c>
    </row>
    <row r="8572" spans="1:14" outlineLevel="3" x14ac:dyDescent="0.2">
      <c r="B8572" s="10"/>
      <c r="D8572" s="10"/>
      <c r="E8572" s="11"/>
      <c r="N8572" s="13" t="s">
        <v>8123</v>
      </c>
    </row>
    <row r="8573" spans="1:14" outlineLevel="3" x14ac:dyDescent="0.2">
      <c r="B8573" s="10"/>
      <c r="D8573" s="10"/>
      <c r="E8573" s="11"/>
      <c r="M8573" s="5" t="s">
        <v>8124</v>
      </c>
    </row>
    <row r="8574" spans="1:14" outlineLevel="3" x14ac:dyDescent="0.2">
      <c r="B8574" s="10"/>
      <c r="D8574" s="10"/>
      <c r="E8574" s="11"/>
      <c r="N8574" s="13" t="s">
        <v>8125</v>
      </c>
    </row>
    <row r="8575" spans="1:14" outlineLevel="2" x14ac:dyDescent="0.2">
      <c r="A8575" s="5">
        <v>1</v>
      </c>
      <c r="B8575" s="10">
        <v>2</v>
      </c>
      <c r="C8575" s="5">
        <v>5</v>
      </c>
      <c r="D8575" s="10">
        <v>1</v>
      </c>
      <c r="E8575" s="11">
        <v>6</v>
      </c>
      <c r="F8575" s="5">
        <v>2</v>
      </c>
      <c r="G8575" s="5">
        <v>2</v>
      </c>
      <c r="L8575" s="5" t="s">
        <v>295</v>
      </c>
    </row>
    <row r="8576" spans="1:14" outlineLevel="3" x14ac:dyDescent="0.2">
      <c r="B8576" s="10"/>
      <c r="D8576" s="10"/>
      <c r="E8576" s="11"/>
      <c r="M8576" s="5" t="s">
        <v>8126</v>
      </c>
    </row>
    <row r="8577" spans="2:14" outlineLevel="3" x14ac:dyDescent="0.2">
      <c r="B8577" s="10"/>
      <c r="D8577" s="10"/>
      <c r="E8577" s="11"/>
      <c r="N8577" s="13" t="s">
        <v>8127</v>
      </c>
    </row>
    <row r="8578" spans="2:14" outlineLevel="3" x14ac:dyDescent="0.2">
      <c r="B8578" s="10"/>
      <c r="D8578" s="10"/>
      <c r="E8578" s="11"/>
      <c r="N8578" s="13" t="s">
        <v>8128</v>
      </c>
    </row>
    <row r="8579" spans="2:14" outlineLevel="3" x14ac:dyDescent="0.2">
      <c r="B8579" s="10"/>
      <c r="D8579" s="10"/>
      <c r="E8579" s="11"/>
      <c r="M8579" s="5" t="s">
        <v>8129</v>
      </c>
    </row>
    <row r="8580" spans="2:14" outlineLevel="3" x14ac:dyDescent="0.2">
      <c r="B8580" s="10"/>
      <c r="D8580" s="10"/>
      <c r="E8580" s="11"/>
      <c r="N8580" s="13" t="s">
        <v>8130</v>
      </c>
    </row>
    <row r="8581" spans="2:14" outlineLevel="3" x14ac:dyDescent="0.2">
      <c r="B8581" s="10"/>
      <c r="D8581" s="10"/>
      <c r="E8581" s="11"/>
      <c r="N8581" s="13" t="s">
        <v>8131</v>
      </c>
    </row>
    <row r="8582" spans="2:14" outlineLevel="3" x14ac:dyDescent="0.2">
      <c r="B8582" s="10"/>
      <c r="D8582" s="10"/>
      <c r="E8582" s="11"/>
      <c r="N8582" s="13" t="s">
        <v>8132</v>
      </c>
    </row>
    <row r="8583" spans="2:14" outlineLevel="3" x14ac:dyDescent="0.2">
      <c r="B8583" s="10"/>
      <c r="D8583" s="10"/>
      <c r="E8583" s="11"/>
      <c r="N8583" s="13" t="s">
        <v>8133</v>
      </c>
    </row>
    <row r="8584" spans="2:14" outlineLevel="3" x14ac:dyDescent="0.2">
      <c r="B8584" s="10"/>
      <c r="D8584" s="10"/>
      <c r="E8584" s="11"/>
      <c r="N8584" s="13" t="s">
        <v>8134</v>
      </c>
    </row>
    <row r="8585" spans="2:14" outlineLevel="3" x14ac:dyDescent="0.2">
      <c r="B8585" s="10"/>
      <c r="D8585" s="10"/>
      <c r="E8585" s="11"/>
      <c r="N8585" s="13" t="s">
        <v>8135</v>
      </c>
    </row>
    <row r="8586" spans="2:14" outlineLevel="3" x14ac:dyDescent="0.2">
      <c r="B8586" s="10"/>
      <c r="D8586" s="10"/>
      <c r="E8586" s="11"/>
      <c r="N8586" s="13" t="s">
        <v>8136</v>
      </c>
    </row>
    <row r="8587" spans="2:14" outlineLevel="3" x14ac:dyDescent="0.2">
      <c r="B8587" s="10"/>
      <c r="D8587" s="10"/>
      <c r="E8587" s="11"/>
      <c r="N8587" s="13" t="s">
        <v>8137</v>
      </c>
    </row>
    <row r="8588" spans="2:14" outlineLevel="3" x14ac:dyDescent="0.2">
      <c r="B8588" s="10"/>
      <c r="D8588" s="10"/>
      <c r="E8588" s="11"/>
      <c r="N8588" s="13" t="s">
        <v>8138</v>
      </c>
    </row>
    <row r="8589" spans="2:14" outlineLevel="3" x14ac:dyDescent="0.2">
      <c r="B8589" s="10"/>
      <c r="D8589" s="10"/>
      <c r="E8589" s="11"/>
      <c r="M8589" s="5" t="s">
        <v>8139</v>
      </c>
    </row>
    <row r="8590" spans="2:14" outlineLevel="3" x14ac:dyDescent="0.2">
      <c r="B8590" s="10"/>
      <c r="D8590" s="10"/>
      <c r="E8590" s="11"/>
      <c r="N8590" s="13" t="s">
        <v>8140</v>
      </c>
    </row>
    <row r="8591" spans="2:14" outlineLevel="3" x14ac:dyDescent="0.2">
      <c r="B8591" s="10"/>
      <c r="D8591" s="10"/>
      <c r="E8591" s="11"/>
      <c r="N8591" s="13" t="s">
        <v>8141</v>
      </c>
    </row>
    <row r="8592" spans="2:14" outlineLevel="3" x14ac:dyDescent="0.2">
      <c r="B8592" s="10"/>
      <c r="D8592" s="10"/>
      <c r="E8592" s="11"/>
      <c r="N8592" s="13" t="s">
        <v>8142</v>
      </c>
    </row>
    <row r="8593" spans="2:14" outlineLevel="3" x14ac:dyDescent="0.2">
      <c r="B8593" s="10"/>
      <c r="D8593" s="10"/>
      <c r="E8593" s="11"/>
      <c r="N8593" s="13" t="s">
        <v>8143</v>
      </c>
    </row>
    <row r="8594" spans="2:14" outlineLevel="3" x14ac:dyDescent="0.2">
      <c r="B8594" s="10"/>
      <c r="D8594" s="10"/>
      <c r="E8594" s="11"/>
      <c r="M8594" s="5" t="s">
        <v>8144</v>
      </c>
    </row>
    <row r="8595" spans="2:14" outlineLevel="3" x14ac:dyDescent="0.2">
      <c r="B8595" s="10"/>
      <c r="D8595" s="10"/>
      <c r="E8595" s="11"/>
      <c r="N8595" s="13" t="s">
        <v>8145</v>
      </c>
    </row>
    <row r="8596" spans="2:14" outlineLevel="3" x14ac:dyDescent="0.2">
      <c r="B8596" s="10"/>
      <c r="D8596" s="10"/>
      <c r="E8596" s="11"/>
      <c r="N8596" s="13" t="s">
        <v>8146</v>
      </c>
    </row>
    <row r="8597" spans="2:14" outlineLevel="3" x14ac:dyDescent="0.2">
      <c r="B8597" s="10"/>
      <c r="D8597" s="10"/>
      <c r="E8597" s="11"/>
      <c r="N8597" s="13" t="s">
        <v>8147</v>
      </c>
    </row>
    <row r="8598" spans="2:14" outlineLevel="3" x14ac:dyDescent="0.2">
      <c r="B8598" s="10"/>
      <c r="D8598" s="10"/>
      <c r="E8598" s="11"/>
      <c r="N8598" s="13" t="s">
        <v>8148</v>
      </c>
    </row>
    <row r="8599" spans="2:14" outlineLevel="3" x14ac:dyDescent="0.2">
      <c r="B8599" s="10"/>
      <c r="D8599" s="10"/>
      <c r="E8599" s="11"/>
      <c r="N8599" s="13" t="s">
        <v>8149</v>
      </c>
    </row>
    <row r="8600" spans="2:14" outlineLevel="3" x14ac:dyDescent="0.2">
      <c r="B8600" s="10"/>
      <c r="D8600" s="10"/>
      <c r="E8600" s="11"/>
      <c r="N8600" s="13" t="s">
        <v>8150</v>
      </c>
    </row>
    <row r="8601" spans="2:14" outlineLevel="3" x14ac:dyDescent="0.2">
      <c r="B8601" s="10"/>
      <c r="D8601" s="10"/>
      <c r="E8601" s="11"/>
      <c r="M8601" s="5" t="s">
        <v>8151</v>
      </c>
    </row>
    <row r="8602" spans="2:14" outlineLevel="3" x14ac:dyDescent="0.2">
      <c r="B8602" s="10"/>
      <c r="D8602" s="10"/>
      <c r="E8602" s="11"/>
      <c r="N8602" s="13" t="s">
        <v>8152</v>
      </c>
    </row>
    <row r="8603" spans="2:14" outlineLevel="3" x14ac:dyDescent="0.2">
      <c r="B8603" s="10"/>
      <c r="D8603" s="10"/>
      <c r="E8603" s="11"/>
      <c r="N8603" s="13" t="s">
        <v>8153</v>
      </c>
    </row>
    <row r="8604" spans="2:14" outlineLevel="3" x14ac:dyDescent="0.2">
      <c r="B8604" s="10"/>
      <c r="D8604" s="10"/>
      <c r="E8604" s="11"/>
      <c r="N8604" s="13" t="s">
        <v>8154</v>
      </c>
    </row>
    <row r="8605" spans="2:14" outlineLevel="3" x14ac:dyDescent="0.2">
      <c r="B8605" s="10"/>
      <c r="D8605" s="10"/>
      <c r="E8605" s="11"/>
      <c r="N8605" s="13" t="s">
        <v>8155</v>
      </c>
    </row>
    <row r="8606" spans="2:14" outlineLevel="3" x14ac:dyDescent="0.2">
      <c r="B8606" s="10"/>
      <c r="D8606" s="10"/>
      <c r="E8606" s="11"/>
      <c r="N8606" s="13" t="s">
        <v>8156</v>
      </c>
    </row>
    <row r="8607" spans="2:14" outlineLevel="3" x14ac:dyDescent="0.2">
      <c r="B8607" s="10"/>
      <c r="D8607" s="10"/>
      <c r="E8607" s="11"/>
      <c r="N8607" s="13" t="s">
        <v>8157</v>
      </c>
    </row>
    <row r="8608" spans="2:14" outlineLevel="3" x14ac:dyDescent="0.2">
      <c r="B8608" s="10"/>
      <c r="D8608" s="10"/>
      <c r="E8608" s="11"/>
      <c r="N8608" s="13" t="s">
        <v>8158</v>
      </c>
    </row>
    <row r="8609" spans="2:14" outlineLevel="3" x14ac:dyDescent="0.2">
      <c r="B8609" s="10"/>
      <c r="D8609" s="10"/>
      <c r="E8609" s="11"/>
      <c r="M8609" s="5" t="s">
        <v>8159</v>
      </c>
    </row>
    <row r="8610" spans="2:14" outlineLevel="3" x14ac:dyDescent="0.2">
      <c r="B8610" s="10"/>
      <c r="D8610" s="10"/>
      <c r="E8610" s="11"/>
      <c r="N8610" s="13" t="s">
        <v>8160</v>
      </c>
    </row>
    <row r="8611" spans="2:14" outlineLevel="3" x14ac:dyDescent="0.2">
      <c r="B8611" s="10"/>
      <c r="D8611" s="10"/>
      <c r="E8611" s="11"/>
      <c r="N8611" s="13" t="s">
        <v>8161</v>
      </c>
    </row>
    <row r="8612" spans="2:14" outlineLevel="3" x14ac:dyDescent="0.2">
      <c r="B8612" s="10"/>
      <c r="D8612" s="10"/>
      <c r="E8612" s="11"/>
      <c r="N8612" s="13" t="s">
        <v>8162</v>
      </c>
    </row>
    <row r="8613" spans="2:14" outlineLevel="3" x14ac:dyDescent="0.2">
      <c r="B8613" s="10"/>
      <c r="D8613" s="10"/>
      <c r="E8613" s="11"/>
      <c r="N8613" s="13" t="s">
        <v>8163</v>
      </c>
    </row>
    <row r="8614" spans="2:14" outlineLevel="3" x14ac:dyDescent="0.2">
      <c r="B8614" s="10"/>
      <c r="D8614" s="10"/>
      <c r="E8614" s="11"/>
      <c r="N8614" s="13" t="s">
        <v>8164</v>
      </c>
    </row>
    <row r="8615" spans="2:14" outlineLevel="3" x14ac:dyDescent="0.2">
      <c r="B8615" s="10"/>
      <c r="D8615" s="10"/>
      <c r="E8615" s="11"/>
      <c r="M8615" s="5" t="s">
        <v>8165</v>
      </c>
    </row>
    <row r="8616" spans="2:14" outlineLevel="3" x14ac:dyDescent="0.2">
      <c r="B8616" s="10"/>
      <c r="D8616" s="10"/>
      <c r="E8616" s="11"/>
      <c r="N8616" s="13" t="s">
        <v>8166</v>
      </c>
    </row>
    <row r="8617" spans="2:14" outlineLevel="3" x14ac:dyDescent="0.2">
      <c r="B8617" s="10"/>
      <c r="D8617" s="10"/>
      <c r="E8617" s="11"/>
      <c r="N8617" s="13" t="s">
        <v>8167</v>
      </c>
    </row>
    <row r="8618" spans="2:14" outlineLevel="3" x14ac:dyDescent="0.2">
      <c r="B8618" s="10"/>
      <c r="D8618" s="10"/>
      <c r="E8618" s="11"/>
      <c r="N8618" s="13" t="s">
        <v>8168</v>
      </c>
    </row>
    <row r="8619" spans="2:14" outlineLevel="3" x14ac:dyDescent="0.2">
      <c r="B8619" s="10"/>
      <c r="D8619" s="10"/>
      <c r="E8619" s="11"/>
      <c r="N8619" s="13" t="s">
        <v>8169</v>
      </c>
    </row>
    <row r="8620" spans="2:14" outlineLevel="3" x14ac:dyDescent="0.2">
      <c r="B8620" s="10"/>
      <c r="D8620" s="10"/>
      <c r="E8620" s="11"/>
      <c r="M8620" s="5" t="s">
        <v>8170</v>
      </c>
    </row>
    <row r="8621" spans="2:14" outlineLevel="3" x14ac:dyDescent="0.2">
      <c r="B8621" s="10"/>
      <c r="D8621" s="10"/>
      <c r="E8621" s="11"/>
      <c r="N8621" s="13" t="s">
        <v>8171</v>
      </c>
    </row>
    <row r="8622" spans="2:14" outlineLevel="3" x14ac:dyDescent="0.2">
      <c r="B8622" s="10"/>
      <c r="D8622" s="10"/>
      <c r="E8622" s="11"/>
      <c r="N8622" s="13" t="s">
        <v>8172</v>
      </c>
    </row>
    <row r="8623" spans="2:14" outlineLevel="3" x14ac:dyDescent="0.2">
      <c r="B8623" s="10"/>
      <c r="D8623" s="10"/>
      <c r="E8623" s="11"/>
      <c r="N8623" s="13" t="s">
        <v>8173</v>
      </c>
    </row>
    <row r="8624" spans="2:14" outlineLevel="3" x14ac:dyDescent="0.2">
      <c r="B8624" s="10"/>
      <c r="D8624" s="10"/>
      <c r="E8624" s="11"/>
      <c r="N8624" s="13" t="s">
        <v>8174</v>
      </c>
    </row>
    <row r="8625" spans="1:14" outlineLevel="3" x14ac:dyDescent="0.2">
      <c r="B8625" s="10"/>
      <c r="D8625" s="10"/>
      <c r="E8625" s="11"/>
      <c r="M8625" s="5" t="s">
        <v>8175</v>
      </c>
    </row>
    <row r="8626" spans="1:14" outlineLevel="3" x14ac:dyDescent="0.2">
      <c r="B8626" s="10"/>
      <c r="D8626" s="10"/>
      <c r="E8626" s="11"/>
      <c r="N8626" s="13" t="s">
        <v>8176</v>
      </c>
    </row>
    <row r="8627" spans="1:14" outlineLevel="3" x14ac:dyDescent="0.2">
      <c r="B8627" s="10"/>
      <c r="D8627" s="10"/>
      <c r="E8627" s="11"/>
      <c r="N8627" s="13" t="s">
        <v>8177</v>
      </c>
    </row>
    <row r="8628" spans="1:14" outlineLevel="2" x14ac:dyDescent="0.2">
      <c r="A8628" s="5">
        <v>1</v>
      </c>
      <c r="B8628" s="10">
        <v>2</v>
      </c>
      <c r="C8628" s="5">
        <v>5</v>
      </c>
      <c r="D8628" s="10">
        <v>1</v>
      </c>
      <c r="E8628" s="11">
        <v>6</v>
      </c>
      <c r="F8628" s="5">
        <v>2</v>
      </c>
      <c r="G8628" s="5">
        <v>3</v>
      </c>
      <c r="L8628" s="5" t="s">
        <v>296</v>
      </c>
    </row>
    <row r="8629" spans="1:14" outlineLevel="3" x14ac:dyDescent="0.2">
      <c r="B8629" s="10"/>
      <c r="D8629" s="10"/>
      <c r="E8629" s="11"/>
      <c r="M8629" s="5" t="s">
        <v>8178</v>
      </c>
    </row>
    <row r="8630" spans="1:14" outlineLevel="3" x14ac:dyDescent="0.2">
      <c r="B8630" s="10"/>
      <c r="D8630" s="10"/>
      <c r="E8630" s="11"/>
      <c r="N8630" s="13" t="s">
        <v>8179</v>
      </c>
    </row>
    <row r="8631" spans="1:14" outlineLevel="3" x14ac:dyDescent="0.2">
      <c r="B8631" s="10"/>
      <c r="D8631" s="10"/>
      <c r="E8631" s="11"/>
      <c r="N8631" s="13" t="s">
        <v>8180</v>
      </c>
    </row>
    <row r="8632" spans="1:14" outlineLevel="3" x14ac:dyDescent="0.2">
      <c r="B8632" s="10"/>
      <c r="D8632" s="10"/>
      <c r="E8632" s="11"/>
      <c r="M8632" s="5" t="s">
        <v>8181</v>
      </c>
    </row>
    <row r="8633" spans="1:14" outlineLevel="3" x14ac:dyDescent="0.2">
      <c r="B8633" s="10"/>
      <c r="D8633" s="10"/>
      <c r="E8633" s="11"/>
      <c r="N8633" s="13" t="s">
        <v>8182</v>
      </c>
    </row>
    <row r="8634" spans="1:14" outlineLevel="3" x14ac:dyDescent="0.2">
      <c r="B8634" s="10"/>
      <c r="D8634" s="10"/>
      <c r="E8634" s="11"/>
      <c r="N8634" s="13" t="s">
        <v>8183</v>
      </c>
    </row>
    <row r="8635" spans="1:14" outlineLevel="3" x14ac:dyDescent="0.2">
      <c r="B8635" s="10"/>
      <c r="D8635" s="10"/>
      <c r="E8635" s="11"/>
      <c r="N8635" s="13" t="s">
        <v>8184</v>
      </c>
    </row>
    <row r="8636" spans="1:14" outlineLevel="3" x14ac:dyDescent="0.2">
      <c r="B8636" s="10"/>
      <c r="D8636" s="10"/>
      <c r="E8636" s="11"/>
      <c r="N8636" s="13" t="s">
        <v>8185</v>
      </c>
    </row>
    <row r="8637" spans="1:14" outlineLevel="3" x14ac:dyDescent="0.2">
      <c r="B8637" s="10"/>
      <c r="D8637" s="10"/>
      <c r="E8637" s="11"/>
      <c r="N8637" s="13" t="s">
        <v>8186</v>
      </c>
    </row>
    <row r="8638" spans="1:14" outlineLevel="3" x14ac:dyDescent="0.2">
      <c r="B8638" s="10"/>
      <c r="D8638" s="10"/>
      <c r="E8638" s="11"/>
      <c r="N8638" s="13" t="s">
        <v>8187</v>
      </c>
    </row>
    <row r="8639" spans="1:14" outlineLevel="3" x14ac:dyDescent="0.2">
      <c r="B8639" s="10"/>
      <c r="D8639" s="10"/>
      <c r="E8639" s="11"/>
      <c r="N8639" s="13" t="s">
        <v>8188</v>
      </c>
    </row>
    <row r="8640" spans="1:14" outlineLevel="3" x14ac:dyDescent="0.2">
      <c r="B8640" s="10"/>
      <c r="D8640" s="10"/>
      <c r="E8640" s="11"/>
      <c r="N8640" s="13" t="s">
        <v>8189</v>
      </c>
    </row>
    <row r="8641" spans="2:14" outlineLevel="3" x14ac:dyDescent="0.2">
      <c r="B8641" s="10"/>
      <c r="D8641" s="10"/>
      <c r="E8641" s="11"/>
      <c r="N8641" s="13" t="s">
        <v>8190</v>
      </c>
    </row>
    <row r="8642" spans="2:14" outlineLevel="3" x14ac:dyDescent="0.2">
      <c r="B8642" s="10"/>
      <c r="D8642" s="10"/>
      <c r="E8642" s="11"/>
      <c r="M8642" s="5" t="s">
        <v>8191</v>
      </c>
    </row>
    <row r="8643" spans="2:14" outlineLevel="3" x14ac:dyDescent="0.2">
      <c r="B8643" s="10"/>
      <c r="D8643" s="10"/>
      <c r="E8643" s="11"/>
      <c r="N8643" s="13" t="s">
        <v>8192</v>
      </c>
    </row>
    <row r="8644" spans="2:14" outlineLevel="3" x14ac:dyDescent="0.2">
      <c r="B8644" s="10"/>
      <c r="D8644" s="10"/>
      <c r="E8644" s="11"/>
      <c r="N8644" s="13" t="s">
        <v>8193</v>
      </c>
    </row>
    <row r="8645" spans="2:14" outlineLevel="3" x14ac:dyDescent="0.2">
      <c r="B8645" s="10"/>
      <c r="D8645" s="10"/>
      <c r="E8645" s="11"/>
      <c r="N8645" s="13" t="s">
        <v>8194</v>
      </c>
    </row>
    <row r="8646" spans="2:14" outlineLevel="3" x14ac:dyDescent="0.2">
      <c r="B8646" s="10"/>
      <c r="D8646" s="10"/>
      <c r="E8646" s="11"/>
      <c r="N8646" s="13" t="s">
        <v>8195</v>
      </c>
    </row>
    <row r="8647" spans="2:14" outlineLevel="3" x14ac:dyDescent="0.2">
      <c r="B8647" s="10"/>
      <c r="D8647" s="10"/>
      <c r="E8647" s="11"/>
      <c r="M8647" s="5" t="s">
        <v>8196</v>
      </c>
    </row>
    <row r="8648" spans="2:14" outlineLevel="3" x14ac:dyDescent="0.2">
      <c r="B8648" s="10"/>
      <c r="D8648" s="10"/>
      <c r="E8648" s="11"/>
      <c r="N8648" s="13" t="s">
        <v>8197</v>
      </c>
    </row>
    <row r="8649" spans="2:14" outlineLevel="3" x14ac:dyDescent="0.2">
      <c r="B8649" s="10"/>
      <c r="D8649" s="10"/>
      <c r="E8649" s="11"/>
      <c r="N8649" s="13" t="s">
        <v>8198</v>
      </c>
    </row>
    <row r="8650" spans="2:14" outlineLevel="3" x14ac:dyDescent="0.2">
      <c r="B8650" s="10"/>
      <c r="D8650" s="10"/>
      <c r="E8650" s="11"/>
      <c r="N8650" s="13" t="s">
        <v>8199</v>
      </c>
    </row>
    <row r="8651" spans="2:14" outlineLevel="3" x14ac:dyDescent="0.2">
      <c r="B8651" s="10"/>
      <c r="D8651" s="10"/>
      <c r="E8651" s="11"/>
      <c r="N8651" s="13" t="s">
        <v>8200</v>
      </c>
    </row>
    <row r="8652" spans="2:14" outlineLevel="3" x14ac:dyDescent="0.2">
      <c r="B8652" s="10"/>
      <c r="D8652" s="10"/>
      <c r="E8652" s="11"/>
      <c r="N8652" s="13" t="s">
        <v>8201</v>
      </c>
    </row>
    <row r="8653" spans="2:14" outlineLevel="3" x14ac:dyDescent="0.2">
      <c r="B8653" s="10"/>
      <c r="D8653" s="10"/>
      <c r="E8653" s="11"/>
      <c r="N8653" s="13" t="s">
        <v>8202</v>
      </c>
    </row>
    <row r="8654" spans="2:14" outlineLevel="3" x14ac:dyDescent="0.2">
      <c r="B8654" s="10"/>
      <c r="D8654" s="10"/>
      <c r="E8654" s="11"/>
      <c r="M8654" s="5" t="s">
        <v>8203</v>
      </c>
    </row>
    <row r="8655" spans="2:14" outlineLevel="3" x14ac:dyDescent="0.2">
      <c r="B8655" s="10"/>
      <c r="D8655" s="10"/>
      <c r="E8655" s="11"/>
      <c r="N8655" s="13" t="s">
        <v>8204</v>
      </c>
    </row>
    <row r="8656" spans="2:14" outlineLevel="3" x14ac:dyDescent="0.2">
      <c r="B8656" s="10"/>
      <c r="D8656" s="10"/>
      <c r="E8656" s="11"/>
      <c r="N8656" s="13" t="s">
        <v>8205</v>
      </c>
    </row>
    <row r="8657" spans="2:14" outlineLevel="3" x14ac:dyDescent="0.2">
      <c r="B8657" s="10"/>
      <c r="D8657" s="10"/>
      <c r="E8657" s="11"/>
      <c r="N8657" s="13" t="s">
        <v>8206</v>
      </c>
    </row>
    <row r="8658" spans="2:14" outlineLevel="3" x14ac:dyDescent="0.2">
      <c r="B8658" s="10"/>
      <c r="D8658" s="10"/>
      <c r="E8658" s="11"/>
      <c r="N8658" s="13" t="s">
        <v>8207</v>
      </c>
    </row>
    <row r="8659" spans="2:14" outlineLevel="3" x14ac:dyDescent="0.2">
      <c r="B8659" s="10"/>
      <c r="D8659" s="10"/>
      <c r="E8659" s="11"/>
      <c r="N8659" s="13" t="s">
        <v>8208</v>
      </c>
    </row>
    <row r="8660" spans="2:14" outlineLevel="3" x14ac:dyDescent="0.2">
      <c r="B8660" s="10"/>
      <c r="D8660" s="10"/>
      <c r="E8660" s="11"/>
      <c r="N8660" s="13" t="s">
        <v>8209</v>
      </c>
    </row>
    <row r="8661" spans="2:14" outlineLevel="3" x14ac:dyDescent="0.2">
      <c r="B8661" s="10"/>
      <c r="D8661" s="10"/>
      <c r="E8661" s="11"/>
      <c r="N8661" s="13" t="s">
        <v>8210</v>
      </c>
    </row>
    <row r="8662" spans="2:14" outlineLevel="3" x14ac:dyDescent="0.2">
      <c r="B8662" s="10"/>
      <c r="D8662" s="10"/>
      <c r="E8662" s="11"/>
      <c r="M8662" s="5" t="s">
        <v>8211</v>
      </c>
    </row>
    <row r="8663" spans="2:14" outlineLevel="3" x14ac:dyDescent="0.2">
      <c r="B8663" s="10"/>
      <c r="D8663" s="10"/>
      <c r="E8663" s="11"/>
      <c r="N8663" s="13" t="s">
        <v>8212</v>
      </c>
    </row>
    <row r="8664" spans="2:14" outlineLevel="3" x14ac:dyDescent="0.2">
      <c r="B8664" s="10"/>
      <c r="D8664" s="10"/>
      <c r="E8664" s="11"/>
      <c r="N8664" s="13" t="s">
        <v>8213</v>
      </c>
    </row>
    <row r="8665" spans="2:14" outlineLevel="3" x14ac:dyDescent="0.2">
      <c r="B8665" s="10"/>
      <c r="D8665" s="10"/>
      <c r="E8665" s="11"/>
      <c r="N8665" s="13" t="s">
        <v>8214</v>
      </c>
    </row>
    <row r="8666" spans="2:14" outlineLevel="3" x14ac:dyDescent="0.2">
      <c r="B8666" s="10"/>
      <c r="D8666" s="10"/>
      <c r="E8666" s="11"/>
      <c r="N8666" s="13" t="s">
        <v>8215</v>
      </c>
    </row>
    <row r="8667" spans="2:14" outlineLevel="3" x14ac:dyDescent="0.2">
      <c r="B8667" s="10"/>
      <c r="D8667" s="10"/>
      <c r="E8667" s="11"/>
      <c r="N8667" s="13" t="s">
        <v>8216</v>
      </c>
    </row>
    <row r="8668" spans="2:14" outlineLevel="3" x14ac:dyDescent="0.2">
      <c r="B8668" s="10"/>
      <c r="D8668" s="10"/>
      <c r="E8668" s="11"/>
      <c r="M8668" s="5" t="s">
        <v>8217</v>
      </c>
    </row>
    <row r="8669" spans="2:14" outlineLevel="3" x14ac:dyDescent="0.2">
      <c r="B8669" s="10"/>
      <c r="D8669" s="10"/>
      <c r="E8669" s="11"/>
      <c r="N8669" s="13" t="s">
        <v>8218</v>
      </c>
    </row>
    <row r="8670" spans="2:14" outlineLevel="3" x14ac:dyDescent="0.2">
      <c r="B8670" s="10"/>
      <c r="D8670" s="10"/>
      <c r="E8670" s="11"/>
      <c r="N8670" s="13" t="s">
        <v>8219</v>
      </c>
    </row>
    <row r="8671" spans="2:14" outlineLevel="3" x14ac:dyDescent="0.2">
      <c r="B8671" s="10"/>
      <c r="D8671" s="10"/>
      <c r="E8671" s="11"/>
      <c r="N8671" s="13" t="s">
        <v>8220</v>
      </c>
    </row>
    <row r="8672" spans="2:14" outlineLevel="3" x14ac:dyDescent="0.2">
      <c r="B8672" s="10"/>
      <c r="D8672" s="10"/>
      <c r="E8672" s="11"/>
      <c r="N8672" s="13" t="s">
        <v>8221</v>
      </c>
    </row>
    <row r="8673" spans="1:14" outlineLevel="3" x14ac:dyDescent="0.2">
      <c r="B8673" s="10"/>
      <c r="D8673" s="10"/>
      <c r="E8673" s="11"/>
      <c r="M8673" s="5" t="s">
        <v>8222</v>
      </c>
    </row>
    <row r="8674" spans="1:14" outlineLevel="3" x14ac:dyDescent="0.2">
      <c r="B8674" s="10"/>
      <c r="D8674" s="10"/>
      <c r="E8674" s="11"/>
      <c r="N8674" s="13" t="s">
        <v>8223</v>
      </c>
    </row>
    <row r="8675" spans="1:14" outlineLevel="3" x14ac:dyDescent="0.2">
      <c r="B8675" s="10"/>
      <c r="D8675" s="10"/>
      <c r="E8675" s="11"/>
      <c r="N8675" s="13" t="s">
        <v>8224</v>
      </c>
    </row>
    <row r="8676" spans="1:14" outlineLevel="3" x14ac:dyDescent="0.2">
      <c r="B8676" s="10"/>
      <c r="D8676" s="10"/>
      <c r="E8676" s="11"/>
      <c r="M8676" s="5" t="s">
        <v>8225</v>
      </c>
    </row>
    <row r="8677" spans="1:14" outlineLevel="3" x14ac:dyDescent="0.2">
      <c r="B8677" s="10"/>
      <c r="D8677" s="10"/>
      <c r="E8677" s="11"/>
      <c r="N8677" s="13" t="s">
        <v>8226</v>
      </c>
    </row>
    <row r="8678" spans="1:14" outlineLevel="2" x14ac:dyDescent="0.2">
      <c r="A8678" s="5">
        <v>1</v>
      </c>
      <c r="B8678" s="10">
        <v>2</v>
      </c>
      <c r="C8678" s="5">
        <v>5</v>
      </c>
      <c r="D8678" s="10">
        <v>1</v>
      </c>
      <c r="E8678" s="11">
        <v>6</v>
      </c>
      <c r="F8678" s="5">
        <v>2</v>
      </c>
      <c r="G8678" s="5">
        <v>4</v>
      </c>
      <c r="L8678" s="5" t="s">
        <v>297</v>
      </c>
    </row>
    <row r="8679" spans="1:14" outlineLevel="3" x14ac:dyDescent="0.2">
      <c r="B8679" s="10"/>
      <c r="D8679" s="10"/>
      <c r="E8679" s="11"/>
      <c r="M8679" s="5" t="s">
        <v>8227</v>
      </c>
    </row>
    <row r="8680" spans="1:14" outlineLevel="3" x14ac:dyDescent="0.2">
      <c r="B8680" s="10"/>
      <c r="D8680" s="10"/>
      <c r="E8680" s="11"/>
      <c r="N8680" s="13" t="s">
        <v>8228</v>
      </c>
    </row>
    <row r="8681" spans="1:14" outlineLevel="3" x14ac:dyDescent="0.2">
      <c r="B8681" s="10"/>
      <c r="D8681" s="10"/>
      <c r="E8681" s="11"/>
      <c r="N8681" s="13" t="s">
        <v>8229</v>
      </c>
    </row>
    <row r="8682" spans="1:14" outlineLevel="3" x14ac:dyDescent="0.2">
      <c r="B8682" s="10"/>
      <c r="D8682" s="10"/>
      <c r="E8682" s="11"/>
      <c r="M8682" s="5" t="s">
        <v>8230</v>
      </c>
    </row>
    <row r="8683" spans="1:14" outlineLevel="3" x14ac:dyDescent="0.2">
      <c r="B8683" s="10"/>
      <c r="D8683" s="10"/>
      <c r="E8683" s="11"/>
      <c r="N8683" s="13" t="s">
        <v>8231</v>
      </c>
    </row>
    <row r="8684" spans="1:14" outlineLevel="3" x14ac:dyDescent="0.2">
      <c r="B8684" s="10"/>
      <c r="D8684" s="10"/>
      <c r="E8684" s="11"/>
      <c r="N8684" s="13" t="s">
        <v>8232</v>
      </c>
    </row>
    <row r="8685" spans="1:14" outlineLevel="3" x14ac:dyDescent="0.2">
      <c r="B8685" s="10"/>
      <c r="D8685" s="10"/>
      <c r="E8685" s="11"/>
      <c r="N8685" s="13" t="s">
        <v>8233</v>
      </c>
    </row>
    <row r="8686" spans="1:14" outlineLevel="3" x14ac:dyDescent="0.2">
      <c r="B8686" s="10"/>
      <c r="D8686" s="10"/>
      <c r="E8686" s="11"/>
      <c r="N8686" s="13" t="s">
        <v>8234</v>
      </c>
    </row>
    <row r="8687" spans="1:14" outlineLevel="3" x14ac:dyDescent="0.2">
      <c r="B8687" s="10"/>
      <c r="D8687" s="10"/>
      <c r="E8687" s="11"/>
      <c r="N8687" s="13" t="s">
        <v>8235</v>
      </c>
    </row>
    <row r="8688" spans="1:14" outlineLevel="3" x14ac:dyDescent="0.2">
      <c r="B8688" s="10"/>
      <c r="D8688" s="10"/>
      <c r="E8688" s="11"/>
      <c r="N8688" s="13" t="s">
        <v>8236</v>
      </c>
    </row>
    <row r="8689" spans="2:14" outlineLevel="3" x14ac:dyDescent="0.2">
      <c r="B8689" s="10"/>
      <c r="D8689" s="10"/>
      <c r="E8689" s="11"/>
      <c r="N8689" s="13" t="s">
        <v>8237</v>
      </c>
    </row>
    <row r="8690" spans="2:14" outlineLevel="3" x14ac:dyDescent="0.2">
      <c r="B8690" s="10"/>
      <c r="D8690" s="10"/>
      <c r="E8690" s="11"/>
      <c r="N8690" s="13" t="s">
        <v>8238</v>
      </c>
    </row>
    <row r="8691" spans="2:14" outlineLevel="3" x14ac:dyDescent="0.2">
      <c r="B8691" s="10"/>
      <c r="D8691" s="10"/>
      <c r="E8691" s="11"/>
      <c r="N8691" s="13" t="s">
        <v>8239</v>
      </c>
    </row>
    <row r="8692" spans="2:14" outlineLevel="3" x14ac:dyDescent="0.2">
      <c r="B8692" s="10"/>
      <c r="D8692" s="10"/>
      <c r="E8692" s="11"/>
      <c r="M8692" s="5" t="s">
        <v>8240</v>
      </c>
    </row>
    <row r="8693" spans="2:14" outlineLevel="3" x14ac:dyDescent="0.2">
      <c r="B8693" s="10"/>
      <c r="D8693" s="10"/>
      <c r="E8693" s="11"/>
      <c r="N8693" s="13" t="s">
        <v>8241</v>
      </c>
    </row>
    <row r="8694" spans="2:14" outlineLevel="3" x14ac:dyDescent="0.2">
      <c r="B8694" s="10"/>
      <c r="D8694" s="10"/>
      <c r="E8694" s="11"/>
      <c r="N8694" s="13" t="s">
        <v>8242</v>
      </c>
    </row>
    <row r="8695" spans="2:14" outlineLevel="3" x14ac:dyDescent="0.2">
      <c r="B8695" s="10"/>
      <c r="D8695" s="10"/>
      <c r="E8695" s="11"/>
      <c r="N8695" s="13" t="s">
        <v>8243</v>
      </c>
    </row>
    <row r="8696" spans="2:14" outlineLevel="3" x14ac:dyDescent="0.2">
      <c r="B8696" s="10"/>
      <c r="D8696" s="10"/>
      <c r="E8696" s="11"/>
      <c r="N8696" s="13" t="s">
        <v>8244</v>
      </c>
    </row>
    <row r="8697" spans="2:14" outlineLevel="3" x14ac:dyDescent="0.2">
      <c r="B8697" s="10"/>
      <c r="D8697" s="10"/>
      <c r="E8697" s="11"/>
      <c r="M8697" s="5" t="s">
        <v>8245</v>
      </c>
    </row>
    <row r="8698" spans="2:14" outlineLevel="3" x14ac:dyDescent="0.2">
      <c r="B8698" s="10"/>
      <c r="D8698" s="10"/>
      <c r="E8698" s="11"/>
      <c r="N8698" s="13" t="s">
        <v>8246</v>
      </c>
    </row>
    <row r="8699" spans="2:14" outlineLevel="3" x14ac:dyDescent="0.2">
      <c r="B8699" s="10"/>
      <c r="D8699" s="10"/>
      <c r="E8699" s="11"/>
      <c r="N8699" s="13" t="s">
        <v>8247</v>
      </c>
    </row>
    <row r="8700" spans="2:14" outlineLevel="3" x14ac:dyDescent="0.2">
      <c r="B8700" s="10"/>
      <c r="D8700" s="10"/>
      <c r="E8700" s="11"/>
      <c r="N8700" s="13" t="s">
        <v>8248</v>
      </c>
    </row>
    <row r="8701" spans="2:14" outlineLevel="3" x14ac:dyDescent="0.2">
      <c r="B8701" s="10"/>
      <c r="D8701" s="10"/>
      <c r="E8701" s="11"/>
      <c r="N8701" s="13" t="s">
        <v>8249</v>
      </c>
    </row>
    <row r="8702" spans="2:14" outlineLevel="3" x14ac:dyDescent="0.2">
      <c r="B8702" s="10"/>
      <c r="D8702" s="10"/>
      <c r="E8702" s="11"/>
      <c r="N8702" s="13" t="s">
        <v>8250</v>
      </c>
    </row>
    <row r="8703" spans="2:14" outlineLevel="3" x14ac:dyDescent="0.2">
      <c r="B8703" s="10"/>
      <c r="D8703" s="10"/>
      <c r="E8703" s="11"/>
      <c r="M8703" s="5" t="s">
        <v>8251</v>
      </c>
    </row>
    <row r="8704" spans="2:14" outlineLevel="3" x14ac:dyDescent="0.2">
      <c r="B8704" s="10"/>
      <c r="D8704" s="10"/>
      <c r="E8704" s="11"/>
      <c r="N8704" s="13" t="s">
        <v>8252</v>
      </c>
    </row>
    <row r="8705" spans="2:14" outlineLevel="3" x14ac:dyDescent="0.2">
      <c r="B8705" s="10"/>
      <c r="D8705" s="10"/>
      <c r="E8705" s="11"/>
      <c r="N8705" s="13" t="s">
        <v>8253</v>
      </c>
    </row>
    <row r="8706" spans="2:14" outlineLevel="3" x14ac:dyDescent="0.2">
      <c r="B8706" s="10"/>
      <c r="D8706" s="10"/>
      <c r="E8706" s="11"/>
      <c r="N8706" s="13" t="s">
        <v>8254</v>
      </c>
    </row>
    <row r="8707" spans="2:14" outlineLevel="3" x14ac:dyDescent="0.2">
      <c r="B8707" s="10"/>
      <c r="D8707" s="10"/>
      <c r="E8707" s="11"/>
      <c r="N8707" s="13" t="s">
        <v>8255</v>
      </c>
    </row>
    <row r="8708" spans="2:14" outlineLevel="3" x14ac:dyDescent="0.2">
      <c r="B8708" s="10"/>
      <c r="D8708" s="10"/>
      <c r="E8708" s="11"/>
      <c r="N8708" s="13" t="s">
        <v>8256</v>
      </c>
    </row>
    <row r="8709" spans="2:14" outlineLevel="3" x14ac:dyDescent="0.2">
      <c r="B8709" s="10"/>
      <c r="D8709" s="10"/>
      <c r="E8709" s="11"/>
      <c r="N8709" s="13" t="s">
        <v>8257</v>
      </c>
    </row>
    <row r="8710" spans="2:14" outlineLevel="3" x14ac:dyDescent="0.2">
      <c r="B8710" s="10"/>
      <c r="D8710" s="10"/>
      <c r="E8710" s="11"/>
      <c r="M8710" s="5" t="s">
        <v>8258</v>
      </c>
    </row>
    <row r="8711" spans="2:14" outlineLevel="3" x14ac:dyDescent="0.2">
      <c r="B8711" s="10"/>
      <c r="D8711" s="10"/>
      <c r="E8711" s="11"/>
      <c r="N8711" s="13" t="s">
        <v>8259</v>
      </c>
    </row>
    <row r="8712" spans="2:14" outlineLevel="3" x14ac:dyDescent="0.2">
      <c r="B8712" s="10"/>
      <c r="D8712" s="10"/>
      <c r="E8712" s="11"/>
      <c r="N8712" s="13" t="s">
        <v>8260</v>
      </c>
    </row>
    <row r="8713" spans="2:14" outlineLevel="3" x14ac:dyDescent="0.2">
      <c r="B8713" s="10"/>
      <c r="D8713" s="10"/>
      <c r="E8713" s="11"/>
      <c r="N8713" s="13" t="s">
        <v>8261</v>
      </c>
    </row>
    <row r="8714" spans="2:14" outlineLevel="3" x14ac:dyDescent="0.2">
      <c r="B8714" s="10"/>
      <c r="D8714" s="10"/>
      <c r="E8714" s="11"/>
      <c r="N8714" s="13" t="s">
        <v>8262</v>
      </c>
    </row>
    <row r="8715" spans="2:14" outlineLevel="3" x14ac:dyDescent="0.2">
      <c r="B8715" s="10"/>
      <c r="D8715" s="10"/>
      <c r="E8715" s="11"/>
      <c r="M8715" s="5" t="s">
        <v>8263</v>
      </c>
    </row>
    <row r="8716" spans="2:14" outlineLevel="3" x14ac:dyDescent="0.2">
      <c r="B8716" s="10"/>
      <c r="D8716" s="10"/>
      <c r="E8716" s="11"/>
      <c r="N8716" s="13" t="s">
        <v>8264</v>
      </c>
    </row>
    <row r="8717" spans="2:14" outlineLevel="3" x14ac:dyDescent="0.2">
      <c r="B8717" s="10"/>
      <c r="D8717" s="10"/>
      <c r="E8717" s="11"/>
      <c r="N8717" s="13" t="s">
        <v>8265</v>
      </c>
    </row>
    <row r="8718" spans="2:14" outlineLevel="3" x14ac:dyDescent="0.2">
      <c r="B8718" s="10"/>
      <c r="D8718" s="10"/>
      <c r="E8718" s="11"/>
      <c r="M8718" s="5" t="s">
        <v>8266</v>
      </c>
    </row>
    <row r="8719" spans="2:14" outlineLevel="3" x14ac:dyDescent="0.2">
      <c r="B8719" s="10"/>
      <c r="D8719" s="10"/>
      <c r="E8719" s="11"/>
      <c r="N8719" s="13" t="s">
        <v>8267</v>
      </c>
    </row>
    <row r="8720" spans="2:14" outlineLevel="3" x14ac:dyDescent="0.2">
      <c r="B8720" s="10"/>
      <c r="D8720" s="10"/>
      <c r="E8720" s="11"/>
      <c r="N8720" s="13" t="s">
        <v>8268</v>
      </c>
    </row>
    <row r="8721" spans="1:14" outlineLevel="3" x14ac:dyDescent="0.2">
      <c r="B8721" s="10"/>
      <c r="D8721" s="10"/>
      <c r="E8721" s="11"/>
      <c r="N8721" s="13" t="s">
        <v>8269</v>
      </c>
    </row>
    <row r="8722" spans="1:14" outlineLevel="3" x14ac:dyDescent="0.2">
      <c r="B8722" s="10"/>
      <c r="D8722" s="10"/>
      <c r="E8722" s="11"/>
      <c r="M8722" s="5" t="s">
        <v>8270</v>
      </c>
    </row>
    <row r="8723" spans="1:14" outlineLevel="3" x14ac:dyDescent="0.2">
      <c r="B8723" s="10"/>
      <c r="D8723" s="10"/>
      <c r="E8723" s="11"/>
      <c r="N8723" s="13" t="s">
        <v>8271</v>
      </c>
    </row>
    <row r="8724" spans="1:14" outlineLevel="2" x14ac:dyDescent="0.2">
      <c r="A8724" s="5">
        <v>1</v>
      </c>
      <c r="B8724" s="10">
        <v>2</v>
      </c>
      <c r="C8724" s="5">
        <v>5</v>
      </c>
      <c r="D8724" s="10">
        <v>1</v>
      </c>
      <c r="E8724" s="11">
        <v>6</v>
      </c>
      <c r="F8724" s="5">
        <v>2</v>
      </c>
      <c r="G8724" s="5">
        <v>5</v>
      </c>
      <c r="L8724" s="5" t="s">
        <v>298</v>
      </c>
    </row>
    <row r="8725" spans="1:14" outlineLevel="3" x14ac:dyDescent="0.2">
      <c r="B8725" s="10"/>
      <c r="D8725" s="10"/>
      <c r="E8725" s="11"/>
      <c r="M8725" s="5" t="s">
        <v>8272</v>
      </c>
    </row>
    <row r="8726" spans="1:14" outlineLevel="3" x14ac:dyDescent="0.2">
      <c r="B8726" s="10"/>
      <c r="D8726" s="10"/>
      <c r="E8726" s="11"/>
      <c r="N8726" s="13" t="s">
        <v>8273</v>
      </c>
    </row>
    <row r="8727" spans="1:14" outlineLevel="3" x14ac:dyDescent="0.2">
      <c r="B8727" s="10"/>
      <c r="D8727" s="10"/>
      <c r="E8727" s="11"/>
      <c r="N8727" s="13" t="s">
        <v>8274</v>
      </c>
    </row>
    <row r="8728" spans="1:14" outlineLevel="3" x14ac:dyDescent="0.2">
      <c r="B8728" s="10"/>
      <c r="D8728" s="10"/>
      <c r="E8728" s="11"/>
      <c r="M8728" s="5" t="s">
        <v>8275</v>
      </c>
    </row>
    <row r="8729" spans="1:14" outlineLevel="3" x14ac:dyDescent="0.2">
      <c r="B8729" s="10"/>
      <c r="D8729" s="10"/>
      <c r="E8729" s="11"/>
      <c r="N8729" s="13" t="s">
        <v>8276</v>
      </c>
    </row>
    <row r="8730" spans="1:14" outlineLevel="3" x14ac:dyDescent="0.2">
      <c r="B8730" s="10"/>
      <c r="D8730" s="10"/>
      <c r="E8730" s="11"/>
      <c r="N8730" s="13" t="s">
        <v>8277</v>
      </c>
    </row>
    <row r="8731" spans="1:14" outlineLevel="3" x14ac:dyDescent="0.2">
      <c r="B8731" s="10"/>
      <c r="D8731" s="10"/>
      <c r="E8731" s="11"/>
      <c r="N8731" s="13" t="s">
        <v>8278</v>
      </c>
    </row>
    <row r="8732" spans="1:14" outlineLevel="3" x14ac:dyDescent="0.2">
      <c r="B8732" s="10"/>
      <c r="D8732" s="10"/>
      <c r="E8732" s="11"/>
      <c r="N8732" s="13" t="s">
        <v>8279</v>
      </c>
    </row>
    <row r="8733" spans="1:14" outlineLevel="3" x14ac:dyDescent="0.2">
      <c r="B8733" s="10"/>
      <c r="D8733" s="10"/>
      <c r="E8733" s="11"/>
      <c r="N8733" s="13" t="s">
        <v>8280</v>
      </c>
    </row>
    <row r="8734" spans="1:14" outlineLevel="3" x14ac:dyDescent="0.2">
      <c r="B8734" s="10"/>
      <c r="D8734" s="10"/>
      <c r="E8734" s="11"/>
      <c r="N8734" s="13" t="s">
        <v>8281</v>
      </c>
    </row>
    <row r="8735" spans="1:14" outlineLevel="3" x14ac:dyDescent="0.2">
      <c r="B8735" s="10"/>
      <c r="D8735" s="10"/>
      <c r="E8735" s="11"/>
      <c r="N8735" s="13" t="s">
        <v>8282</v>
      </c>
    </row>
    <row r="8736" spans="1:14" outlineLevel="3" x14ac:dyDescent="0.2">
      <c r="B8736" s="10"/>
      <c r="D8736" s="10"/>
      <c r="E8736" s="11"/>
      <c r="N8736" s="13" t="s">
        <v>8283</v>
      </c>
    </row>
    <row r="8737" spans="2:14" outlineLevel="3" x14ac:dyDescent="0.2">
      <c r="B8737" s="10"/>
      <c r="D8737" s="10"/>
      <c r="E8737" s="11"/>
      <c r="N8737" s="13" t="s">
        <v>8284</v>
      </c>
    </row>
    <row r="8738" spans="2:14" outlineLevel="3" x14ac:dyDescent="0.2">
      <c r="B8738" s="10"/>
      <c r="D8738" s="10"/>
      <c r="E8738" s="11"/>
      <c r="M8738" s="5" t="s">
        <v>8285</v>
      </c>
    </row>
    <row r="8739" spans="2:14" outlineLevel="3" x14ac:dyDescent="0.2">
      <c r="B8739" s="10"/>
      <c r="D8739" s="10"/>
      <c r="E8739" s="11"/>
      <c r="N8739" s="13" t="s">
        <v>8286</v>
      </c>
    </row>
    <row r="8740" spans="2:14" outlineLevel="3" x14ac:dyDescent="0.2">
      <c r="B8740" s="10"/>
      <c r="D8740" s="10"/>
      <c r="E8740" s="11"/>
      <c r="N8740" s="13" t="s">
        <v>8287</v>
      </c>
    </row>
    <row r="8741" spans="2:14" outlineLevel="3" x14ac:dyDescent="0.2">
      <c r="B8741" s="10"/>
      <c r="D8741" s="10"/>
      <c r="E8741" s="11"/>
      <c r="N8741" s="13" t="s">
        <v>8288</v>
      </c>
    </row>
    <row r="8742" spans="2:14" outlineLevel="3" x14ac:dyDescent="0.2">
      <c r="B8742" s="10"/>
      <c r="D8742" s="10"/>
      <c r="E8742" s="11"/>
      <c r="N8742" s="13" t="s">
        <v>8289</v>
      </c>
    </row>
    <row r="8743" spans="2:14" outlineLevel="3" x14ac:dyDescent="0.2">
      <c r="B8743" s="10"/>
      <c r="D8743" s="10"/>
      <c r="E8743" s="11"/>
      <c r="M8743" s="5" t="s">
        <v>8290</v>
      </c>
    </row>
    <row r="8744" spans="2:14" outlineLevel="3" x14ac:dyDescent="0.2">
      <c r="B8744" s="10"/>
      <c r="D8744" s="10"/>
      <c r="E8744" s="11"/>
      <c r="N8744" s="13" t="s">
        <v>8291</v>
      </c>
    </row>
    <row r="8745" spans="2:14" outlineLevel="3" x14ac:dyDescent="0.2">
      <c r="B8745" s="10"/>
      <c r="D8745" s="10"/>
      <c r="E8745" s="11"/>
      <c r="N8745" s="13" t="s">
        <v>8292</v>
      </c>
    </row>
    <row r="8746" spans="2:14" outlineLevel="3" x14ac:dyDescent="0.2">
      <c r="B8746" s="10"/>
      <c r="D8746" s="10"/>
      <c r="E8746" s="11"/>
      <c r="N8746" s="13" t="s">
        <v>8293</v>
      </c>
    </row>
    <row r="8747" spans="2:14" outlineLevel="3" x14ac:dyDescent="0.2">
      <c r="B8747" s="10"/>
      <c r="D8747" s="10"/>
      <c r="E8747" s="11"/>
      <c r="N8747" s="13" t="s">
        <v>8294</v>
      </c>
    </row>
    <row r="8748" spans="2:14" outlineLevel="3" x14ac:dyDescent="0.2">
      <c r="B8748" s="10"/>
      <c r="D8748" s="10"/>
      <c r="E8748" s="11"/>
      <c r="N8748" s="13" t="s">
        <v>8295</v>
      </c>
    </row>
    <row r="8749" spans="2:14" outlineLevel="3" x14ac:dyDescent="0.2">
      <c r="B8749" s="10"/>
      <c r="D8749" s="10"/>
      <c r="E8749" s="11"/>
      <c r="N8749" s="13" t="s">
        <v>8296</v>
      </c>
    </row>
    <row r="8750" spans="2:14" outlineLevel="3" x14ac:dyDescent="0.2">
      <c r="B8750" s="10"/>
      <c r="D8750" s="10"/>
      <c r="E8750" s="11"/>
      <c r="M8750" s="5" t="s">
        <v>8297</v>
      </c>
    </row>
    <row r="8751" spans="2:14" outlineLevel="3" x14ac:dyDescent="0.2">
      <c r="B8751" s="10"/>
      <c r="D8751" s="10"/>
      <c r="E8751" s="11"/>
      <c r="N8751" s="13" t="s">
        <v>8298</v>
      </c>
    </row>
    <row r="8752" spans="2:14" outlineLevel="3" x14ac:dyDescent="0.2">
      <c r="B8752" s="10"/>
      <c r="D8752" s="10"/>
      <c r="E8752" s="11"/>
      <c r="N8752" s="13" t="s">
        <v>8299</v>
      </c>
    </row>
    <row r="8753" spans="2:14" outlineLevel="3" x14ac:dyDescent="0.2">
      <c r="B8753" s="10"/>
      <c r="D8753" s="10"/>
      <c r="E8753" s="11"/>
      <c r="N8753" s="13" t="s">
        <v>8300</v>
      </c>
    </row>
    <row r="8754" spans="2:14" outlineLevel="3" x14ac:dyDescent="0.2">
      <c r="B8754" s="10"/>
      <c r="D8754" s="10"/>
      <c r="E8754" s="11"/>
      <c r="N8754" s="13" t="s">
        <v>8301</v>
      </c>
    </row>
    <row r="8755" spans="2:14" outlineLevel="3" x14ac:dyDescent="0.2">
      <c r="B8755" s="10"/>
      <c r="D8755" s="10"/>
      <c r="E8755" s="11"/>
      <c r="N8755" s="13" t="s">
        <v>8302</v>
      </c>
    </row>
    <row r="8756" spans="2:14" outlineLevel="3" x14ac:dyDescent="0.2">
      <c r="B8756" s="10"/>
      <c r="D8756" s="10"/>
      <c r="E8756" s="11"/>
      <c r="N8756" s="13" t="s">
        <v>8303</v>
      </c>
    </row>
    <row r="8757" spans="2:14" outlineLevel="3" x14ac:dyDescent="0.2">
      <c r="B8757" s="10"/>
      <c r="D8757" s="10"/>
      <c r="E8757" s="11"/>
      <c r="N8757" s="13" t="s">
        <v>8304</v>
      </c>
    </row>
    <row r="8758" spans="2:14" outlineLevel="3" x14ac:dyDescent="0.2">
      <c r="B8758" s="10"/>
      <c r="D8758" s="10"/>
      <c r="E8758" s="11"/>
      <c r="M8758" s="5" t="s">
        <v>8305</v>
      </c>
    </row>
    <row r="8759" spans="2:14" outlineLevel="3" x14ac:dyDescent="0.2">
      <c r="B8759" s="10"/>
      <c r="D8759" s="10"/>
      <c r="E8759" s="11"/>
      <c r="N8759" s="13" t="s">
        <v>8306</v>
      </c>
    </row>
    <row r="8760" spans="2:14" outlineLevel="3" x14ac:dyDescent="0.2">
      <c r="B8760" s="10"/>
      <c r="D8760" s="10"/>
      <c r="E8760" s="11"/>
      <c r="N8760" s="13" t="s">
        <v>8307</v>
      </c>
    </row>
    <row r="8761" spans="2:14" outlineLevel="3" x14ac:dyDescent="0.2">
      <c r="B8761" s="10"/>
      <c r="D8761" s="10"/>
      <c r="E8761" s="11"/>
      <c r="N8761" s="13" t="s">
        <v>8308</v>
      </c>
    </row>
    <row r="8762" spans="2:14" outlineLevel="3" x14ac:dyDescent="0.2">
      <c r="B8762" s="10"/>
      <c r="D8762" s="10"/>
      <c r="E8762" s="11"/>
      <c r="N8762" s="13" t="s">
        <v>8309</v>
      </c>
    </row>
    <row r="8763" spans="2:14" outlineLevel="3" x14ac:dyDescent="0.2">
      <c r="B8763" s="10"/>
      <c r="D8763" s="10"/>
      <c r="E8763" s="11"/>
      <c r="N8763" s="13" t="s">
        <v>8310</v>
      </c>
    </row>
    <row r="8764" spans="2:14" outlineLevel="3" x14ac:dyDescent="0.2">
      <c r="B8764" s="10"/>
      <c r="D8764" s="10"/>
      <c r="E8764" s="11"/>
      <c r="M8764" s="5" t="s">
        <v>8311</v>
      </c>
    </row>
    <row r="8765" spans="2:14" outlineLevel="3" x14ac:dyDescent="0.2">
      <c r="B8765" s="10"/>
      <c r="D8765" s="10"/>
      <c r="E8765" s="11"/>
      <c r="N8765" s="13" t="s">
        <v>8312</v>
      </c>
    </row>
    <row r="8766" spans="2:14" outlineLevel="3" x14ac:dyDescent="0.2">
      <c r="B8766" s="10"/>
      <c r="D8766" s="10"/>
      <c r="E8766" s="11"/>
      <c r="N8766" s="13" t="s">
        <v>8313</v>
      </c>
    </row>
    <row r="8767" spans="2:14" outlineLevel="3" x14ac:dyDescent="0.2">
      <c r="B8767" s="10"/>
      <c r="D8767" s="10"/>
      <c r="E8767" s="11"/>
      <c r="N8767" s="13" t="s">
        <v>8314</v>
      </c>
    </row>
    <row r="8768" spans="2:14" outlineLevel="3" x14ac:dyDescent="0.2">
      <c r="B8768" s="10"/>
      <c r="D8768" s="10"/>
      <c r="E8768" s="11"/>
      <c r="M8768" s="5" t="s">
        <v>8315</v>
      </c>
    </row>
    <row r="8769" spans="1:14" outlineLevel="3" x14ac:dyDescent="0.2">
      <c r="B8769" s="10"/>
      <c r="D8769" s="10"/>
      <c r="E8769" s="11"/>
      <c r="N8769" s="13" t="s">
        <v>8316</v>
      </c>
    </row>
    <row r="8770" spans="1:14" outlineLevel="3" x14ac:dyDescent="0.2">
      <c r="B8770" s="10"/>
      <c r="D8770" s="10"/>
      <c r="E8770" s="11"/>
      <c r="N8770" s="13" t="s">
        <v>8317</v>
      </c>
    </row>
    <row r="8771" spans="1:14" outlineLevel="3" x14ac:dyDescent="0.2">
      <c r="B8771" s="10"/>
      <c r="D8771" s="10"/>
      <c r="E8771" s="11"/>
      <c r="N8771" s="13" t="s">
        <v>8318</v>
      </c>
    </row>
    <row r="8772" spans="1:14" outlineLevel="3" x14ac:dyDescent="0.2">
      <c r="B8772" s="10"/>
      <c r="D8772" s="10"/>
      <c r="E8772" s="11"/>
      <c r="N8772" s="13" t="s">
        <v>8319</v>
      </c>
    </row>
    <row r="8773" spans="1:14" outlineLevel="3" x14ac:dyDescent="0.2">
      <c r="B8773" s="10"/>
      <c r="D8773" s="10"/>
      <c r="E8773" s="11"/>
      <c r="M8773" s="5" t="s">
        <v>8320</v>
      </c>
    </row>
    <row r="8774" spans="1:14" outlineLevel="3" x14ac:dyDescent="0.2">
      <c r="B8774" s="10"/>
      <c r="D8774" s="10"/>
      <c r="E8774" s="11"/>
      <c r="N8774" s="13" t="s">
        <v>8321</v>
      </c>
    </row>
    <row r="8775" spans="1:14" outlineLevel="2" x14ac:dyDescent="0.2">
      <c r="A8775" s="5">
        <v>1</v>
      </c>
      <c r="B8775" s="10">
        <v>2</v>
      </c>
      <c r="C8775" s="5">
        <v>5</v>
      </c>
      <c r="D8775" s="10">
        <v>1</v>
      </c>
      <c r="E8775" s="11">
        <v>6</v>
      </c>
      <c r="F8775" s="5">
        <v>3</v>
      </c>
      <c r="K8775" s="5" t="s">
        <v>299</v>
      </c>
    </row>
    <row r="8776" spans="1:14" outlineLevel="2" x14ac:dyDescent="0.2">
      <c r="A8776" s="5">
        <v>1</v>
      </c>
      <c r="B8776" s="10">
        <v>2</v>
      </c>
      <c r="C8776" s="5">
        <v>5</v>
      </c>
      <c r="D8776" s="10">
        <v>1</v>
      </c>
      <c r="E8776" s="11">
        <v>6</v>
      </c>
      <c r="F8776" s="5">
        <v>3</v>
      </c>
      <c r="G8776" s="5">
        <v>1</v>
      </c>
      <c r="L8776" s="5" t="s">
        <v>300</v>
      </c>
    </row>
    <row r="8777" spans="1:14" outlineLevel="3" x14ac:dyDescent="0.2">
      <c r="B8777" s="10"/>
      <c r="D8777" s="10"/>
      <c r="E8777" s="11"/>
      <c r="M8777" s="5" t="s">
        <v>8322</v>
      </c>
    </row>
    <row r="8778" spans="1:14" outlineLevel="3" x14ac:dyDescent="0.2">
      <c r="B8778" s="10"/>
      <c r="D8778" s="10"/>
      <c r="E8778" s="11"/>
      <c r="N8778" s="13" t="s">
        <v>8323</v>
      </c>
    </row>
    <row r="8779" spans="1:14" outlineLevel="3" x14ac:dyDescent="0.2">
      <c r="B8779" s="10"/>
      <c r="D8779" s="10"/>
      <c r="E8779" s="11"/>
      <c r="N8779" s="13" t="s">
        <v>8324</v>
      </c>
    </row>
    <row r="8780" spans="1:14" outlineLevel="3" x14ac:dyDescent="0.2">
      <c r="B8780" s="10"/>
      <c r="D8780" s="10"/>
      <c r="E8780" s="11"/>
      <c r="M8780" s="5" t="s">
        <v>8325</v>
      </c>
    </row>
    <row r="8781" spans="1:14" outlineLevel="3" x14ac:dyDescent="0.2">
      <c r="B8781" s="10"/>
      <c r="D8781" s="10"/>
      <c r="E8781" s="11"/>
      <c r="N8781" s="13" t="s">
        <v>8326</v>
      </c>
    </row>
    <row r="8782" spans="1:14" outlineLevel="3" x14ac:dyDescent="0.2">
      <c r="B8782" s="10"/>
      <c r="D8782" s="10"/>
      <c r="E8782" s="11"/>
      <c r="N8782" s="13" t="s">
        <v>8327</v>
      </c>
    </row>
    <row r="8783" spans="1:14" outlineLevel="3" x14ac:dyDescent="0.2">
      <c r="B8783" s="10"/>
      <c r="D8783" s="10"/>
      <c r="E8783" s="11"/>
      <c r="M8783" s="5" t="s">
        <v>8328</v>
      </c>
    </row>
    <row r="8784" spans="1:14" outlineLevel="3" x14ac:dyDescent="0.2">
      <c r="B8784" s="10"/>
      <c r="D8784" s="10"/>
      <c r="E8784" s="11"/>
      <c r="N8784" s="13" t="s">
        <v>8328</v>
      </c>
    </row>
    <row r="8785" spans="1:14" outlineLevel="3" x14ac:dyDescent="0.2">
      <c r="B8785" s="10"/>
      <c r="D8785" s="10"/>
      <c r="E8785" s="11"/>
      <c r="M8785" s="5" t="s">
        <v>8329</v>
      </c>
    </row>
    <row r="8786" spans="1:14" outlineLevel="3" x14ac:dyDescent="0.2">
      <c r="B8786" s="10"/>
      <c r="D8786" s="10"/>
      <c r="E8786" s="11"/>
      <c r="N8786" s="13" t="s">
        <v>8329</v>
      </c>
    </row>
    <row r="8787" spans="1:14" outlineLevel="3" x14ac:dyDescent="0.2">
      <c r="B8787" s="10"/>
      <c r="D8787" s="10"/>
      <c r="E8787" s="11"/>
      <c r="M8787" s="5" t="s">
        <v>8330</v>
      </c>
    </row>
    <row r="8788" spans="1:14" outlineLevel="3" x14ac:dyDescent="0.2">
      <c r="B8788" s="10"/>
      <c r="D8788" s="10"/>
      <c r="E8788" s="11"/>
      <c r="N8788" s="13" t="s">
        <v>8330</v>
      </c>
    </row>
    <row r="8789" spans="1:14" outlineLevel="3" x14ac:dyDescent="0.2">
      <c r="B8789" s="10"/>
      <c r="D8789" s="10"/>
      <c r="E8789" s="11"/>
      <c r="M8789" s="5" t="s">
        <v>8331</v>
      </c>
    </row>
    <row r="8790" spans="1:14" outlineLevel="3" x14ac:dyDescent="0.2">
      <c r="B8790" s="10"/>
      <c r="D8790" s="10"/>
      <c r="E8790" s="11"/>
      <c r="N8790" s="13" t="s">
        <v>8331</v>
      </c>
    </row>
    <row r="8791" spans="1:14" outlineLevel="3" x14ac:dyDescent="0.2">
      <c r="B8791" s="10"/>
      <c r="D8791" s="10"/>
      <c r="E8791" s="11"/>
      <c r="M8791" s="5" t="s">
        <v>8332</v>
      </c>
    </row>
    <row r="8792" spans="1:14" outlineLevel="3" x14ac:dyDescent="0.2">
      <c r="B8792" s="10"/>
      <c r="D8792" s="10"/>
      <c r="E8792" s="11"/>
      <c r="N8792" s="13" t="s">
        <v>8332</v>
      </c>
    </row>
    <row r="8793" spans="1:14" outlineLevel="2" x14ac:dyDescent="0.2">
      <c r="A8793" s="5">
        <v>1</v>
      </c>
      <c r="B8793" s="10">
        <v>2</v>
      </c>
      <c r="C8793" s="5">
        <v>5</v>
      </c>
      <c r="D8793" s="10">
        <v>1</v>
      </c>
      <c r="E8793" s="11">
        <v>6</v>
      </c>
      <c r="F8793" s="5">
        <v>3</v>
      </c>
      <c r="G8793" s="5">
        <v>2</v>
      </c>
      <c r="L8793" s="5" t="s">
        <v>301</v>
      </c>
    </row>
    <row r="8794" spans="1:14" outlineLevel="3" x14ac:dyDescent="0.2">
      <c r="B8794" s="10"/>
      <c r="D8794" s="10"/>
      <c r="E8794" s="11"/>
      <c r="M8794" s="5" t="s">
        <v>8333</v>
      </c>
    </row>
    <row r="8795" spans="1:14" outlineLevel="3" x14ac:dyDescent="0.2">
      <c r="B8795" s="10"/>
      <c r="D8795" s="10"/>
      <c r="E8795" s="11"/>
      <c r="N8795" s="13" t="s">
        <v>8333</v>
      </c>
    </row>
    <row r="8796" spans="1:14" outlineLevel="3" x14ac:dyDescent="0.2">
      <c r="B8796" s="10"/>
      <c r="D8796" s="10"/>
      <c r="E8796" s="11"/>
      <c r="M8796" s="5" t="s">
        <v>8334</v>
      </c>
    </row>
    <row r="8797" spans="1:14" outlineLevel="3" x14ac:dyDescent="0.2">
      <c r="B8797" s="10"/>
      <c r="D8797" s="10"/>
      <c r="E8797" s="11"/>
      <c r="N8797" s="13" t="s">
        <v>8334</v>
      </c>
    </row>
    <row r="8798" spans="1:14" outlineLevel="3" x14ac:dyDescent="0.2">
      <c r="B8798" s="10"/>
      <c r="D8798" s="10"/>
      <c r="E8798" s="11"/>
      <c r="M8798" s="5" t="s">
        <v>8335</v>
      </c>
    </row>
    <row r="8799" spans="1:14" outlineLevel="3" x14ac:dyDescent="0.2">
      <c r="B8799" s="10"/>
      <c r="D8799" s="10"/>
      <c r="E8799" s="11"/>
      <c r="N8799" s="13" t="s">
        <v>8335</v>
      </c>
    </row>
    <row r="8800" spans="1:14" outlineLevel="2" x14ac:dyDescent="0.2">
      <c r="A8800" s="5">
        <v>1</v>
      </c>
      <c r="B8800" s="10">
        <v>2</v>
      </c>
      <c r="C8800" s="5">
        <v>5</v>
      </c>
      <c r="D8800" s="10">
        <v>1</v>
      </c>
      <c r="E8800" s="11">
        <v>6</v>
      </c>
      <c r="F8800" s="5">
        <v>3</v>
      </c>
      <c r="G8800" s="5">
        <v>3</v>
      </c>
      <c r="L8800" s="5" t="s">
        <v>302</v>
      </c>
    </row>
    <row r="8801" spans="1:14" outlineLevel="3" x14ac:dyDescent="0.2">
      <c r="B8801" s="10"/>
      <c r="D8801" s="10"/>
      <c r="E8801" s="11"/>
      <c r="M8801" s="5" t="s">
        <v>8336</v>
      </c>
    </row>
    <row r="8802" spans="1:14" outlineLevel="3" x14ac:dyDescent="0.2">
      <c r="B8802" s="10"/>
      <c r="D8802" s="10"/>
      <c r="E8802" s="11"/>
      <c r="N8802" s="13" t="s">
        <v>8337</v>
      </c>
    </row>
    <row r="8803" spans="1:14" outlineLevel="3" x14ac:dyDescent="0.2">
      <c r="B8803" s="10"/>
      <c r="D8803" s="10"/>
      <c r="E8803" s="11"/>
      <c r="N8803" s="13" t="s">
        <v>8338</v>
      </c>
    </row>
    <row r="8804" spans="1:14" outlineLevel="3" x14ac:dyDescent="0.2">
      <c r="B8804" s="10"/>
      <c r="D8804" s="10"/>
      <c r="E8804" s="11"/>
      <c r="M8804" s="5" t="s">
        <v>8339</v>
      </c>
    </row>
    <row r="8805" spans="1:14" outlineLevel="3" x14ac:dyDescent="0.2">
      <c r="B8805" s="10"/>
      <c r="D8805" s="10"/>
      <c r="E8805" s="11"/>
      <c r="N8805" s="13" t="s">
        <v>8339</v>
      </c>
    </row>
    <row r="8806" spans="1:14" outlineLevel="3" x14ac:dyDescent="0.2">
      <c r="B8806" s="10"/>
      <c r="D8806" s="10"/>
      <c r="E8806" s="11"/>
      <c r="M8806" s="5" t="s">
        <v>8340</v>
      </c>
    </row>
    <row r="8807" spans="1:14" outlineLevel="3" x14ac:dyDescent="0.2">
      <c r="B8807" s="10"/>
      <c r="D8807" s="10"/>
      <c r="E8807" s="11"/>
      <c r="N8807" s="13" t="s">
        <v>8341</v>
      </c>
    </row>
    <row r="8808" spans="1:14" outlineLevel="3" x14ac:dyDescent="0.2">
      <c r="B8808" s="10"/>
      <c r="D8808" s="10"/>
      <c r="E8808" s="11"/>
      <c r="N8808" s="13" t="s">
        <v>8342</v>
      </c>
    </row>
    <row r="8809" spans="1:14" outlineLevel="3" x14ac:dyDescent="0.2">
      <c r="B8809" s="10"/>
      <c r="D8809" s="10"/>
      <c r="E8809" s="11"/>
      <c r="N8809" s="13" t="s">
        <v>8343</v>
      </c>
    </row>
    <row r="8810" spans="1:14" outlineLevel="3" x14ac:dyDescent="0.2">
      <c r="B8810" s="10"/>
      <c r="D8810" s="10"/>
      <c r="E8810" s="11"/>
      <c r="N8810" s="13" t="s">
        <v>8344</v>
      </c>
    </row>
    <row r="8811" spans="1:14" outlineLevel="2" x14ac:dyDescent="0.2">
      <c r="A8811" s="5">
        <v>1</v>
      </c>
      <c r="B8811" s="10">
        <v>2</v>
      </c>
      <c r="C8811" s="5">
        <v>5</v>
      </c>
      <c r="D8811" s="10">
        <v>1</v>
      </c>
      <c r="E8811" s="11">
        <v>6</v>
      </c>
      <c r="F8811" s="5">
        <v>3</v>
      </c>
      <c r="G8811" s="5">
        <v>4</v>
      </c>
      <c r="L8811" s="5" t="s">
        <v>303</v>
      </c>
    </row>
    <row r="8812" spans="1:14" outlineLevel="3" x14ac:dyDescent="0.2">
      <c r="B8812" s="10"/>
      <c r="D8812" s="10"/>
      <c r="E8812" s="11"/>
      <c r="M8812" s="5" t="s">
        <v>303</v>
      </c>
    </row>
    <row r="8813" spans="1:14" outlineLevel="3" x14ac:dyDescent="0.2">
      <c r="B8813" s="10"/>
      <c r="D8813" s="10"/>
      <c r="E8813" s="11"/>
      <c r="N8813" s="13" t="s">
        <v>303</v>
      </c>
    </row>
    <row r="8814" spans="1:14" outlineLevel="2" x14ac:dyDescent="0.2">
      <c r="A8814" s="5">
        <v>1</v>
      </c>
      <c r="B8814" s="10">
        <v>2</v>
      </c>
      <c r="C8814" s="5">
        <v>5</v>
      </c>
      <c r="D8814" s="10">
        <v>1</v>
      </c>
      <c r="E8814" s="11">
        <v>6</v>
      </c>
      <c r="F8814" s="5">
        <v>4</v>
      </c>
      <c r="K8814" s="5" t="s">
        <v>304</v>
      </c>
    </row>
    <row r="8815" spans="1:14" outlineLevel="2" x14ac:dyDescent="0.2">
      <c r="A8815" s="5">
        <v>1</v>
      </c>
      <c r="B8815" s="10">
        <v>2</v>
      </c>
      <c r="C8815" s="5">
        <v>5</v>
      </c>
      <c r="D8815" s="10">
        <v>1</v>
      </c>
      <c r="E8815" s="11">
        <v>6</v>
      </c>
      <c r="F8815" s="5">
        <v>4</v>
      </c>
      <c r="G8815" s="5">
        <v>1</v>
      </c>
      <c r="L8815" s="5" t="s">
        <v>305</v>
      </c>
    </row>
    <row r="8816" spans="1:14" outlineLevel="3" x14ac:dyDescent="0.2">
      <c r="B8816" s="10"/>
      <c r="D8816" s="10"/>
      <c r="E8816" s="11"/>
      <c r="M8816" s="5" t="s">
        <v>8345</v>
      </c>
    </row>
    <row r="8817" spans="2:14" outlineLevel="3" x14ac:dyDescent="0.2">
      <c r="B8817" s="10"/>
      <c r="D8817" s="10"/>
      <c r="E8817" s="11"/>
      <c r="N8817" s="13" t="s">
        <v>8346</v>
      </c>
    </row>
    <row r="8818" spans="2:14" outlineLevel="3" x14ac:dyDescent="0.2">
      <c r="B8818" s="10"/>
      <c r="D8818" s="10"/>
      <c r="E8818" s="11"/>
      <c r="N8818" s="13" t="s">
        <v>8347</v>
      </c>
    </row>
    <row r="8819" spans="2:14" outlineLevel="3" x14ac:dyDescent="0.2">
      <c r="B8819" s="10"/>
      <c r="D8819" s="10"/>
      <c r="E8819" s="11"/>
      <c r="N8819" s="13" t="s">
        <v>8348</v>
      </c>
    </row>
    <row r="8820" spans="2:14" outlineLevel="3" x14ac:dyDescent="0.2">
      <c r="B8820" s="10"/>
      <c r="D8820" s="10"/>
      <c r="E8820" s="11"/>
      <c r="N8820" s="13" t="s">
        <v>8349</v>
      </c>
    </row>
    <row r="8821" spans="2:14" outlineLevel="3" x14ac:dyDescent="0.2">
      <c r="B8821" s="10"/>
      <c r="D8821" s="10"/>
      <c r="E8821" s="11"/>
      <c r="N8821" s="13" t="s">
        <v>8350</v>
      </c>
    </row>
    <row r="8822" spans="2:14" outlineLevel="3" x14ac:dyDescent="0.2">
      <c r="B8822" s="10"/>
      <c r="D8822" s="10"/>
      <c r="E8822" s="11"/>
      <c r="N8822" s="13" t="s">
        <v>8351</v>
      </c>
    </row>
    <row r="8823" spans="2:14" outlineLevel="3" x14ac:dyDescent="0.2">
      <c r="B8823" s="10"/>
      <c r="D8823" s="10"/>
      <c r="E8823" s="11"/>
      <c r="N8823" s="13" t="s">
        <v>8352</v>
      </c>
    </row>
    <row r="8824" spans="2:14" outlineLevel="3" x14ac:dyDescent="0.2">
      <c r="B8824" s="10"/>
      <c r="D8824" s="10"/>
      <c r="E8824" s="11"/>
      <c r="N8824" s="13" t="s">
        <v>8353</v>
      </c>
    </row>
    <row r="8825" spans="2:14" outlineLevel="3" x14ac:dyDescent="0.2">
      <c r="B8825" s="10"/>
      <c r="D8825" s="10"/>
      <c r="E8825" s="11"/>
      <c r="N8825" s="13" t="s">
        <v>8354</v>
      </c>
    </row>
    <row r="8826" spans="2:14" outlineLevel="3" x14ac:dyDescent="0.2">
      <c r="B8826" s="10"/>
      <c r="D8826" s="10"/>
      <c r="E8826" s="11"/>
      <c r="M8826" s="5" t="s">
        <v>8355</v>
      </c>
    </row>
    <row r="8827" spans="2:14" outlineLevel="3" x14ac:dyDescent="0.2">
      <c r="B8827" s="10"/>
      <c r="D8827" s="10"/>
      <c r="E8827" s="11"/>
      <c r="N8827" s="13" t="s">
        <v>8356</v>
      </c>
    </row>
    <row r="8828" spans="2:14" outlineLevel="3" x14ac:dyDescent="0.2">
      <c r="B8828" s="10"/>
      <c r="D8828" s="10"/>
      <c r="E8828" s="11"/>
      <c r="N8828" s="13" t="s">
        <v>8357</v>
      </c>
    </row>
    <row r="8829" spans="2:14" outlineLevel="3" x14ac:dyDescent="0.2">
      <c r="B8829" s="10"/>
      <c r="D8829" s="10"/>
      <c r="E8829" s="11"/>
      <c r="M8829" s="5" t="s">
        <v>8358</v>
      </c>
    </row>
    <row r="8830" spans="2:14" outlineLevel="3" x14ac:dyDescent="0.2">
      <c r="B8830" s="10"/>
      <c r="D8830" s="10"/>
      <c r="E8830" s="11"/>
      <c r="N8830" s="13" t="s">
        <v>8359</v>
      </c>
    </row>
    <row r="8831" spans="2:14" outlineLevel="3" x14ac:dyDescent="0.2">
      <c r="B8831" s="10"/>
      <c r="D8831" s="10"/>
      <c r="E8831" s="11"/>
      <c r="N8831" s="13" t="s">
        <v>8360</v>
      </c>
    </row>
    <row r="8832" spans="2:14" outlineLevel="3" x14ac:dyDescent="0.2">
      <c r="B8832" s="10"/>
      <c r="D8832" s="10"/>
      <c r="E8832" s="11"/>
      <c r="N8832" s="13" t="s">
        <v>8361</v>
      </c>
    </row>
    <row r="8833" spans="1:14" outlineLevel="3" x14ac:dyDescent="0.2">
      <c r="B8833" s="10"/>
      <c r="D8833" s="10"/>
      <c r="E8833" s="11"/>
      <c r="N8833" s="13" t="s">
        <v>8362</v>
      </c>
    </row>
    <row r="8834" spans="1:14" outlineLevel="3" x14ac:dyDescent="0.2">
      <c r="B8834" s="10"/>
      <c r="D8834" s="10"/>
      <c r="E8834" s="11"/>
      <c r="N8834" s="13" t="s">
        <v>8363</v>
      </c>
    </row>
    <row r="8835" spans="1:14" outlineLevel="2" x14ac:dyDescent="0.2">
      <c r="A8835" s="5">
        <v>1</v>
      </c>
      <c r="B8835" s="10">
        <v>2</v>
      </c>
      <c r="C8835" s="5">
        <v>5</v>
      </c>
      <c r="D8835" s="10">
        <v>1</v>
      </c>
      <c r="E8835" s="11">
        <v>6</v>
      </c>
      <c r="F8835" s="5">
        <v>4</v>
      </c>
      <c r="G8835" s="5">
        <v>2</v>
      </c>
      <c r="L8835" s="5" t="s">
        <v>306</v>
      </c>
    </row>
    <row r="8836" spans="1:14" outlineLevel="3" x14ac:dyDescent="0.2">
      <c r="B8836" s="10"/>
      <c r="D8836" s="10"/>
      <c r="E8836" s="11"/>
      <c r="M8836" s="5" t="s">
        <v>8364</v>
      </c>
    </row>
    <row r="8837" spans="1:14" outlineLevel="3" x14ac:dyDescent="0.2">
      <c r="B8837" s="10"/>
      <c r="D8837" s="10"/>
      <c r="E8837" s="11"/>
      <c r="N8837" s="13" t="s">
        <v>8364</v>
      </c>
    </row>
    <row r="8838" spans="1:14" outlineLevel="3" x14ac:dyDescent="0.2">
      <c r="B8838" s="10"/>
      <c r="D8838" s="10"/>
      <c r="E8838" s="11"/>
      <c r="M8838" s="5" t="s">
        <v>8365</v>
      </c>
    </row>
    <row r="8839" spans="1:14" outlineLevel="3" x14ac:dyDescent="0.2">
      <c r="B8839" s="10"/>
      <c r="D8839" s="10"/>
      <c r="E8839" s="11"/>
      <c r="N8839" s="13" t="s">
        <v>8366</v>
      </c>
    </row>
    <row r="8840" spans="1:14" outlineLevel="3" x14ac:dyDescent="0.2">
      <c r="B8840" s="10"/>
      <c r="D8840" s="10"/>
      <c r="E8840" s="11"/>
      <c r="N8840" s="13" t="s">
        <v>8367</v>
      </c>
    </row>
    <row r="8841" spans="1:14" outlineLevel="3" x14ac:dyDescent="0.2">
      <c r="B8841" s="10"/>
      <c r="D8841" s="10"/>
      <c r="E8841" s="11"/>
      <c r="N8841" s="13" t="s">
        <v>8368</v>
      </c>
    </row>
    <row r="8842" spans="1:14" outlineLevel="3" x14ac:dyDescent="0.2">
      <c r="B8842" s="10"/>
      <c r="D8842" s="10"/>
      <c r="E8842" s="11"/>
      <c r="N8842" s="13" t="s">
        <v>8369</v>
      </c>
    </row>
    <row r="8843" spans="1:14" outlineLevel="3" x14ac:dyDescent="0.2">
      <c r="B8843" s="10"/>
      <c r="D8843" s="10"/>
      <c r="E8843" s="11"/>
      <c r="M8843" s="5" t="s">
        <v>8370</v>
      </c>
    </row>
    <row r="8844" spans="1:14" outlineLevel="3" x14ac:dyDescent="0.2">
      <c r="B8844" s="10"/>
      <c r="D8844" s="10"/>
      <c r="E8844" s="11"/>
      <c r="N8844" s="13" t="s">
        <v>8371</v>
      </c>
    </row>
    <row r="8845" spans="1:14" outlineLevel="3" x14ac:dyDescent="0.2">
      <c r="B8845" s="10"/>
      <c r="D8845" s="10"/>
      <c r="E8845" s="11"/>
      <c r="N8845" s="13" t="s">
        <v>8372</v>
      </c>
    </row>
    <row r="8846" spans="1:14" outlineLevel="3" x14ac:dyDescent="0.2">
      <c r="B8846" s="10"/>
      <c r="D8846" s="10"/>
      <c r="E8846" s="11"/>
      <c r="M8846" s="5" t="s">
        <v>8373</v>
      </c>
    </row>
    <row r="8847" spans="1:14" outlineLevel="3" x14ac:dyDescent="0.2">
      <c r="B8847" s="10"/>
      <c r="D8847" s="10"/>
      <c r="E8847" s="11"/>
      <c r="N8847" s="13" t="s">
        <v>8374</v>
      </c>
    </row>
    <row r="8848" spans="1:14" outlineLevel="3" x14ac:dyDescent="0.2">
      <c r="B8848" s="10"/>
      <c r="D8848" s="10"/>
      <c r="E8848" s="11"/>
      <c r="N8848" s="13" t="s">
        <v>8375</v>
      </c>
    </row>
    <row r="8849" spans="1:14" outlineLevel="3" x14ac:dyDescent="0.2">
      <c r="B8849" s="10"/>
      <c r="D8849" s="10"/>
      <c r="E8849" s="11"/>
      <c r="N8849" s="13" t="s">
        <v>8376</v>
      </c>
    </row>
    <row r="8850" spans="1:14" outlineLevel="3" x14ac:dyDescent="0.2">
      <c r="B8850" s="10"/>
      <c r="D8850" s="10"/>
      <c r="E8850" s="11"/>
      <c r="N8850" s="13" t="s">
        <v>8377</v>
      </c>
    </row>
    <row r="8851" spans="1:14" outlineLevel="3" x14ac:dyDescent="0.2">
      <c r="B8851" s="10"/>
      <c r="D8851" s="10"/>
      <c r="E8851" s="11"/>
      <c r="N8851" s="13" t="s">
        <v>8378</v>
      </c>
    </row>
    <row r="8852" spans="1:14" outlineLevel="3" x14ac:dyDescent="0.2">
      <c r="B8852" s="10"/>
      <c r="D8852" s="10"/>
      <c r="E8852" s="11"/>
      <c r="M8852" s="5" t="s">
        <v>8379</v>
      </c>
    </row>
    <row r="8853" spans="1:14" outlineLevel="3" x14ac:dyDescent="0.2">
      <c r="B8853" s="10"/>
      <c r="D8853" s="10"/>
      <c r="E8853" s="11"/>
      <c r="N8853" s="13" t="s">
        <v>8379</v>
      </c>
    </row>
    <row r="8854" spans="1:14" outlineLevel="2" x14ac:dyDescent="0.2">
      <c r="A8854" s="5">
        <v>1</v>
      </c>
      <c r="B8854" s="10">
        <v>2</v>
      </c>
      <c r="C8854" s="5">
        <v>5</v>
      </c>
      <c r="D8854" s="10">
        <v>1</v>
      </c>
      <c r="E8854" s="11">
        <v>6</v>
      </c>
      <c r="F8854" s="5">
        <v>5</v>
      </c>
      <c r="K8854" s="5" t="s">
        <v>307</v>
      </c>
    </row>
    <row r="8855" spans="1:14" outlineLevel="2" x14ac:dyDescent="0.2">
      <c r="A8855" s="5">
        <v>1</v>
      </c>
      <c r="B8855" s="10">
        <v>2</v>
      </c>
      <c r="C8855" s="5">
        <v>5</v>
      </c>
      <c r="D8855" s="10">
        <v>1</v>
      </c>
      <c r="E8855" s="11">
        <v>6</v>
      </c>
      <c r="F8855" s="5">
        <v>5</v>
      </c>
      <c r="G8855" s="5">
        <v>1</v>
      </c>
      <c r="L8855" s="5" t="s">
        <v>308</v>
      </c>
    </row>
    <row r="8856" spans="1:14" outlineLevel="3" x14ac:dyDescent="0.2">
      <c r="B8856" s="10"/>
      <c r="D8856" s="10"/>
      <c r="E8856" s="11"/>
      <c r="M8856" s="5" t="s">
        <v>8380</v>
      </c>
    </row>
    <row r="8857" spans="1:14" outlineLevel="3" x14ac:dyDescent="0.2">
      <c r="B8857" s="10"/>
      <c r="D8857" s="10"/>
      <c r="E8857" s="11"/>
      <c r="N8857" s="13" t="s">
        <v>8381</v>
      </c>
    </row>
    <row r="8858" spans="1:14" outlineLevel="3" x14ac:dyDescent="0.2">
      <c r="B8858" s="10"/>
      <c r="D8858" s="10"/>
      <c r="E8858" s="11"/>
      <c r="N8858" s="13" t="s">
        <v>8382</v>
      </c>
    </row>
    <row r="8859" spans="1:14" outlineLevel="3" x14ac:dyDescent="0.2">
      <c r="B8859" s="10"/>
      <c r="D8859" s="10"/>
      <c r="E8859" s="11"/>
      <c r="N8859" s="13" t="s">
        <v>8383</v>
      </c>
    </row>
    <row r="8860" spans="1:14" outlineLevel="3" x14ac:dyDescent="0.2">
      <c r="B8860" s="10"/>
      <c r="D8860" s="10"/>
      <c r="E8860" s="11"/>
      <c r="N8860" s="13" t="s">
        <v>8384</v>
      </c>
    </row>
    <row r="8861" spans="1:14" outlineLevel="3" x14ac:dyDescent="0.2">
      <c r="B8861" s="10"/>
      <c r="D8861" s="10"/>
      <c r="E8861" s="11"/>
      <c r="N8861" s="13" t="s">
        <v>8385</v>
      </c>
    </row>
    <row r="8862" spans="1:14" outlineLevel="3" x14ac:dyDescent="0.2">
      <c r="B8862" s="10"/>
      <c r="D8862" s="10"/>
      <c r="E8862" s="11"/>
      <c r="N8862" s="13" t="s">
        <v>8386</v>
      </c>
    </row>
    <row r="8863" spans="1:14" outlineLevel="3" x14ac:dyDescent="0.2">
      <c r="B8863" s="10"/>
      <c r="D8863" s="10"/>
      <c r="E8863" s="11"/>
      <c r="N8863" s="13" t="s">
        <v>8387</v>
      </c>
    </row>
    <row r="8864" spans="1:14" outlineLevel="3" x14ac:dyDescent="0.2">
      <c r="B8864" s="10"/>
      <c r="D8864" s="10"/>
      <c r="E8864" s="11"/>
      <c r="N8864" s="13" t="s">
        <v>8388</v>
      </c>
    </row>
    <row r="8865" spans="1:14" outlineLevel="3" x14ac:dyDescent="0.2">
      <c r="B8865" s="10"/>
      <c r="D8865" s="10"/>
      <c r="E8865" s="11"/>
      <c r="N8865" s="13" t="s">
        <v>8389</v>
      </c>
    </row>
    <row r="8866" spans="1:14" outlineLevel="3" x14ac:dyDescent="0.2">
      <c r="B8866" s="10"/>
      <c r="D8866" s="10"/>
      <c r="E8866" s="11"/>
      <c r="M8866" s="5" t="s">
        <v>8390</v>
      </c>
    </row>
    <row r="8867" spans="1:14" outlineLevel="3" x14ac:dyDescent="0.2">
      <c r="B8867" s="10"/>
      <c r="D8867" s="10"/>
      <c r="E8867" s="11"/>
      <c r="N8867" s="13" t="s">
        <v>8391</v>
      </c>
    </row>
    <row r="8868" spans="1:14" outlineLevel="3" x14ac:dyDescent="0.2">
      <c r="B8868" s="10"/>
      <c r="D8868" s="10"/>
      <c r="E8868" s="11"/>
      <c r="N8868" s="13" t="s">
        <v>8392</v>
      </c>
    </row>
    <row r="8869" spans="1:14" outlineLevel="3" x14ac:dyDescent="0.2">
      <c r="B8869" s="10"/>
      <c r="D8869" s="10"/>
      <c r="E8869" s="11"/>
      <c r="N8869" s="13" t="s">
        <v>8393</v>
      </c>
    </row>
    <row r="8870" spans="1:14" outlineLevel="3" x14ac:dyDescent="0.2">
      <c r="B8870" s="10"/>
      <c r="D8870" s="10"/>
      <c r="E8870" s="11"/>
      <c r="N8870" s="13" t="s">
        <v>8394</v>
      </c>
    </row>
    <row r="8871" spans="1:14" outlineLevel="3" x14ac:dyDescent="0.2">
      <c r="B8871" s="10"/>
      <c r="D8871" s="10"/>
      <c r="E8871" s="11"/>
      <c r="N8871" s="13" t="s">
        <v>8395</v>
      </c>
    </row>
    <row r="8872" spans="1:14" outlineLevel="3" x14ac:dyDescent="0.2">
      <c r="B8872" s="10"/>
      <c r="D8872" s="10"/>
      <c r="E8872" s="11"/>
      <c r="N8872" s="13" t="s">
        <v>8396</v>
      </c>
    </row>
    <row r="8873" spans="1:14" outlineLevel="3" x14ac:dyDescent="0.2">
      <c r="B8873" s="10"/>
      <c r="D8873" s="10"/>
      <c r="E8873" s="11"/>
      <c r="N8873" s="13" t="s">
        <v>8397</v>
      </c>
    </row>
    <row r="8874" spans="1:14" outlineLevel="3" x14ac:dyDescent="0.2">
      <c r="B8874" s="10"/>
      <c r="D8874" s="10"/>
      <c r="E8874" s="11"/>
      <c r="M8874" s="5" t="s">
        <v>8398</v>
      </c>
    </row>
    <row r="8875" spans="1:14" outlineLevel="3" x14ac:dyDescent="0.2">
      <c r="B8875" s="10"/>
      <c r="D8875" s="10"/>
      <c r="E8875" s="11"/>
      <c r="N8875" s="13" t="s">
        <v>8399</v>
      </c>
    </row>
    <row r="8876" spans="1:14" outlineLevel="3" x14ac:dyDescent="0.2">
      <c r="B8876" s="10"/>
      <c r="D8876" s="10"/>
      <c r="E8876" s="11"/>
      <c r="N8876" s="13" t="s">
        <v>8400</v>
      </c>
    </row>
    <row r="8877" spans="1:14" outlineLevel="3" x14ac:dyDescent="0.2">
      <c r="B8877" s="10"/>
      <c r="D8877" s="10"/>
      <c r="E8877" s="11"/>
      <c r="N8877" s="13" t="s">
        <v>8401</v>
      </c>
    </row>
    <row r="8878" spans="1:14" outlineLevel="3" x14ac:dyDescent="0.2">
      <c r="B8878" s="10"/>
      <c r="D8878" s="10"/>
      <c r="E8878" s="11"/>
      <c r="N8878" s="13" t="s">
        <v>8402</v>
      </c>
    </row>
    <row r="8879" spans="1:14" outlineLevel="2" x14ac:dyDescent="0.2">
      <c r="A8879" s="5">
        <v>1</v>
      </c>
      <c r="B8879" s="10">
        <v>2</v>
      </c>
      <c r="C8879" s="5">
        <v>5</v>
      </c>
      <c r="D8879" s="10">
        <v>1</v>
      </c>
      <c r="E8879" s="11">
        <v>6</v>
      </c>
      <c r="F8879" s="5">
        <v>5</v>
      </c>
      <c r="G8879" s="5">
        <v>2</v>
      </c>
      <c r="L8879" s="5" t="s">
        <v>8403</v>
      </c>
    </row>
    <row r="8880" spans="1:14" outlineLevel="3" x14ac:dyDescent="0.2">
      <c r="B8880" s="10"/>
      <c r="D8880" s="10"/>
      <c r="E8880" s="11"/>
      <c r="M8880" s="5" t="s">
        <v>8404</v>
      </c>
    </row>
    <row r="8881" spans="1:14" outlineLevel="3" x14ac:dyDescent="0.2">
      <c r="B8881" s="10"/>
      <c r="D8881" s="10"/>
      <c r="E8881" s="11"/>
      <c r="N8881" s="13" t="s">
        <v>8405</v>
      </c>
    </row>
    <row r="8882" spans="1:14" outlineLevel="3" x14ac:dyDescent="0.2">
      <c r="B8882" s="10"/>
      <c r="D8882" s="10"/>
      <c r="E8882" s="11"/>
      <c r="N8882" s="13" t="s">
        <v>8406</v>
      </c>
    </row>
    <row r="8883" spans="1:14" outlineLevel="3" x14ac:dyDescent="0.2">
      <c r="B8883" s="10"/>
      <c r="D8883" s="10"/>
      <c r="E8883" s="11"/>
      <c r="N8883" s="13" t="s">
        <v>8407</v>
      </c>
    </row>
    <row r="8884" spans="1:14" outlineLevel="3" x14ac:dyDescent="0.2">
      <c r="B8884" s="10"/>
      <c r="D8884" s="10"/>
      <c r="E8884" s="11"/>
      <c r="N8884" s="13" t="s">
        <v>8408</v>
      </c>
    </row>
    <row r="8885" spans="1:14" outlineLevel="3" x14ac:dyDescent="0.2">
      <c r="B8885" s="10"/>
      <c r="D8885" s="10"/>
      <c r="E8885" s="11"/>
      <c r="M8885" s="5" t="s">
        <v>8409</v>
      </c>
    </row>
    <row r="8886" spans="1:14" outlineLevel="3" x14ac:dyDescent="0.2">
      <c r="B8886" s="10"/>
      <c r="D8886" s="10"/>
      <c r="E8886" s="11"/>
      <c r="N8886" s="13" t="s">
        <v>8410</v>
      </c>
    </row>
    <row r="8887" spans="1:14" outlineLevel="3" x14ac:dyDescent="0.2">
      <c r="B8887" s="10"/>
      <c r="D8887" s="10"/>
      <c r="E8887" s="11"/>
      <c r="N8887" s="13" t="s">
        <v>8411</v>
      </c>
    </row>
    <row r="8888" spans="1:14" outlineLevel="3" x14ac:dyDescent="0.2">
      <c r="B8888" s="10"/>
      <c r="D8888" s="10"/>
      <c r="E8888" s="11"/>
      <c r="N8888" s="13" t="s">
        <v>8412</v>
      </c>
    </row>
    <row r="8889" spans="1:14" outlineLevel="3" x14ac:dyDescent="0.2">
      <c r="B8889" s="10"/>
      <c r="D8889" s="10"/>
      <c r="E8889" s="11"/>
      <c r="N8889" s="13" t="s">
        <v>8413</v>
      </c>
    </row>
    <row r="8890" spans="1:14" outlineLevel="2" x14ac:dyDescent="0.2">
      <c r="A8890" s="5">
        <v>1</v>
      </c>
      <c r="B8890" s="10">
        <v>2</v>
      </c>
      <c r="C8890" s="5">
        <v>5</v>
      </c>
      <c r="D8890" s="10">
        <v>1</v>
      </c>
      <c r="E8890" s="11">
        <v>6</v>
      </c>
      <c r="F8890" s="5">
        <v>5</v>
      </c>
      <c r="G8890" s="5">
        <v>3</v>
      </c>
      <c r="L8890" s="5" t="s">
        <v>310</v>
      </c>
    </row>
    <row r="8891" spans="1:14" outlineLevel="3" x14ac:dyDescent="0.2">
      <c r="B8891" s="10"/>
      <c r="D8891" s="10"/>
      <c r="E8891" s="11"/>
      <c r="M8891" s="5" t="s">
        <v>8414</v>
      </c>
    </row>
    <row r="8892" spans="1:14" outlineLevel="3" x14ac:dyDescent="0.2">
      <c r="B8892" s="10"/>
      <c r="D8892" s="10"/>
      <c r="E8892" s="11"/>
      <c r="N8892" s="13" t="s">
        <v>8415</v>
      </c>
    </row>
    <row r="8893" spans="1:14" outlineLevel="3" x14ac:dyDescent="0.2">
      <c r="B8893" s="10"/>
      <c r="D8893" s="10"/>
      <c r="E8893" s="11"/>
      <c r="N8893" s="13" t="s">
        <v>8416</v>
      </c>
    </row>
    <row r="8894" spans="1:14" outlineLevel="3" x14ac:dyDescent="0.2">
      <c r="B8894" s="10"/>
      <c r="D8894" s="10"/>
      <c r="E8894" s="11"/>
      <c r="N8894" s="13" t="s">
        <v>8417</v>
      </c>
    </row>
    <row r="8895" spans="1:14" outlineLevel="3" x14ac:dyDescent="0.2">
      <c r="B8895" s="10"/>
      <c r="D8895" s="10"/>
      <c r="E8895" s="11"/>
      <c r="M8895" s="5" t="s">
        <v>8418</v>
      </c>
    </row>
    <row r="8896" spans="1:14" outlineLevel="3" x14ac:dyDescent="0.2">
      <c r="B8896" s="10"/>
      <c r="D8896" s="10"/>
      <c r="E8896" s="11"/>
      <c r="N8896" s="13" t="s">
        <v>8418</v>
      </c>
    </row>
    <row r="8897" spans="1:14" outlineLevel="2" x14ac:dyDescent="0.2">
      <c r="A8897" s="5">
        <v>1</v>
      </c>
      <c r="B8897" s="10">
        <v>2</v>
      </c>
      <c r="C8897" s="5">
        <v>5</v>
      </c>
      <c r="D8897" s="10">
        <v>1</v>
      </c>
      <c r="E8897" s="11">
        <v>6</v>
      </c>
      <c r="F8897" s="5">
        <v>6</v>
      </c>
      <c r="K8897" s="5" t="s">
        <v>311</v>
      </c>
    </row>
    <row r="8898" spans="1:14" outlineLevel="3" x14ac:dyDescent="0.2">
      <c r="B8898" s="10"/>
      <c r="D8898" s="10"/>
      <c r="E8898" s="11"/>
      <c r="L8898" s="5" t="s">
        <v>311</v>
      </c>
    </row>
    <row r="8899" spans="1:14" outlineLevel="3" x14ac:dyDescent="0.2">
      <c r="B8899" s="10"/>
      <c r="D8899" s="10"/>
      <c r="E8899" s="11"/>
      <c r="M8899" s="5" t="s">
        <v>8419</v>
      </c>
    </row>
    <row r="8900" spans="1:14" outlineLevel="3" x14ac:dyDescent="0.2">
      <c r="B8900" s="10"/>
      <c r="D8900" s="10"/>
      <c r="E8900" s="11"/>
      <c r="N8900" s="13" t="s">
        <v>8420</v>
      </c>
    </row>
    <row r="8901" spans="1:14" outlineLevel="3" x14ac:dyDescent="0.2">
      <c r="B8901" s="10"/>
      <c r="D8901" s="10"/>
      <c r="E8901" s="11"/>
      <c r="N8901" s="13" t="s">
        <v>8421</v>
      </c>
    </row>
    <row r="8902" spans="1:14" outlineLevel="3" x14ac:dyDescent="0.2">
      <c r="B8902" s="10"/>
      <c r="D8902" s="10"/>
      <c r="E8902" s="11"/>
      <c r="N8902" s="13" t="s">
        <v>8422</v>
      </c>
    </row>
    <row r="8903" spans="1:14" outlineLevel="3" x14ac:dyDescent="0.2">
      <c r="B8903" s="10"/>
      <c r="D8903" s="10"/>
      <c r="E8903" s="11"/>
      <c r="M8903" s="5" t="s">
        <v>8423</v>
      </c>
    </row>
    <row r="8904" spans="1:14" outlineLevel="3" x14ac:dyDescent="0.2">
      <c r="B8904" s="10"/>
      <c r="D8904" s="10"/>
      <c r="E8904" s="11"/>
      <c r="N8904" s="13" t="s">
        <v>8424</v>
      </c>
    </row>
    <row r="8905" spans="1:14" outlineLevel="3" x14ac:dyDescent="0.2">
      <c r="B8905" s="10"/>
      <c r="D8905" s="10"/>
      <c r="E8905" s="11"/>
      <c r="N8905" s="13" t="s">
        <v>8425</v>
      </c>
    </row>
    <row r="8906" spans="1:14" outlineLevel="3" x14ac:dyDescent="0.2">
      <c r="B8906" s="10"/>
      <c r="D8906" s="10"/>
      <c r="E8906" s="11"/>
      <c r="N8906" s="13" t="s">
        <v>8426</v>
      </c>
    </row>
    <row r="8907" spans="1:14" outlineLevel="3" x14ac:dyDescent="0.2">
      <c r="B8907" s="10"/>
      <c r="D8907" s="10"/>
      <c r="E8907" s="11"/>
      <c r="N8907" s="13" t="s">
        <v>8427</v>
      </c>
    </row>
    <row r="8908" spans="1:14" outlineLevel="3" x14ac:dyDescent="0.2">
      <c r="B8908" s="10"/>
      <c r="D8908" s="10"/>
      <c r="E8908" s="11"/>
      <c r="M8908" s="5" t="s">
        <v>8428</v>
      </c>
    </row>
    <row r="8909" spans="1:14" outlineLevel="3" x14ac:dyDescent="0.2">
      <c r="B8909" s="10"/>
      <c r="D8909" s="10"/>
      <c r="E8909" s="11"/>
      <c r="N8909" s="13" t="s">
        <v>8429</v>
      </c>
    </row>
    <row r="8910" spans="1:14" outlineLevel="3" x14ac:dyDescent="0.2">
      <c r="B8910" s="10"/>
      <c r="D8910" s="10"/>
      <c r="E8910" s="11"/>
      <c r="N8910" s="13" t="s">
        <v>8430</v>
      </c>
    </row>
    <row r="8911" spans="1:14" outlineLevel="2" x14ac:dyDescent="0.2">
      <c r="A8911" s="5">
        <v>1</v>
      </c>
      <c r="B8911" s="10">
        <v>2</v>
      </c>
      <c r="C8911" s="5">
        <v>5</v>
      </c>
      <c r="D8911" s="10">
        <v>1</v>
      </c>
      <c r="E8911" s="11">
        <v>6</v>
      </c>
      <c r="F8911" s="5">
        <v>7</v>
      </c>
      <c r="K8911" s="5" t="s">
        <v>312</v>
      </c>
    </row>
    <row r="8912" spans="1:14" outlineLevel="2" x14ac:dyDescent="0.2">
      <c r="A8912" s="5">
        <v>1</v>
      </c>
      <c r="B8912" s="10">
        <v>2</v>
      </c>
      <c r="C8912" s="5">
        <v>5</v>
      </c>
      <c r="D8912" s="10">
        <v>1</v>
      </c>
      <c r="E8912" s="11">
        <v>6</v>
      </c>
      <c r="F8912" s="5">
        <v>7</v>
      </c>
      <c r="G8912" s="5">
        <v>1</v>
      </c>
      <c r="L8912" s="5" t="s">
        <v>8431</v>
      </c>
    </row>
    <row r="8913" spans="1:14" outlineLevel="3" x14ac:dyDescent="0.2">
      <c r="B8913" s="10"/>
      <c r="D8913" s="10"/>
      <c r="E8913" s="11"/>
      <c r="M8913" s="5" t="s">
        <v>8432</v>
      </c>
    </row>
    <row r="8914" spans="1:14" outlineLevel="3" x14ac:dyDescent="0.2">
      <c r="B8914" s="10"/>
      <c r="D8914" s="10"/>
      <c r="E8914" s="11"/>
      <c r="N8914" s="13" t="s">
        <v>8432</v>
      </c>
    </row>
    <row r="8915" spans="1:14" outlineLevel="3" x14ac:dyDescent="0.2">
      <c r="B8915" s="10"/>
      <c r="D8915" s="10"/>
      <c r="E8915" s="11"/>
      <c r="M8915" s="5" t="s">
        <v>8433</v>
      </c>
    </row>
    <row r="8916" spans="1:14" outlineLevel="3" x14ac:dyDescent="0.2">
      <c r="B8916" s="10"/>
      <c r="D8916" s="10"/>
      <c r="E8916" s="11"/>
      <c r="N8916" s="13" t="s">
        <v>8433</v>
      </c>
    </row>
    <row r="8917" spans="1:14" outlineLevel="2" x14ac:dyDescent="0.2">
      <c r="A8917" s="5">
        <v>1</v>
      </c>
      <c r="B8917" s="10">
        <v>2</v>
      </c>
      <c r="C8917" s="5">
        <v>5</v>
      </c>
      <c r="D8917" s="10">
        <v>1</v>
      </c>
      <c r="E8917" s="11">
        <v>6</v>
      </c>
      <c r="F8917" s="5">
        <v>7</v>
      </c>
      <c r="G8917" s="5">
        <v>2</v>
      </c>
      <c r="L8917" s="5" t="s">
        <v>8434</v>
      </c>
    </row>
    <row r="8918" spans="1:14" outlineLevel="3" x14ac:dyDescent="0.2">
      <c r="B8918" s="10"/>
      <c r="D8918" s="10"/>
      <c r="E8918" s="11"/>
      <c r="M8918" s="5" t="s">
        <v>8435</v>
      </c>
    </row>
    <row r="8919" spans="1:14" outlineLevel="3" x14ac:dyDescent="0.2">
      <c r="B8919" s="10"/>
      <c r="D8919" s="10"/>
      <c r="E8919" s="11"/>
      <c r="N8919" s="13" t="s">
        <v>8435</v>
      </c>
    </row>
    <row r="8920" spans="1:14" outlineLevel="3" x14ac:dyDescent="0.2">
      <c r="B8920" s="10"/>
      <c r="D8920" s="10"/>
      <c r="E8920" s="11"/>
      <c r="M8920" s="5" t="s">
        <v>8436</v>
      </c>
    </row>
    <row r="8921" spans="1:14" outlineLevel="3" x14ac:dyDescent="0.2">
      <c r="B8921" s="10"/>
      <c r="D8921" s="10"/>
      <c r="E8921" s="11"/>
      <c r="N8921" s="13" t="s">
        <v>8436</v>
      </c>
    </row>
    <row r="8922" spans="1:14" outlineLevel="3" x14ac:dyDescent="0.2">
      <c r="B8922" s="10"/>
      <c r="D8922" s="10"/>
      <c r="E8922" s="11"/>
      <c r="M8922" s="5" t="s">
        <v>8437</v>
      </c>
    </row>
    <row r="8923" spans="1:14" outlineLevel="3" x14ac:dyDescent="0.2">
      <c r="B8923" s="10"/>
      <c r="D8923" s="10"/>
      <c r="E8923" s="11"/>
      <c r="N8923" s="13" t="s">
        <v>8437</v>
      </c>
    </row>
    <row r="8924" spans="1:14" outlineLevel="2" x14ac:dyDescent="0.2">
      <c r="A8924" s="5">
        <v>1</v>
      </c>
      <c r="B8924" s="10">
        <v>2</v>
      </c>
      <c r="C8924" s="5">
        <v>5</v>
      </c>
      <c r="D8924" s="10">
        <v>1</v>
      </c>
      <c r="E8924" s="11">
        <v>6</v>
      </c>
      <c r="F8924" s="5">
        <v>7</v>
      </c>
      <c r="G8924" s="5">
        <v>3</v>
      </c>
      <c r="L8924" s="5" t="s">
        <v>8438</v>
      </c>
    </row>
    <row r="8925" spans="1:14" outlineLevel="3" x14ac:dyDescent="0.2">
      <c r="B8925" s="10"/>
      <c r="D8925" s="10"/>
      <c r="E8925" s="11"/>
      <c r="M8925" s="5" t="s">
        <v>8439</v>
      </c>
    </row>
    <row r="8926" spans="1:14" outlineLevel="3" x14ac:dyDescent="0.2">
      <c r="B8926" s="10"/>
      <c r="D8926" s="10"/>
      <c r="E8926" s="11"/>
      <c r="N8926" s="13" t="s">
        <v>8439</v>
      </c>
    </row>
    <row r="8927" spans="1:14" outlineLevel="3" x14ac:dyDescent="0.2">
      <c r="B8927" s="10"/>
      <c r="D8927" s="10"/>
      <c r="E8927" s="11"/>
      <c r="M8927" s="5" t="s">
        <v>8440</v>
      </c>
    </row>
    <row r="8928" spans="1:14" outlineLevel="3" x14ac:dyDescent="0.2">
      <c r="B8928" s="10"/>
      <c r="D8928" s="10"/>
      <c r="E8928" s="11"/>
      <c r="N8928" s="13" t="s">
        <v>8440</v>
      </c>
    </row>
    <row r="8929" spans="1:14" outlineLevel="2" x14ac:dyDescent="0.2">
      <c r="A8929" s="5">
        <v>1</v>
      </c>
      <c r="B8929" s="10">
        <v>2</v>
      </c>
      <c r="C8929" s="5">
        <v>5</v>
      </c>
      <c r="D8929" s="10">
        <v>1</v>
      </c>
      <c r="E8929" s="11">
        <v>6</v>
      </c>
      <c r="F8929" s="5">
        <v>7</v>
      </c>
      <c r="G8929" s="5">
        <v>4</v>
      </c>
      <c r="L8929" s="5" t="s">
        <v>8441</v>
      </c>
    </row>
    <row r="8930" spans="1:14" outlineLevel="3" x14ac:dyDescent="0.2">
      <c r="B8930" s="10"/>
      <c r="D8930" s="10"/>
      <c r="E8930" s="11"/>
      <c r="M8930" s="5" t="s">
        <v>8442</v>
      </c>
    </row>
    <row r="8931" spans="1:14" outlineLevel="3" x14ac:dyDescent="0.2">
      <c r="B8931" s="10"/>
      <c r="D8931" s="10"/>
      <c r="E8931" s="11"/>
      <c r="N8931" s="13" t="s">
        <v>8442</v>
      </c>
    </row>
    <row r="8932" spans="1:14" outlineLevel="3" x14ac:dyDescent="0.2">
      <c r="B8932" s="10"/>
      <c r="D8932" s="10"/>
      <c r="E8932" s="11"/>
      <c r="M8932" s="5" t="s">
        <v>8443</v>
      </c>
    </row>
    <row r="8933" spans="1:14" outlineLevel="3" x14ac:dyDescent="0.2">
      <c r="B8933" s="10"/>
      <c r="D8933" s="10"/>
      <c r="E8933" s="11"/>
      <c r="N8933" s="13" t="s">
        <v>8443</v>
      </c>
    </row>
    <row r="8934" spans="1:14" outlineLevel="3" x14ac:dyDescent="0.2">
      <c r="B8934" s="10"/>
      <c r="D8934" s="10"/>
      <c r="E8934" s="11"/>
      <c r="M8934" s="5" t="s">
        <v>8444</v>
      </c>
    </row>
    <row r="8935" spans="1:14" outlineLevel="3" x14ac:dyDescent="0.2">
      <c r="B8935" s="10"/>
      <c r="D8935" s="10"/>
      <c r="E8935" s="11"/>
      <c r="N8935" s="13" t="s">
        <v>8444</v>
      </c>
    </row>
    <row r="8936" spans="1:14" outlineLevel="3" x14ac:dyDescent="0.2">
      <c r="B8936" s="10"/>
      <c r="D8936" s="10"/>
      <c r="E8936" s="11"/>
      <c r="M8936" s="5" t="s">
        <v>8445</v>
      </c>
    </row>
    <row r="8937" spans="1:14" outlineLevel="3" x14ac:dyDescent="0.2">
      <c r="B8937" s="10"/>
      <c r="D8937" s="10"/>
      <c r="E8937" s="11"/>
      <c r="N8937" s="13" t="s">
        <v>8445</v>
      </c>
    </row>
    <row r="8938" spans="1:14" outlineLevel="3" x14ac:dyDescent="0.2">
      <c r="B8938" s="10"/>
      <c r="D8938" s="10"/>
      <c r="E8938" s="11"/>
      <c r="M8938" s="5" t="s">
        <v>8446</v>
      </c>
    </row>
    <row r="8939" spans="1:14" outlineLevel="3" x14ac:dyDescent="0.2">
      <c r="B8939" s="10"/>
      <c r="D8939" s="10"/>
      <c r="E8939" s="11"/>
      <c r="N8939" s="13" t="s">
        <v>8446</v>
      </c>
    </row>
    <row r="8940" spans="1:14" outlineLevel="2" x14ac:dyDescent="0.2">
      <c r="A8940" s="5">
        <v>1</v>
      </c>
      <c r="B8940" s="10">
        <v>2</v>
      </c>
      <c r="C8940" s="5">
        <v>5</v>
      </c>
      <c r="D8940" s="10">
        <v>1</v>
      </c>
      <c r="E8940" s="11">
        <v>6</v>
      </c>
      <c r="F8940" s="5">
        <v>7</v>
      </c>
      <c r="G8940" s="5">
        <v>5</v>
      </c>
      <c r="L8940" s="5" t="s">
        <v>8447</v>
      </c>
    </row>
    <row r="8941" spans="1:14" outlineLevel="3" x14ac:dyDescent="0.2">
      <c r="B8941" s="10"/>
      <c r="D8941" s="10"/>
      <c r="E8941" s="11"/>
      <c r="M8941" s="5" t="s">
        <v>8448</v>
      </c>
    </row>
    <row r="8942" spans="1:14" outlineLevel="3" x14ac:dyDescent="0.2">
      <c r="B8942" s="10"/>
      <c r="D8942" s="10"/>
      <c r="E8942" s="11"/>
      <c r="N8942" s="13" t="s">
        <v>8449</v>
      </c>
    </row>
    <row r="8943" spans="1:14" outlineLevel="3" x14ac:dyDescent="0.2">
      <c r="B8943" s="10"/>
      <c r="D8943" s="10"/>
      <c r="E8943" s="11"/>
      <c r="N8943" s="13" t="s">
        <v>8450</v>
      </c>
    </row>
    <row r="8944" spans="1:14" outlineLevel="3" x14ac:dyDescent="0.2">
      <c r="B8944" s="10"/>
      <c r="D8944" s="10"/>
      <c r="E8944" s="11"/>
      <c r="M8944" s="5" t="s">
        <v>8451</v>
      </c>
    </row>
    <row r="8945" spans="1:14" outlineLevel="3" x14ac:dyDescent="0.2">
      <c r="B8945" s="10"/>
      <c r="D8945" s="10"/>
      <c r="E8945" s="11"/>
      <c r="N8945" s="13" t="s">
        <v>8452</v>
      </c>
    </row>
    <row r="8946" spans="1:14" outlineLevel="3" x14ac:dyDescent="0.2">
      <c r="B8946" s="10"/>
      <c r="D8946" s="10"/>
      <c r="E8946" s="11"/>
      <c r="N8946" s="13" t="s">
        <v>8453</v>
      </c>
    </row>
    <row r="8947" spans="1:14" outlineLevel="3" x14ac:dyDescent="0.2">
      <c r="B8947" s="10"/>
      <c r="D8947" s="10"/>
      <c r="E8947" s="11"/>
      <c r="M8947" s="5" t="s">
        <v>8454</v>
      </c>
    </row>
    <row r="8948" spans="1:14" outlineLevel="3" x14ac:dyDescent="0.2">
      <c r="B8948" s="10"/>
      <c r="D8948" s="10"/>
      <c r="E8948" s="11"/>
      <c r="N8948" s="13" t="s">
        <v>8455</v>
      </c>
    </row>
    <row r="8949" spans="1:14" outlineLevel="3" x14ac:dyDescent="0.2">
      <c r="B8949" s="10"/>
      <c r="D8949" s="10"/>
      <c r="E8949" s="11"/>
      <c r="N8949" s="13" t="s">
        <v>8456</v>
      </c>
    </row>
    <row r="8950" spans="1:14" outlineLevel="3" x14ac:dyDescent="0.2">
      <c r="B8950" s="10"/>
      <c r="D8950" s="10"/>
      <c r="E8950" s="11"/>
      <c r="M8950" s="5" t="s">
        <v>8457</v>
      </c>
    </row>
    <row r="8951" spans="1:14" outlineLevel="3" x14ac:dyDescent="0.2">
      <c r="B8951" s="10"/>
      <c r="D8951" s="10"/>
      <c r="E8951" s="11"/>
      <c r="N8951" s="13" t="s">
        <v>8457</v>
      </c>
    </row>
    <row r="8952" spans="1:14" outlineLevel="2" x14ac:dyDescent="0.2">
      <c r="A8952" s="5">
        <v>1</v>
      </c>
      <c r="B8952" s="10">
        <v>2</v>
      </c>
      <c r="C8952" s="5">
        <v>5</v>
      </c>
      <c r="D8952" s="10">
        <v>1</v>
      </c>
      <c r="E8952" s="11">
        <v>6</v>
      </c>
      <c r="F8952" s="5">
        <v>7</v>
      </c>
      <c r="G8952" s="5">
        <v>6</v>
      </c>
      <c r="L8952" s="5" t="s">
        <v>8458</v>
      </c>
    </row>
    <row r="8953" spans="1:14" outlineLevel="3" x14ac:dyDescent="0.2">
      <c r="B8953" s="10"/>
      <c r="D8953" s="10"/>
      <c r="E8953" s="11"/>
      <c r="M8953" s="5" t="s">
        <v>8459</v>
      </c>
    </row>
    <row r="8954" spans="1:14" outlineLevel="3" x14ac:dyDescent="0.2">
      <c r="B8954" s="10"/>
      <c r="D8954" s="10"/>
      <c r="E8954" s="11"/>
      <c r="N8954" s="13" t="s">
        <v>8459</v>
      </c>
    </row>
    <row r="8955" spans="1:14" outlineLevel="3" x14ac:dyDescent="0.2">
      <c r="B8955" s="10"/>
      <c r="D8955" s="10"/>
      <c r="E8955" s="11"/>
      <c r="M8955" s="5" t="s">
        <v>8460</v>
      </c>
    </row>
    <row r="8956" spans="1:14" outlineLevel="3" x14ac:dyDescent="0.2">
      <c r="B8956" s="10"/>
      <c r="D8956" s="10"/>
      <c r="E8956" s="11"/>
      <c r="N8956" s="13" t="s">
        <v>8460</v>
      </c>
    </row>
    <row r="8957" spans="1:14" outlineLevel="3" x14ac:dyDescent="0.2">
      <c r="B8957" s="10"/>
      <c r="D8957" s="10"/>
      <c r="E8957" s="11"/>
      <c r="M8957" s="5" t="s">
        <v>8461</v>
      </c>
    </row>
    <row r="8958" spans="1:14" outlineLevel="3" x14ac:dyDescent="0.2">
      <c r="B8958" s="10"/>
      <c r="D8958" s="10"/>
      <c r="E8958" s="11"/>
      <c r="N8958" s="13" t="s">
        <v>8461</v>
      </c>
    </row>
    <row r="8959" spans="1:14" outlineLevel="2" x14ac:dyDescent="0.2">
      <c r="A8959" s="5">
        <v>1</v>
      </c>
      <c r="B8959" s="10">
        <v>2</v>
      </c>
      <c r="C8959" s="5">
        <v>5</v>
      </c>
      <c r="D8959" s="10">
        <v>1</v>
      </c>
      <c r="E8959" s="11">
        <v>6</v>
      </c>
      <c r="F8959" s="5">
        <v>7</v>
      </c>
      <c r="G8959" s="5">
        <v>9</v>
      </c>
      <c r="L8959" s="5" t="s">
        <v>319</v>
      </c>
    </row>
    <row r="8960" spans="1:14" outlineLevel="3" x14ac:dyDescent="0.2">
      <c r="B8960" s="10"/>
      <c r="D8960" s="10"/>
      <c r="E8960" s="11"/>
      <c r="M8960" s="5" t="s">
        <v>8462</v>
      </c>
    </row>
    <row r="8961" spans="1:14" outlineLevel="3" x14ac:dyDescent="0.2">
      <c r="B8961" s="10"/>
      <c r="D8961" s="10"/>
      <c r="E8961" s="11"/>
      <c r="N8961" s="13" t="s">
        <v>8463</v>
      </c>
    </row>
    <row r="8962" spans="1:14" outlineLevel="3" x14ac:dyDescent="0.2">
      <c r="B8962" s="10"/>
      <c r="D8962" s="10"/>
      <c r="E8962" s="11"/>
      <c r="N8962" s="13" t="s">
        <v>8464</v>
      </c>
    </row>
    <row r="8963" spans="1:14" outlineLevel="3" x14ac:dyDescent="0.2">
      <c r="B8963" s="10"/>
      <c r="D8963" s="10"/>
      <c r="E8963" s="11"/>
      <c r="M8963" s="5" t="s">
        <v>8465</v>
      </c>
    </row>
    <row r="8964" spans="1:14" outlineLevel="3" x14ac:dyDescent="0.2">
      <c r="B8964" s="10"/>
      <c r="D8964" s="10"/>
      <c r="E8964" s="11"/>
      <c r="N8964" s="13" t="s">
        <v>8465</v>
      </c>
    </row>
    <row r="8965" spans="1:14" outlineLevel="2" x14ac:dyDescent="0.2">
      <c r="A8965" s="5">
        <v>1</v>
      </c>
      <c r="B8965" s="10">
        <v>2</v>
      </c>
      <c r="C8965" s="5">
        <v>5</v>
      </c>
      <c r="D8965" s="10">
        <v>1</v>
      </c>
      <c r="E8965" s="11">
        <v>6</v>
      </c>
      <c r="F8965" s="5">
        <v>8</v>
      </c>
      <c r="K8965" s="5" t="s">
        <v>320</v>
      </c>
    </row>
    <row r="8966" spans="1:14" outlineLevel="3" x14ac:dyDescent="0.2">
      <c r="B8966" s="10"/>
      <c r="D8966" s="10"/>
      <c r="E8966" s="11"/>
      <c r="L8966" s="5" t="s">
        <v>320</v>
      </c>
    </row>
    <row r="8967" spans="1:14" outlineLevel="3" x14ac:dyDescent="0.2">
      <c r="B8967" s="10"/>
      <c r="D8967" s="10"/>
      <c r="E8967" s="11"/>
      <c r="M8967" s="5" t="s">
        <v>8466</v>
      </c>
    </row>
    <row r="8968" spans="1:14" outlineLevel="3" x14ac:dyDescent="0.2">
      <c r="B8968" s="10"/>
      <c r="D8968" s="10"/>
      <c r="E8968" s="11"/>
      <c r="N8968" s="13" t="s">
        <v>8467</v>
      </c>
    </row>
    <row r="8969" spans="1:14" outlineLevel="3" x14ac:dyDescent="0.2">
      <c r="B8969" s="10"/>
      <c r="D8969" s="10"/>
      <c r="E8969" s="11"/>
      <c r="N8969" s="13" t="s">
        <v>8468</v>
      </c>
    </row>
    <row r="8970" spans="1:14" outlineLevel="3" x14ac:dyDescent="0.2">
      <c r="B8970" s="10"/>
      <c r="D8970" s="10"/>
      <c r="E8970" s="11"/>
      <c r="N8970" s="13" t="s">
        <v>8469</v>
      </c>
    </row>
    <row r="8971" spans="1:14" outlineLevel="3" x14ac:dyDescent="0.2">
      <c r="B8971" s="10"/>
      <c r="D8971" s="10"/>
      <c r="E8971" s="11"/>
      <c r="N8971" s="13" t="s">
        <v>8470</v>
      </c>
    </row>
    <row r="8972" spans="1:14" outlineLevel="3" x14ac:dyDescent="0.2">
      <c r="B8972" s="10"/>
      <c r="D8972" s="10"/>
      <c r="E8972" s="11"/>
      <c r="M8972" s="5" t="s">
        <v>8471</v>
      </c>
    </row>
    <row r="8973" spans="1:14" outlineLevel="3" x14ac:dyDescent="0.2">
      <c r="B8973" s="10"/>
      <c r="D8973" s="10"/>
      <c r="E8973" s="11"/>
      <c r="N8973" s="13" t="s">
        <v>8471</v>
      </c>
    </row>
    <row r="8974" spans="1:14" outlineLevel="3" x14ac:dyDescent="0.2">
      <c r="B8974" s="10"/>
      <c r="D8974" s="10"/>
      <c r="E8974" s="11"/>
      <c r="M8974" s="5" t="s">
        <v>8472</v>
      </c>
    </row>
    <row r="8975" spans="1:14" outlineLevel="3" x14ac:dyDescent="0.2">
      <c r="B8975" s="10"/>
      <c r="D8975" s="10"/>
      <c r="E8975" s="11"/>
      <c r="N8975" s="13" t="s">
        <v>8472</v>
      </c>
    </row>
    <row r="8976" spans="1:14" outlineLevel="2" x14ac:dyDescent="0.2">
      <c r="A8976" s="5">
        <v>1</v>
      </c>
      <c r="B8976" s="10">
        <v>2</v>
      </c>
      <c r="C8976" s="5">
        <v>5</v>
      </c>
      <c r="D8976" s="10">
        <v>1</v>
      </c>
      <c r="E8976" s="11">
        <v>6</v>
      </c>
      <c r="F8976" s="5">
        <v>9</v>
      </c>
      <c r="K8976" s="5" t="s">
        <v>321</v>
      </c>
    </row>
    <row r="8977" spans="1:17" outlineLevel="2" x14ac:dyDescent="0.2">
      <c r="A8977" s="5">
        <v>1</v>
      </c>
      <c r="B8977" s="10">
        <v>2</v>
      </c>
      <c r="C8977" s="5">
        <v>5</v>
      </c>
      <c r="D8977" s="10">
        <v>1</v>
      </c>
      <c r="E8977" s="11">
        <v>6</v>
      </c>
      <c r="F8977" s="5">
        <v>9</v>
      </c>
      <c r="G8977" s="5">
        <v>1</v>
      </c>
      <c r="L8977" s="5" t="s">
        <v>322</v>
      </c>
    </row>
    <row r="8978" spans="1:17" outlineLevel="3" x14ac:dyDescent="0.2">
      <c r="B8978" s="10"/>
      <c r="D8978" s="10"/>
      <c r="E8978" s="11"/>
      <c r="M8978" s="5" t="s">
        <v>8473</v>
      </c>
    </row>
    <row r="8979" spans="1:17" outlineLevel="3" x14ac:dyDescent="0.2">
      <c r="B8979" s="10"/>
      <c r="D8979" s="10"/>
      <c r="E8979" s="11"/>
      <c r="N8979" s="13" t="s">
        <v>8474</v>
      </c>
    </row>
    <row r="8980" spans="1:17" outlineLevel="3" x14ac:dyDescent="0.2">
      <c r="B8980" s="10"/>
      <c r="D8980" s="10"/>
      <c r="E8980" s="11"/>
      <c r="N8980" s="13" t="s">
        <v>8475</v>
      </c>
    </row>
    <row r="8981" spans="1:17" outlineLevel="3" x14ac:dyDescent="0.2">
      <c r="B8981" s="10"/>
      <c r="D8981" s="10"/>
      <c r="E8981" s="11"/>
      <c r="M8981" s="5" t="s">
        <v>8476</v>
      </c>
    </row>
    <row r="8982" spans="1:17" outlineLevel="3" x14ac:dyDescent="0.2">
      <c r="B8982" s="10"/>
      <c r="D8982" s="10"/>
      <c r="E8982" s="11"/>
      <c r="N8982" s="13" t="s">
        <v>8476</v>
      </c>
    </row>
    <row r="8983" spans="1:17" outlineLevel="2" x14ac:dyDescent="0.2">
      <c r="A8983" s="5">
        <v>1</v>
      </c>
      <c r="B8983" s="10">
        <v>2</v>
      </c>
      <c r="C8983" s="5">
        <v>5</v>
      </c>
      <c r="D8983" s="10">
        <v>1</v>
      </c>
      <c r="E8983" s="11">
        <v>6</v>
      </c>
      <c r="F8983" s="5">
        <v>9</v>
      </c>
      <c r="G8983" s="5">
        <v>2</v>
      </c>
      <c r="L8983" s="5" t="s">
        <v>323</v>
      </c>
    </row>
    <row r="8984" spans="1:17" outlineLevel="3" x14ac:dyDescent="0.2">
      <c r="B8984" s="10"/>
      <c r="D8984" s="10"/>
      <c r="E8984" s="11"/>
      <c r="M8984" s="5" t="s">
        <v>8477</v>
      </c>
    </row>
    <row r="8985" spans="1:17" outlineLevel="3" x14ac:dyDescent="0.2">
      <c r="B8985" s="10"/>
      <c r="D8985" s="10"/>
      <c r="E8985" s="11"/>
      <c r="N8985" s="13" t="s">
        <v>8477</v>
      </c>
    </row>
    <row r="8986" spans="1:17" outlineLevel="3" x14ac:dyDescent="0.2">
      <c r="B8986" s="10"/>
      <c r="D8986" s="10"/>
      <c r="E8986" s="11"/>
      <c r="M8986" s="5" t="s">
        <v>8478</v>
      </c>
    </row>
    <row r="8987" spans="1:17" outlineLevel="3" x14ac:dyDescent="0.2">
      <c r="B8987" s="10"/>
      <c r="D8987" s="10"/>
      <c r="E8987" s="11"/>
      <c r="N8987" s="13" t="s">
        <v>8478</v>
      </c>
    </row>
    <row r="8988" spans="1:17" outlineLevel="3" x14ac:dyDescent="0.2">
      <c r="B8988" s="10"/>
      <c r="D8988" s="10"/>
      <c r="E8988" s="11"/>
      <c r="M8988" s="5" t="s">
        <v>8479</v>
      </c>
    </row>
    <row r="8989" spans="1:17" outlineLevel="3" x14ac:dyDescent="0.2">
      <c r="B8989" s="10"/>
      <c r="D8989" s="10"/>
      <c r="E8989" s="11"/>
      <c r="N8989" s="13" t="s">
        <v>8479</v>
      </c>
    </row>
    <row r="8990" spans="1:17" outlineLevel="2" x14ac:dyDescent="0.2">
      <c r="A8990" s="8">
        <v>1</v>
      </c>
      <c r="B8990" s="9">
        <v>2</v>
      </c>
      <c r="C8990" s="8">
        <v>5</v>
      </c>
      <c r="D8990" s="9">
        <v>1</v>
      </c>
      <c r="E8990" s="9">
        <v>7</v>
      </c>
      <c r="F8990" s="8"/>
      <c r="G8990" s="8"/>
      <c r="H8990" s="8"/>
      <c r="I8990" s="8"/>
      <c r="J8990" s="8" t="s">
        <v>324</v>
      </c>
      <c r="K8990" s="8"/>
      <c r="L8990" s="8"/>
      <c r="M8990" s="8"/>
      <c r="O8990" s="8"/>
      <c r="P8990" s="8"/>
      <c r="Q8990" s="8"/>
    </row>
    <row r="8991" spans="1:17" outlineLevel="2" x14ac:dyDescent="0.2">
      <c r="A8991" s="5">
        <v>1</v>
      </c>
      <c r="B8991" s="10">
        <v>2</v>
      </c>
      <c r="C8991" s="5">
        <v>5</v>
      </c>
      <c r="D8991" s="10">
        <v>1</v>
      </c>
      <c r="E8991" s="11">
        <v>7</v>
      </c>
      <c r="F8991" s="5">
        <v>1</v>
      </c>
      <c r="K8991" s="5" t="s">
        <v>325</v>
      </c>
    </row>
    <row r="8992" spans="1:17" outlineLevel="2" x14ac:dyDescent="0.2">
      <c r="A8992" s="5">
        <v>1</v>
      </c>
      <c r="B8992" s="10">
        <v>2</v>
      </c>
      <c r="C8992" s="5">
        <v>5</v>
      </c>
      <c r="D8992" s="10">
        <v>1</v>
      </c>
      <c r="E8992" s="11">
        <v>7</v>
      </c>
      <c r="F8992" s="5">
        <v>1</v>
      </c>
      <c r="G8992" s="5">
        <v>1</v>
      </c>
      <c r="L8992" s="5" t="s">
        <v>326</v>
      </c>
    </row>
    <row r="8993" spans="2:14" outlineLevel="3" x14ac:dyDescent="0.2">
      <c r="B8993" s="10"/>
      <c r="D8993" s="10"/>
      <c r="E8993" s="11"/>
      <c r="M8993" s="5" t="s">
        <v>8480</v>
      </c>
    </row>
    <row r="8994" spans="2:14" outlineLevel="3" x14ac:dyDescent="0.2">
      <c r="B8994" s="10"/>
      <c r="D8994" s="10"/>
      <c r="E8994" s="11"/>
      <c r="N8994" s="13" t="s">
        <v>8481</v>
      </c>
    </row>
    <row r="8995" spans="2:14" outlineLevel="3" x14ac:dyDescent="0.2">
      <c r="B8995" s="10"/>
      <c r="D8995" s="10"/>
      <c r="E8995" s="11"/>
      <c r="M8995" s="5" t="s">
        <v>8482</v>
      </c>
    </row>
    <row r="8996" spans="2:14" outlineLevel="3" x14ac:dyDescent="0.2">
      <c r="B8996" s="10"/>
      <c r="D8996" s="10"/>
      <c r="E8996" s="11"/>
      <c r="N8996" s="13" t="s">
        <v>8483</v>
      </c>
    </row>
    <row r="8997" spans="2:14" outlineLevel="3" x14ac:dyDescent="0.2">
      <c r="B8997" s="10"/>
      <c r="D8997" s="10"/>
      <c r="E8997" s="11"/>
      <c r="N8997" s="13" t="s">
        <v>8484</v>
      </c>
    </row>
    <row r="8998" spans="2:14" outlineLevel="3" x14ac:dyDescent="0.2">
      <c r="B8998" s="10"/>
      <c r="D8998" s="10"/>
      <c r="E8998" s="11"/>
      <c r="N8998" s="13" t="s">
        <v>8485</v>
      </c>
    </row>
    <row r="8999" spans="2:14" outlineLevel="3" x14ac:dyDescent="0.2">
      <c r="B8999" s="10"/>
      <c r="D8999" s="10"/>
      <c r="E8999" s="11"/>
      <c r="N8999" s="13" t="s">
        <v>8486</v>
      </c>
    </row>
    <row r="9000" spans="2:14" outlineLevel="3" x14ac:dyDescent="0.2">
      <c r="B9000" s="10"/>
      <c r="D9000" s="10"/>
      <c r="E9000" s="11"/>
      <c r="N9000" s="13" t="s">
        <v>8487</v>
      </c>
    </row>
    <row r="9001" spans="2:14" outlineLevel="3" x14ac:dyDescent="0.2">
      <c r="B9001" s="10"/>
      <c r="D9001" s="10"/>
      <c r="E9001" s="11"/>
      <c r="M9001" s="5" t="s">
        <v>8488</v>
      </c>
    </row>
    <row r="9002" spans="2:14" outlineLevel="3" x14ac:dyDescent="0.2">
      <c r="B9002" s="10"/>
      <c r="D9002" s="10"/>
      <c r="E9002" s="11"/>
      <c r="N9002" s="13" t="s">
        <v>8489</v>
      </c>
    </row>
    <row r="9003" spans="2:14" outlineLevel="3" x14ac:dyDescent="0.2">
      <c r="B9003" s="10"/>
      <c r="D9003" s="10"/>
      <c r="E9003" s="11"/>
      <c r="N9003" s="13" t="s">
        <v>8490</v>
      </c>
    </row>
    <row r="9004" spans="2:14" outlineLevel="3" x14ac:dyDescent="0.2">
      <c r="B9004" s="10"/>
      <c r="D9004" s="10"/>
      <c r="E9004" s="11"/>
      <c r="N9004" s="13" t="s">
        <v>8491</v>
      </c>
    </row>
    <row r="9005" spans="2:14" outlineLevel="3" x14ac:dyDescent="0.2">
      <c r="B9005" s="10"/>
      <c r="D9005" s="10"/>
      <c r="E9005" s="11"/>
      <c r="N9005" s="13" t="s">
        <v>8492</v>
      </c>
    </row>
    <row r="9006" spans="2:14" outlineLevel="3" x14ac:dyDescent="0.2">
      <c r="B9006" s="10"/>
      <c r="D9006" s="10"/>
      <c r="E9006" s="11"/>
      <c r="N9006" s="13" t="s">
        <v>8493</v>
      </c>
    </row>
    <row r="9007" spans="2:14" outlineLevel="3" x14ac:dyDescent="0.2">
      <c r="B9007" s="10"/>
      <c r="D9007" s="10"/>
      <c r="E9007" s="11"/>
      <c r="N9007" s="13" t="s">
        <v>8494</v>
      </c>
    </row>
    <row r="9008" spans="2:14" outlineLevel="3" x14ac:dyDescent="0.2">
      <c r="B9008" s="10"/>
      <c r="D9008" s="10"/>
      <c r="E9008" s="11"/>
      <c r="N9008" s="13" t="s">
        <v>8495</v>
      </c>
    </row>
    <row r="9009" spans="1:14" outlineLevel="3" x14ac:dyDescent="0.2">
      <c r="B9009" s="10"/>
      <c r="D9009" s="10"/>
      <c r="E9009" s="11"/>
      <c r="N9009" s="13" t="s">
        <v>8496</v>
      </c>
    </row>
    <row r="9010" spans="1:14" outlineLevel="3" x14ac:dyDescent="0.2">
      <c r="B9010" s="10"/>
      <c r="D9010" s="10"/>
      <c r="E9010" s="11"/>
      <c r="N9010" s="13" t="s">
        <v>8497</v>
      </c>
    </row>
    <row r="9011" spans="1:14" outlineLevel="3" x14ac:dyDescent="0.2">
      <c r="B9011" s="10"/>
      <c r="D9011" s="10"/>
      <c r="E9011" s="11"/>
      <c r="M9011" s="5" t="s">
        <v>8498</v>
      </c>
    </row>
    <row r="9012" spans="1:14" outlineLevel="3" x14ac:dyDescent="0.2">
      <c r="B9012" s="10"/>
      <c r="D9012" s="10"/>
      <c r="E9012" s="11"/>
      <c r="N9012" s="13" t="s">
        <v>8499</v>
      </c>
    </row>
    <row r="9013" spans="1:14" outlineLevel="3" x14ac:dyDescent="0.2">
      <c r="B9013" s="10"/>
      <c r="D9013" s="10"/>
      <c r="E9013" s="11"/>
      <c r="N9013" s="13" t="s">
        <v>8500</v>
      </c>
    </row>
    <row r="9014" spans="1:14" outlineLevel="3" x14ac:dyDescent="0.2">
      <c r="B9014" s="10"/>
      <c r="D9014" s="10"/>
      <c r="E9014" s="11"/>
      <c r="N9014" s="13" t="s">
        <v>8501</v>
      </c>
    </row>
    <row r="9015" spans="1:14" outlineLevel="3" x14ac:dyDescent="0.2">
      <c r="B9015" s="10"/>
      <c r="D9015" s="10"/>
      <c r="E9015" s="11"/>
      <c r="M9015" s="5" t="s">
        <v>8502</v>
      </c>
    </row>
    <row r="9016" spans="1:14" outlineLevel="3" x14ac:dyDescent="0.2">
      <c r="B9016" s="10"/>
      <c r="D9016" s="10"/>
      <c r="E9016" s="11"/>
      <c r="N9016" s="13" t="s">
        <v>8503</v>
      </c>
    </row>
    <row r="9017" spans="1:14" outlineLevel="3" x14ac:dyDescent="0.2">
      <c r="B9017" s="10"/>
      <c r="D9017" s="10"/>
      <c r="E9017" s="11"/>
      <c r="N9017" s="13" t="s">
        <v>8504</v>
      </c>
    </row>
    <row r="9018" spans="1:14" outlineLevel="3" x14ac:dyDescent="0.2">
      <c r="B9018" s="10"/>
      <c r="D9018" s="10"/>
      <c r="E9018" s="11"/>
      <c r="N9018" s="13" t="s">
        <v>8505</v>
      </c>
    </row>
    <row r="9019" spans="1:14" outlineLevel="2" x14ac:dyDescent="0.2">
      <c r="A9019" s="5">
        <v>1</v>
      </c>
      <c r="B9019" s="10">
        <v>2</v>
      </c>
      <c r="C9019" s="5">
        <v>5</v>
      </c>
      <c r="D9019" s="10">
        <v>1</v>
      </c>
      <c r="E9019" s="11">
        <v>7</v>
      </c>
      <c r="F9019" s="5">
        <v>1</v>
      </c>
      <c r="G9019" s="5">
        <v>2</v>
      </c>
      <c r="L9019" s="5" t="s">
        <v>327</v>
      </c>
    </row>
    <row r="9020" spans="1:14" outlineLevel="3" x14ac:dyDescent="0.2">
      <c r="B9020" s="10"/>
      <c r="D9020" s="10"/>
      <c r="E9020" s="11"/>
      <c r="M9020" s="5" t="s">
        <v>327</v>
      </c>
    </row>
    <row r="9021" spans="1:14" outlineLevel="3" x14ac:dyDescent="0.2">
      <c r="B9021" s="10"/>
      <c r="D9021" s="10"/>
      <c r="E9021" s="11"/>
      <c r="N9021" s="13" t="s">
        <v>8506</v>
      </c>
    </row>
    <row r="9022" spans="1:14" outlineLevel="3" x14ac:dyDescent="0.2">
      <c r="B9022" s="10"/>
      <c r="D9022" s="10"/>
      <c r="E9022" s="11"/>
      <c r="N9022" s="13" t="s">
        <v>8507</v>
      </c>
    </row>
    <row r="9023" spans="1:14" outlineLevel="3" x14ac:dyDescent="0.2">
      <c r="B9023" s="10"/>
      <c r="D9023" s="10"/>
      <c r="E9023" s="11"/>
      <c r="N9023" s="13" t="s">
        <v>8508</v>
      </c>
    </row>
    <row r="9024" spans="1:14" outlineLevel="2" x14ac:dyDescent="0.2">
      <c r="A9024" s="5">
        <v>1</v>
      </c>
      <c r="B9024" s="10">
        <v>2</v>
      </c>
      <c r="C9024" s="5">
        <v>5</v>
      </c>
      <c r="D9024" s="10">
        <v>1</v>
      </c>
      <c r="E9024" s="11">
        <v>7</v>
      </c>
      <c r="F9024" s="5">
        <v>1</v>
      </c>
      <c r="G9024" s="5">
        <v>3</v>
      </c>
      <c r="L9024" s="5" t="s">
        <v>328</v>
      </c>
    </row>
    <row r="9025" spans="2:14" outlineLevel="3" x14ac:dyDescent="0.2">
      <c r="B9025" s="10"/>
      <c r="D9025" s="10"/>
      <c r="E9025" s="11"/>
      <c r="M9025" s="5" t="s">
        <v>8509</v>
      </c>
    </row>
    <row r="9026" spans="2:14" outlineLevel="3" x14ac:dyDescent="0.2">
      <c r="B9026" s="10"/>
      <c r="D9026" s="10"/>
      <c r="E9026" s="11"/>
      <c r="N9026" s="13" t="s">
        <v>8510</v>
      </c>
    </row>
    <row r="9027" spans="2:14" outlineLevel="3" x14ac:dyDescent="0.2">
      <c r="B9027" s="10"/>
      <c r="D9027" s="10"/>
      <c r="E9027" s="11"/>
      <c r="N9027" s="13" t="s">
        <v>8511</v>
      </c>
    </row>
    <row r="9028" spans="2:14" outlineLevel="3" x14ac:dyDescent="0.2">
      <c r="B9028" s="10"/>
      <c r="D9028" s="10"/>
      <c r="E9028" s="11"/>
      <c r="M9028" s="5" t="s">
        <v>8512</v>
      </c>
    </row>
    <row r="9029" spans="2:14" outlineLevel="3" x14ac:dyDescent="0.2">
      <c r="B9029" s="10"/>
      <c r="D9029" s="10"/>
      <c r="E9029" s="11"/>
      <c r="N9029" s="13" t="s">
        <v>8513</v>
      </c>
    </row>
    <row r="9030" spans="2:14" outlineLevel="3" x14ac:dyDescent="0.2">
      <c r="B9030" s="10"/>
      <c r="D9030" s="10"/>
      <c r="E9030" s="11"/>
      <c r="N9030" s="13" t="s">
        <v>8514</v>
      </c>
    </row>
    <row r="9031" spans="2:14" outlineLevel="3" x14ac:dyDescent="0.2">
      <c r="B9031" s="10"/>
      <c r="D9031" s="10"/>
      <c r="E9031" s="11"/>
      <c r="M9031" s="5" t="s">
        <v>8515</v>
      </c>
    </row>
    <row r="9032" spans="2:14" outlineLevel="3" x14ac:dyDescent="0.2">
      <c r="B9032" s="10"/>
      <c r="D9032" s="10"/>
      <c r="E9032" s="11"/>
      <c r="N9032" s="13" t="s">
        <v>8516</v>
      </c>
    </row>
    <row r="9033" spans="2:14" outlineLevel="3" x14ac:dyDescent="0.2">
      <c r="B9033" s="10"/>
      <c r="D9033" s="10"/>
      <c r="E9033" s="11"/>
      <c r="N9033" s="13" t="s">
        <v>8517</v>
      </c>
    </row>
    <row r="9034" spans="2:14" outlineLevel="3" x14ac:dyDescent="0.2">
      <c r="B9034" s="10"/>
      <c r="D9034" s="10"/>
      <c r="E9034" s="11"/>
      <c r="M9034" s="5" t="s">
        <v>8518</v>
      </c>
    </row>
    <row r="9035" spans="2:14" outlineLevel="3" x14ac:dyDescent="0.2">
      <c r="B9035" s="10"/>
      <c r="D9035" s="10"/>
      <c r="E9035" s="11"/>
      <c r="N9035" s="13" t="s">
        <v>8519</v>
      </c>
    </row>
    <row r="9036" spans="2:14" outlineLevel="3" x14ac:dyDescent="0.2">
      <c r="B9036" s="10"/>
      <c r="D9036" s="10"/>
      <c r="E9036" s="11"/>
      <c r="N9036" s="13" t="s">
        <v>8520</v>
      </c>
    </row>
    <row r="9037" spans="2:14" outlineLevel="3" x14ac:dyDescent="0.2">
      <c r="B9037" s="10"/>
      <c r="D9037" s="10"/>
      <c r="E9037" s="11"/>
      <c r="M9037" s="5" t="s">
        <v>8521</v>
      </c>
    </row>
    <row r="9038" spans="2:14" outlineLevel="3" x14ac:dyDescent="0.2">
      <c r="B9038" s="10"/>
      <c r="D9038" s="10"/>
      <c r="E9038" s="11"/>
      <c r="N9038" s="13" t="s">
        <v>8522</v>
      </c>
    </row>
    <row r="9039" spans="2:14" outlineLevel="3" x14ac:dyDescent="0.2">
      <c r="B9039" s="10"/>
      <c r="D9039" s="10"/>
      <c r="E9039" s="11"/>
      <c r="N9039" s="13" t="s">
        <v>8523</v>
      </c>
    </row>
    <row r="9040" spans="2:14" outlineLevel="3" x14ac:dyDescent="0.2">
      <c r="B9040" s="10"/>
      <c r="D9040" s="10"/>
      <c r="E9040" s="11"/>
      <c r="N9040" s="13" t="s">
        <v>8524</v>
      </c>
    </row>
    <row r="9041" spans="1:14" outlineLevel="3" x14ac:dyDescent="0.2">
      <c r="B9041" s="10"/>
      <c r="D9041" s="10"/>
      <c r="E9041" s="11"/>
      <c r="N9041" s="13" t="s">
        <v>8525</v>
      </c>
    </row>
    <row r="9042" spans="1:14" outlineLevel="3" x14ac:dyDescent="0.2">
      <c r="B9042" s="10"/>
      <c r="D9042" s="10"/>
      <c r="E9042" s="11"/>
      <c r="N9042" s="13" t="s">
        <v>8526</v>
      </c>
    </row>
    <row r="9043" spans="1:14" outlineLevel="3" x14ac:dyDescent="0.2">
      <c r="B9043" s="10"/>
      <c r="D9043" s="10"/>
      <c r="E9043" s="11"/>
      <c r="N9043" s="13" t="s">
        <v>8527</v>
      </c>
    </row>
    <row r="9044" spans="1:14" outlineLevel="3" x14ac:dyDescent="0.2">
      <c r="B9044" s="10"/>
      <c r="D9044" s="10"/>
      <c r="E9044" s="11"/>
      <c r="N9044" s="13" t="s">
        <v>8528</v>
      </c>
    </row>
    <row r="9045" spans="1:14" outlineLevel="3" x14ac:dyDescent="0.2">
      <c r="B9045" s="10"/>
      <c r="D9045" s="10"/>
      <c r="E9045" s="11"/>
      <c r="N9045" s="13" t="s">
        <v>8529</v>
      </c>
    </row>
    <row r="9046" spans="1:14" outlineLevel="3" x14ac:dyDescent="0.2">
      <c r="B9046" s="10"/>
      <c r="D9046" s="10"/>
      <c r="E9046" s="11"/>
      <c r="N9046" s="13" t="s">
        <v>8530</v>
      </c>
    </row>
    <row r="9047" spans="1:14" outlineLevel="3" x14ac:dyDescent="0.2">
      <c r="B9047" s="10"/>
      <c r="D9047" s="10"/>
      <c r="E9047" s="11"/>
      <c r="M9047" s="5" t="s">
        <v>8531</v>
      </c>
    </row>
    <row r="9048" spans="1:14" outlineLevel="3" x14ac:dyDescent="0.2">
      <c r="B9048" s="10"/>
      <c r="D9048" s="10"/>
      <c r="E9048" s="11"/>
      <c r="N9048" s="13" t="s">
        <v>8531</v>
      </c>
    </row>
    <row r="9049" spans="1:14" outlineLevel="2" x14ac:dyDescent="0.2">
      <c r="A9049" s="5">
        <v>1</v>
      </c>
      <c r="B9049" s="10">
        <v>2</v>
      </c>
      <c r="C9049" s="5">
        <v>5</v>
      </c>
      <c r="D9049" s="10">
        <v>1</v>
      </c>
      <c r="E9049" s="11">
        <v>7</v>
      </c>
      <c r="F9049" s="5">
        <v>1</v>
      </c>
      <c r="G9049" s="5">
        <v>4</v>
      </c>
      <c r="L9049" s="5" t="s">
        <v>8532</v>
      </c>
    </row>
    <row r="9050" spans="1:14" outlineLevel="3" x14ac:dyDescent="0.2">
      <c r="B9050" s="10"/>
      <c r="D9050" s="10"/>
      <c r="E9050" s="11"/>
      <c r="M9050" s="5" t="s">
        <v>8533</v>
      </c>
    </row>
    <row r="9051" spans="1:14" outlineLevel="3" x14ac:dyDescent="0.2">
      <c r="B9051" s="10"/>
      <c r="D9051" s="10"/>
      <c r="E9051" s="11"/>
      <c r="N9051" s="13" t="s">
        <v>8533</v>
      </c>
    </row>
    <row r="9052" spans="1:14" outlineLevel="3" x14ac:dyDescent="0.2">
      <c r="B9052" s="10"/>
      <c r="D9052" s="10"/>
      <c r="E9052" s="11"/>
      <c r="M9052" s="5" t="s">
        <v>8534</v>
      </c>
    </row>
    <row r="9053" spans="1:14" outlineLevel="3" x14ac:dyDescent="0.2">
      <c r="B9053" s="10"/>
      <c r="D9053" s="10"/>
      <c r="E9053" s="11"/>
      <c r="N9053" s="13" t="s">
        <v>8534</v>
      </c>
    </row>
    <row r="9054" spans="1:14" outlineLevel="2" x14ac:dyDescent="0.2">
      <c r="A9054" s="5">
        <v>1</v>
      </c>
      <c r="B9054" s="10">
        <v>2</v>
      </c>
      <c r="C9054" s="5">
        <v>5</v>
      </c>
      <c r="D9054" s="10">
        <v>1</v>
      </c>
      <c r="E9054" s="11">
        <v>7</v>
      </c>
      <c r="F9054" s="5">
        <v>1</v>
      </c>
      <c r="G9054" s="5">
        <v>5</v>
      </c>
      <c r="L9054" s="5" t="s">
        <v>329</v>
      </c>
    </row>
    <row r="9055" spans="1:14" outlineLevel="3" x14ac:dyDescent="0.2">
      <c r="B9055" s="10"/>
      <c r="D9055" s="10"/>
      <c r="E9055" s="11"/>
      <c r="M9055" s="5" t="s">
        <v>8535</v>
      </c>
    </row>
    <row r="9056" spans="1:14" outlineLevel="3" x14ac:dyDescent="0.2">
      <c r="B9056" s="10"/>
      <c r="D9056" s="10"/>
      <c r="E9056" s="11"/>
      <c r="N9056" s="13" t="s">
        <v>8536</v>
      </c>
    </row>
    <row r="9057" spans="2:14" outlineLevel="3" x14ac:dyDescent="0.2">
      <c r="B9057" s="10"/>
      <c r="D9057" s="10"/>
      <c r="E9057" s="11"/>
      <c r="N9057" s="13" t="s">
        <v>8537</v>
      </c>
    </row>
    <row r="9058" spans="2:14" outlineLevel="3" x14ac:dyDescent="0.2">
      <c r="B9058" s="10"/>
      <c r="D9058" s="10"/>
      <c r="E9058" s="11"/>
      <c r="N9058" s="13" t="s">
        <v>8538</v>
      </c>
    </row>
    <row r="9059" spans="2:14" outlineLevel="3" x14ac:dyDescent="0.2">
      <c r="B9059" s="10"/>
      <c r="D9059" s="10"/>
      <c r="E9059" s="11"/>
      <c r="M9059" s="5" t="s">
        <v>8539</v>
      </c>
    </row>
    <row r="9060" spans="2:14" outlineLevel="3" x14ac:dyDescent="0.2">
      <c r="B9060" s="10"/>
      <c r="D9060" s="10"/>
      <c r="E9060" s="11"/>
      <c r="N9060" s="13" t="s">
        <v>8540</v>
      </c>
    </row>
    <row r="9061" spans="2:14" outlineLevel="3" x14ac:dyDescent="0.2">
      <c r="B9061" s="10"/>
      <c r="D9061" s="10"/>
      <c r="E9061" s="11"/>
      <c r="N9061" s="13" t="s">
        <v>8541</v>
      </c>
    </row>
    <row r="9062" spans="2:14" outlineLevel="3" x14ac:dyDescent="0.2">
      <c r="B9062" s="10"/>
      <c r="D9062" s="10"/>
      <c r="E9062" s="11"/>
      <c r="N9062" s="13" t="s">
        <v>8542</v>
      </c>
    </row>
    <row r="9063" spans="2:14" outlineLevel="3" x14ac:dyDescent="0.2">
      <c r="B9063" s="10"/>
      <c r="D9063" s="10"/>
      <c r="E9063" s="11"/>
      <c r="M9063" s="5" t="s">
        <v>8543</v>
      </c>
    </row>
    <row r="9064" spans="2:14" outlineLevel="3" x14ac:dyDescent="0.2">
      <c r="B9064" s="10"/>
      <c r="D9064" s="10"/>
      <c r="E9064" s="11"/>
      <c r="N9064" s="13" t="s">
        <v>8543</v>
      </c>
    </row>
    <row r="9065" spans="2:14" outlineLevel="3" x14ac:dyDescent="0.2">
      <c r="B9065" s="10"/>
      <c r="D9065" s="10"/>
      <c r="E9065" s="11"/>
      <c r="M9065" s="5" t="s">
        <v>8544</v>
      </c>
    </row>
    <row r="9066" spans="2:14" outlineLevel="3" x14ac:dyDescent="0.2">
      <c r="B9066" s="10"/>
      <c r="D9066" s="10"/>
      <c r="E9066" s="11"/>
      <c r="N9066" s="13" t="s">
        <v>8545</v>
      </c>
    </row>
    <row r="9067" spans="2:14" outlineLevel="3" x14ac:dyDescent="0.2">
      <c r="B9067" s="10"/>
      <c r="D9067" s="10"/>
      <c r="E9067" s="11"/>
      <c r="N9067" s="13" t="s">
        <v>8546</v>
      </c>
    </row>
    <row r="9068" spans="2:14" outlineLevel="3" x14ac:dyDescent="0.2">
      <c r="B9068" s="10"/>
      <c r="D9068" s="10"/>
      <c r="E9068" s="11"/>
      <c r="M9068" s="5" t="s">
        <v>8547</v>
      </c>
    </row>
    <row r="9069" spans="2:14" outlineLevel="3" x14ac:dyDescent="0.2">
      <c r="B9069" s="10"/>
      <c r="D9069" s="10"/>
      <c r="E9069" s="11"/>
      <c r="N9069" s="13" t="s">
        <v>8548</v>
      </c>
    </row>
    <row r="9070" spans="2:14" outlineLevel="3" x14ac:dyDescent="0.2">
      <c r="B9070" s="10"/>
      <c r="D9070" s="10"/>
      <c r="E9070" s="11"/>
      <c r="N9070" s="13" t="s">
        <v>8549</v>
      </c>
    </row>
    <row r="9071" spans="2:14" outlineLevel="3" x14ac:dyDescent="0.2">
      <c r="B9071" s="10"/>
      <c r="D9071" s="10"/>
      <c r="E9071" s="11"/>
      <c r="N9071" s="13" t="s">
        <v>8550</v>
      </c>
    </row>
    <row r="9072" spans="2:14" outlineLevel="3" x14ac:dyDescent="0.2">
      <c r="B9072" s="10"/>
      <c r="D9072" s="10"/>
      <c r="E9072" s="11"/>
      <c r="M9072" s="5" t="s">
        <v>8551</v>
      </c>
    </row>
    <row r="9073" spans="1:14" outlineLevel="3" x14ac:dyDescent="0.2">
      <c r="B9073" s="10"/>
      <c r="D9073" s="10"/>
      <c r="E9073" s="11"/>
      <c r="N9073" s="13" t="s">
        <v>8552</v>
      </c>
    </row>
    <row r="9074" spans="1:14" outlineLevel="3" x14ac:dyDescent="0.2">
      <c r="B9074" s="10"/>
      <c r="D9074" s="10"/>
      <c r="E9074" s="11"/>
      <c r="N9074" s="13" t="s">
        <v>8553</v>
      </c>
    </row>
    <row r="9075" spans="1:14" outlineLevel="3" x14ac:dyDescent="0.2">
      <c r="B9075" s="10"/>
      <c r="D9075" s="10"/>
      <c r="E9075" s="11"/>
      <c r="N9075" s="13" t="s">
        <v>8554</v>
      </c>
    </row>
    <row r="9076" spans="1:14" outlineLevel="3" x14ac:dyDescent="0.2">
      <c r="B9076" s="10"/>
      <c r="D9076" s="10"/>
      <c r="E9076" s="11"/>
      <c r="N9076" s="13" t="s">
        <v>8555</v>
      </c>
    </row>
    <row r="9077" spans="1:14" outlineLevel="3" x14ac:dyDescent="0.2">
      <c r="B9077" s="10"/>
      <c r="D9077" s="10"/>
      <c r="E9077" s="11"/>
      <c r="N9077" s="13" t="s">
        <v>8556</v>
      </c>
    </row>
    <row r="9078" spans="1:14" outlineLevel="2" x14ac:dyDescent="0.2">
      <c r="A9078" s="5">
        <v>1</v>
      </c>
      <c r="B9078" s="10">
        <v>2</v>
      </c>
      <c r="C9078" s="5">
        <v>5</v>
      </c>
      <c r="D9078" s="10">
        <v>1</v>
      </c>
      <c r="E9078" s="11">
        <v>7</v>
      </c>
      <c r="F9078" s="5">
        <v>1</v>
      </c>
      <c r="G9078" s="5">
        <v>6</v>
      </c>
      <c r="L9078" s="5" t="s">
        <v>330</v>
      </c>
    </row>
    <row r="9079" spans="1:14" outlineLevel="3" x14ac:dyDescent="0.2">
      <c r="B9079" s="10"/>
      <c r="D9079" s="10"/>
      <c r="E9079" s="11"/>
      <c r="M9079" s="5" t="s">
        <v>8557</v>
      </c>
    </row>
    <row r="9080" spans="1:14" outlineLevel="3" x14ac:dyDescent="0.2">
      <c r="B9080" s="10"/>
      <c r="D9080" s="10"/>
      <c r="E9080" s="11"/>
      <c r="N9080" s="13" t="s">
        <v>8557</v>
      </c>
    </row>
    <row r="9081" spans="1:14" outlineLevel="3" x14ac:dyDescent="0.2">
      <c r="B9081" s="10"/>
      <c r="D9081" s="10"/>
      <c r="E9081" s="11"/>
      <c r="M9081" s="5" t="s">
        <v>8558</v>
      </c>
    </row>
    <row r="9082" spans="1:14" outlineLevel="3" x14ac:dyDescent="0.2">
      <c r="B9082" s="10"/>
      <c r="D9082" s="10"/>
      <c r="E9082" s="11"/>
      <c r="N9082" s="13" t="s">
        <v>8558</v>
      </c>
    </row>
    <row r="9083" spans="1:14" outlineLevel="3" x14ac:dyDescent="0.2">
      <c r="B9083" s="10"/>
      <c r="D9083" s="10"/>
      <c r="E9083" s="11"/>
      <c r="M9083" s="5" t="s">
        <v>8559</v>
      </c>
    </row>
    <row r="9084" spans="1:14" outlineLevel="3" x14ac:dyDescent="0.2">
      <c r="B9084" s="10"/>
      <c r="D9084" s="10"/>
      <c r="E9084" s="11"/>
      <c r="N9084" s="13" t="s">
        <v>8559</v>
      </c>
    </row>
    <row r="9085" spans="1:14" outlineLevel="3" x14ac:dyDescent="0.2">
      <c r="B9085" s="10"/>
      <c r="D9085" s="10"/>
      <c r="E9085" s="11"/>
      <c r="M9085" s="5" t="s">
        <v>8560</v>
      </c>
    </row>
    <row r="9086" spans="1:14" outlineLevel="3" x14ac:dyDescent="0.2">
      <c r="B9086" s="10"/>
      <c r="D9086" s="10"/>
      <c r="E9086" s="11"/>
      <c r="N9086" s="13" t="s">
        <v>8560</v>
      </c>
    </row>
    <row r="9087" spans="1:14" outlineLevel="3" x14ac:dyDescent="0.2">
      <c r="B9087" s="10"/>
      <c r="D9087" s="10"/>
      <c r="E9087" s="11"/>
      <c r="M9087" s="5" t="s">
        <v>8561</v>
      </c>
    </row>
    <row r="9088" spans="1:14" outlineLevel="3" x14ac:dyDescent="0.2">
      <c r="B9088" s="10"/>
      <c r="D9088" s="10"/>
      <c r="E9088" s="11"/>
      <c r="N9088" s="13" t="s">
        <v>8561</v>
      </c>
    </row>
    <row r="9089" spans="1:14" outlineLevel="2" x14ac:dyDescent="0.2">
      <c r="A9089" s="5">
        <v>1</v>
      </c>
      <c r="B9089" s="10">
        <v>2</v>
      </c>
      <c r="C9089" s="5">
        <v>5</v>
      </c>
      <c r="D9089" s="10">
        <v>1</v>
      </c>
      <c r="E9089" s="11">
        <v>7</v>
      </c>
      <c r="F9089" s="5">
        <v>1</v>
      </c>
      <c r="G9089" s="5">
        <v>7</v>
      </c>
      <c r="L9089" s="5" t="s">
        <v>331</v>
      </c>
    </row>
    <row r="9090" spans="1:14" outlineLevel="3" x14ac:dyDescent="0.2">
      <c r="B9090" s="10"/>
      <c r="D9090" s="10"/>
      <c r="E9090" s="11"/>
      <c r="M9090" s="5" t="s">
        <v>8562</v>
      </c>
    </row>
    <row r="9091" spans="1:14" outlineLevel="3" x14ac:dyDescent="0.2">
      <c r="B9091" s="10"/>
      <c r="D9091" s="10"/>
      <c r="E9091" s="11"/>
      <c r="N9091" s="13" t="s">
        <v>8563</v>
      </c>
    </row>
    <row r="9092" spans="1:14" outlineLevel="3" x14ac:dyDescent="0.2">
      <c r="B9092" s="10"/>
      <c r="D9092" s="10"/>
      <c r="E9092" s="11"/>
      <c r="N9092" s="13" t="s">
        <v>8564</v>
      </c>
    </row>
    <row r="9093" spans="1:14" outlineLevel="2" x14ac:dyDescent="0.2">
      <c r="A9093" s="5">
        <v>1</v>
      </c>
      <c r="B9093" s="10">
        <v>2</v>
      </c>
      <c r="C9093" s="5">
        <v>5</v>
      </c>
      <c r="D9093" s="10">
        <v>1</v>
      </c>
      <c r="E9093" s="11">
        <v>7</v>
      </c>
      <c r="F9093" s="5">
        <v>2</v>
      </c>
      <c r="K9093" s="5" t="s">
        <v>332</v>
      </c>
    </row>
    <row r="9094" spans="1:14" outlineLevel="2" x14ac:dyDescent="0.2">
      <c r="A9094" s="5">
        <v>1</v>
      </c>
      <c r="B9094" s="10">
        <v>2</v>
      </c>
      <c r="C9094" s="5">
        <v>5</v>
      </c>
      <c r="D9094" s="10">
        <v>1</v>
      </c>
      <c r="E9094" s="11">
        <v>7</v>
      </c>
      <c r="F9094" s="5">
        <v>2</v>
      </c>
      <c r="G9094" s="5">
        <v>1</v>
      </c>
      <c r="L9094" s="5" t="s">
        <v>333</v>
      </c>
    </row>
    <row r="9095" spans="1:14" outlineLevel="3" x14ac:dyDescent="0.2">
      <c r="B9095" s="10"/>
      <c r="D9095" s="10"/>
      <c r="E9095" s="11"/>
      <c r="M9095" s="5" t="s">
        <v>8565</v>
      </c>
    </row>
    <row r="9096" spans="1:14" outlineLevel="3" x14ac:dyDescent="0.2">
      <c r="B9096" s="10"/>
      <c r="D9096" s="10"/>
      <c r="E9096" s="11"/>
      <c r="N9096" s="13" t="s">
        <v>8566</v>
      </c>
    </row>
    <row r="9097" spans="1:14" outlineLevel="3" x14ac:dyDescent="0.2">
      <c r="B9097" s="10"/>
      <c r="D9097" s="10"/>
      <c r="E9097" s="11"/>
      <c r="N9097" s="13" t="s">
        <v>8567</v>
      </c>
    </row>
    <row r="9098" spans="1:14" outlineLevel="3" x14ac:dyDescent="0.2">
      <c r="B9098" s="10"/>
      <c r="D9098" s="10"/>
      <c r="E9098" s="11"/>
      <c r="M9098" s="5" t="s">
        <v>8568</v>
      </c>
    </row>
    <row r="9099" spans="1:14" outlineLevel="3" x14ac:dyDescent="0.2">
      <c r="B9099" s="10"/>
      <c r="D9099" s="10"/>
      <c r="E9099" s="11"/>
      <c r="N9099" s="13" t="s">
        <v>8569</v>
      </c>
    </row>
    <row r="9100" spans="1:14" outlineLevel="3" x14ac:dyDescent="0.2">
      <c r="B9100" s="10"/>
      <c r="D9100" s="10"/>
      <c r="E9100" s="11"/>
      <c r="N9100" s="13" t="s">
        <v>8570</v>
      </c>
    </row>
    <row r="9101" spans="1:14" outlineLevel="3" x14ac:dyDescent="0.2">
      <c r="B9101" s="10"/>
      <c r="D9101" s="10"/>
      <c r="E9101" s="11"/>
      <c r="N9101" s="13" t="s">
        <v>8571</v>
      </c>
    </row>
    <row r="9102" spans="1:14" outlineLevel="3" x14ac:dyDescent="0.2">
      <c r="B9102" s="10"/>
      <c r="D9102" s="10"/>
      <c r="E9102" s="11"/>
      <c r="M9102" s="5" t="s">
        <v>8572</v>
      </c>
    </row>
    <row r="9103" spans="1:14" outlineLevel="3" x14ac:dyDescent="0.2">
      <c r="B9103" s="10"/>
      <c r="D9103" s="10"/>
      <c r="E9103" s="11"/>
      <c r="N9103" s="13" t="s">
        <v>8572</v>
      </c>
    </row>
    <row r="9104" spans="1:14" outlineLevel="2" x14ac:dyDescent="0.2">
      <c r="A9104" s="5">
        <v>1</v>
      </c>
      <c r="B9104" s="10">
        <v>2</v>
      </c>
      <c r="C9104" s="5">
        <v>5</v>
      </c>
      <c r="D9104" s="10">
        <v>1</v>
      </c>
      <c r="E9104" s="11">
        <v>7</v>
      </c>
      <c r="F9104" s="5">
        <v>2</v>
      </c>
      <c r="G9104" s="5">
        <v>2</v>
      </c>
      <c r="L9104" s="5" t="s">
        <v>334</v>
      </c>
    </row>
    <row r="9105" spans="1:14" outlineLevel="3" x14ac:dyDescent="0.2">
      <c r="B9105" s="10"/>
      <c r="D9105" s="10"/>
      <c r="E9105" s="11"/>
      <c r="M9105" s="5" t="s">
        <v>8573</v>
      </c>
    </row>
    <row r="9106" spans="1:14" outlineLevel="3" x14ac:dyDescent="0.2">
      <c r="B9106" s="10"/>
      <c r="D9106" s="10"/>
      <c r="E9106" s="11"/>
      <c r="N9106" s="13" t="s">
        <v>8574</v>
      </c>
    </row>
    <row r="9107" spans="1:14" outlineLevel="3" x14ac:dyDescent="0.2">
      <c r="B9107" s="10"/>
      <c r="D9107" s="10"/>
      <c r="E9107" s="11"/>
      <c r="N9107" s="13" t="s">
        <v>8575</v>
      </c>
    </row>
    <row r="9108" spans="1:14" outlineLevel="3" x14ac:dyDescent="0.2">
      <c r="B9108" s="10"/>
      <c r="D9108" s="10"/>
      <c r="E9108" s="11"/>
      <c r="N9108" s="13" t="s">
        <v>8576</v>
      </c>
    </row>
    <row r="9109" spans="1:14" outlineLevel="3" x14ac:dyDescent="0.2">
      <c r="B9109" s="10"/>
      <c r="D9109" s="10"/>
      <c r="E9109" s="11"/>
      <c r="M9109" s="5" t="s">
        <v>8577</v>
      </c>
    </row>
    <row r="9110" spans="1:14" outlineLevel="3" x14ac:dyDescent="0.2">
      <c r="B9110" s="10"/>
      <c r="D9110" s="10"/>
      <c r="E9110" s="11"/>
      <c r="N9110" s="13" t="s">
        <v>8578</v>
      </c>
    </row>
    <row r="9111" spans="1:14" outlineLevel="3" x14ac:dyDescent="0.2">
      <c r="B9111" s="10"/>
      <c r="D9111" s="10"/>
      <c r="E9111" s="11"/>
      <c r="N9111" s="13" t="s">
        <v>8579</v>
      </c>
    </row>
    <row r="9112" spans="1:14" outlineLevel="3" x14ac:dyDescent="0.2">
      <c r="B9112" s="10"/>
      <c r="D9112" s="10"/>
      <c r="E9112" s="11"/>
      <c r="M9112" s="5" t="s">
        <v>8580</v>
      </c>
    </row>
    <row r="9113" spans="1:14" outlineLevel="3" x14ac:dyDescent="0.2">
      <c r="B9113" s="10"/>
      <c r="D9113" s="10"/>
      <c r="E9113" s="11"/>
      <c r="N9113" s="13" t="s">
        <v>8581</v>
      </c>
    </row>
    <row r="9114" spans="1:14" outlineLevel="3" x14ac:dyDescent="0.2">
      <c r="B9114" s="10"/>
      <c r="D9114" s="10"/>
      <c r="E9114" s="11"/>
      <c r="N9114" s="13" t="s">
        <v>8582</v>
      </c>
    </row>
    <row r="9115" spans="1:14" outlineLevel="3" x14ac:dyDescent="0.2">
      <c r="B9115" s="10"/>
      <c r="D9115" s="10"/>
      <c r="E9115" s="11"/>
      <c r="N9115" s="13" t="s">
        <v>8583</v>
      </c>
    </row>
    <row r="9116" spans="1:14" outlineLevel="3" x14ac:dyDescent="0.2">
      <c r="B9116" s="10"/>
      <c r="D9116" s="10"/>
      <c r="E9116" s="11"/>
      <c r="M9116" s="5" t="s">
        <v>8584</v>
      </c>
    </row>
    <row r="9117" spans="1:14" outlineLevel="3" x14ac:dyDescent="0.2">
      <c r="B9117" s="10"/>
      <c r="D9117" s="10"/>
      <c r="E9117" s="11"/>
      <c r="N9117" s="13" t="s">
        <v>8584</v>
      </c>
    </row>
    <row r="9118" spans="1:14" outlineLevel="3" x14ac:dyDescent="0.2">
      <c r="B9118" s="10"/>
      <c r="D9118" s="10"/>
      <c r="E9118" s="11"/>
      <c r="M9118" s="5" t="s">
        <v>8585</v>
      </c>
    </row>
    <row r="9119" spans="1:14" outlineLevel="3" x14ac:dyDescent="0.2">
      <c r="B9119" s="10"/>
      <c r="D9119" s="10"/>
      <c r="E9119" s="11"/>
      <c r="N9119" s="13" t="s">
        <v>8585</v>
      </c>
    </row>
    <row r="9120" spans="1:14" outlineLevel="2" x14ac:dyDescent="0.2">
      <c r="A9120" s="5">
        <v>1</v>
      </c>
      <c r="B9120" s="10">
        <v>2</v>
      </c>
      <c r="C9120" s="5">
        <v>5</v>
      </c>
      <c r="D9120" s="10">
        <v>1</v>
      </c>
      <c r="E9120" s="11">
        <v>7</v>
      </c>
      <c r="F9120" s="5">
        <v>3</v>
      </c>
      <c r="K9120" s="5" t="s">
        <v>335</v>
      </c>
    </row>
    <row r="9121" spans="1:14" outlineLevel="2" x14ac:dyDescent="0.2">
      <c r="A9121" s="5">
        <v>1</v>
      </c>
      <c r="B9121" s="10">
        <v>2</v>
      </c>
      <c r="C9121" s="5">
        <v>5</v>
      </c>
      <c r="D9121" s="10">
        <v>1</v>
      </c>
      <c r="E9121" s="11">
        <v>7</v>
      </c>
      <c r="F9121" s="5">
        <v>3</v>
      </c>
      <c r="G9121" s="5">
        <v>1</v>
      </c>
      <c r="L9121" s="5" t="s">
        <v>336</v>
      </c>
    </row>
    <row r="9122" spans="1:14" outlineLevel="3" x14ac:dyDescent="0.2">
      <c r="B9122" s="10"/>
      <c r="D9122" s="10"/>
      <c r="E9122" s="11"/>
      <c r="M9122" s="5" t="s">
        <v>8586</v>
      </c>
    </row>
    <row r="9123" spans="1:14" outlineLevel="3" x14ac:dyDescent="0.2">
      <c r="B9123" s="10"/>
      <c r="D9123" s="10"/>
      <c r="E9123" s="11"/>
      <c r="N9123" s="13" t="s">
        <v>8587</v>
      </c>
    </row>
    <row r="9124" spans="1:14" outlineLevel="3" x14ac:dyDescent="0.2">
      <c r="B9124" s="10"/>
      <c r="D9124" s="10"/>
      <c r="E9124" s="11"/>
      <c r="N9124" s="13" t="s">
        <v>8588</v>
      </c>
    </row>
    <row r="9125" spans="1:14" outlineLevel="3" x14ac:dyDescent="0.2">
      <c r="B9125" s="10"/>
      <c r="D9125" s="10"/>
      <c r="E9125" s="11"/>
      <c r="N9125" s="13" t="s">
        <v>8589</v>
      </c>
    </row>
    <row r="9126" spans="1:14" outlineLevel="3" x14ac:dyDescent="0.2">
      <c r="B9126" s="10"/>
      <c r="D9126" s="10"/>
      <c r="E9126" s="11"/>
      <c r="N9126" s="13" t="s">
        <v>8590</v>
      </c>
    </row>
    <row r="9127" spans="1:14" outlineLevel="3" x14ac:dyDescent="0.2">
      <c r="B9127" s="10"/>
      <c r="D9127" s="10"/>
      <c r="E9127" s="11"/>
      <c r="N9127" s="13" t="s">
        <v>8591</v>
      </c>
    </row>
    <row r="9128" spans="1:14" outlineLevel="3" x14ac:dyDescent="0.2">
      <c r="B9128" s="10"/>
      <c r="D9128" s="10"/>
      <c r="E9128" s="11"/>
      <c r="N9128" s="13" t="s">
        <v>8592</v>
      </c>
    </row>
    <row r="9129" spans="1:14" outlineLevel="3" x14ac:dyDescent="0.2">
      <c r="B9129" s="10"/>
      <c r="D9129" s="10"/>
      <c r="E9129" s="11"/>
      <c r="N9129" s="13" t="s">
        <v>8593</v>
      </c>
    </row>
    <row r="9130" spans="1:14" outlineLevel="3" x14ac:dyDescent="0.2">
      <c r="B9130" s="10"/>
      <c r="D9130" s="10"/>
      <c r="E9130" s="11"/>
      <c r="M9130" s="5" t="s">
        <v>8594</v>
      </c>
    </row>
    <row r="9131" spans="1:14" outlineLevel="3" x14ac:dyDescent="0.2">
      <c r="B9131" s="10"/>
      <c r="D9131" s="10"/>
      <c r="E9131" s="11"/>
      <c r="N9131" s="13" t="s">
        <v>8595</v>
      </c>
    </row>
    <row r="9132" spans="1:14" outlineLevel="3" x14ac:dyDescent="0.2">
      <c r="B9132" s="10"/>
      <c r="D9132" s="10"/>
      <c r="E9132" s="11"/>
      <c r="N9132" s="13" t="s">
        <v>8596</v>
      </c>
    </row>
    <row r="9133" spans="1:14" outlineLevel="3" x14ac:dyDescent="0.2">
      <c r="B9133" s="10"/>
      <c r="D9133" s="10"/>
      <c r="E9133" s="11"/>
      <c r="N9133" s="13" t="s">
        <v>8597</v>
      </c>
    </row>
    <row r="9134" spans="1:14" outlineLevel="3" x14ac:dyDescent="0.2">
      <c r="B9134" s="10"/>
      <c r="D9134" s="10"/>
      <c r="E9134" s="11"/>
      <c r="N9134" s="13" t="s">
        <v>8598</v>
      </c>
    </row>
    <row r="9135" spans="1:14" outlineLevel="3" x14ac:dyDescent="0.2">
      <c r="B9135" s="10"/>
      <c r="D9135" s="10"/>
      <c r="E9135" s="11"/>
      <c r="N9135" s="13" t="s">
        <v>8599</v>
      </c>
    </row>
    <row r="9136" spans="1:14" outlineLevel="3" x14ac:dyDescent="0.2">
      <c r="B9136" s="10"/>
      <c r="D9136" s="10"/>
      <c r="E9136" s="11"/>
      <c r="N9136" s="13" t="s">
        <v>8600</v>
      </c>
    </row>
    <row r="9137" spans="1:14" outlineLevel="2" x14ac:dyDescent="0.2">
      <c r="A9137" s="5">
        <v>1</v>
      </c>
      <c r="B9137" s="10">
        <v>2</v>
      </c>
      <c r="C9137" s="5">
        <v>5</v>
      </c>
      <c r="D9137" s="10">
        <v>1</v>
      </c>
      <c r="E9137" s="11">
        <v>7</v>
      </c>
      <c r="F9137" s="5">
        <v>3</v>
      </c>
      <c r="G9137" s="5">
        <v>2</v>
      </c>
      <c r="L9137" s="5" t="s">
        <v>337</v>
      </c>
    </row>
    <row r="9138" spans="1:14" outlineLevel="3" x14ac:dyDescent="0.2">
      <c r="B9138" s="10"/>
      <c r="D9138" s="10"/>
      <c r="E9138" s="11"/>
      <c r="M9138" s="5" t="s">
        <v>8601</v>
      </c>
    </row>
    <row r="9139" spans="1:14" outlineLevel="3" x14ac:dyDescent="0.2">
      <c r="B9139" s="10"/>
      <c r="D9139" s="10"/>
      <c r="E9139" s="11"/>
      <c r="N9139" s="13" t="s">
        <v>8601</v>
      </c>
    </row>
    <row r="9140" spans="1:14" outlineLevel="3" x14ac:dyDescent="0.2">
      <c r="B9140" s="10"/>
      <c r="D9140" s="10"/>
      <c r="E9140" s="11"/>
      <c r="M9140" s="5" t="s">
        <v>8602</v>
      </c>
    </row>
    <row r="9141" spans="1:14" outlineLevel="3" x14ac:dyDescent="0.2">
      <c r="B9141" s="10"/>
      <c r="D9141" s="10"/>
      <c r="E9141" s="11"/>
      <c r="N9141" s="13" t="s">
        <v>8602</v>
      </c>
    </row>
    <row r="9142" spans="1:14" outlineLevel="3" x14ac:dyDescent="0.2">
      <c r="B9142" s="10"/>
      <c r="D9142" s="10"/>
      <c r="E9142" s="11"/>
      <c r="M9142" s="5" t="s">
        <v>8603</v>
      </c>
    </row>
    <row r="9143" spans="1:14" outlineLevel="3" x14ac:dyDescent="0.2">
      <c r="B9143" s="10"/>
      <c r="D9143" s="10"/>
      <c r="E9143" s="11"/>
      <c r="N9143" s="13" t="s">
        <v>8603</v>
      </c>
    </row>
    <row r="9144" spans="1:14" outlineLevel="3" x14ac:dyDescent="0.2">
      <c r="B9144" s="10"/>
      <c r="D9144" s="10"/>
      <c r="E9144" s="11"/>
      <c r="M9144" s="5" t="s">
        <v>8604</v>
      </c>
    </row>
    <row r="9145" spans="1:14" outlineLevel="3" x14ac:dyDescent="0.2">
      <c r="B9145" s="10"/>
      <c r="D9145" s="10"/>
      <c r="E9145" s="11"/>
      <c r="N9145" s="13" t="s">
        <v>8604</v>
      </c>
    </row>
    <row r="9146" spans="1:14" outlineLevel="3" x14ac:dyDescent="0.2">
      <c r="B9146" s="10"/>
      <c r="D9146" s="10"/>
      <c r="E9146" s="11"/>
      <c r="M9146" s="5" t="s">
        <v>8605</v>
      </c>
    </row>
    <row r="9147" spans="1:14" outlineLevel="3" x14ac:dyDescent="0.2">
      <c r="B9147" s="10"/>
      <c r="D9147" s="10"/>
      <c r="E9147" s="11"/>
      <c r="N9147" s="13" t="s">
        <v>8605</v>
      </c>
    </row>
    <row r="9148" spans="1:14" outlineLevel="3" x14ac:dyDescent="0.2">
      <c r="B9148" s="10"/>
      <c r="D9148" s="10"/>
      <c r="E9148" s="11"/>
      <c r="M9148" s="5" t="s">
        <v>8606</v>
      </c>
    </row>
    <row r="9149" spans="1:14" outlineLevel="3" x14ac:dyDescent="0.2">
      <c r="B9149" s="10"/>
      <c r="D9149" s="10"/>
      <c r="E9149" s="11"/>
      <c r="N9149" s="13" t="s">
        <v>8606</v>
      </c>
    </row>
    <row r="9150" spans="1:14" outlineLevel="3" x14ac:dyDescent="0.2">
      <c r="B9150" s="10"/>
      <c r="D9150" s="10"/>
      <c r="E9150" s="11"/>
      <c r="M9150" s="5" t="s">
        <v>8607</v>
      </c>
    </row>
    <row r="9151" spans="1:14" outlineLevel="3" x14ac:dyDescent="0.2">
      <c r="B9151" s="10"/>
      <c r="D9151" s="10"/>
      <c r="E9151" s="11"/>
      <c r="N9151" s="13" t="s">
        <v>8607</v>
      </c>
    </row>
    <row r="9152" spans="1:14" outlineLevel="3" x14ac:dyDescent="0.2">
      <c r="B9152" s="10"/>
      <c r="D9152" s="10"/>
      <c r="E9152" s="11"/>
      <c r="M9152" s="5" t="s">
        <v>8608</v>
      </c>
    </row>
    <row r="9153" spans="1:17" outlineLevel="3" x14ac:dyDescent="0.2">
      <c r="B9153" s="10"/>
      <c r="D9153" s="10"/>
      <c r="E9153" s="11"/>
      <c r="N9153" s="13" t="s">
        <v>8608</v>
      </c>
    </row>
    <row r="9154" spans="1:17" outlineLevel="2" x14ac:dyDescent="0.2">
      <c r="A9154" s="5">
        <v>1</v>
      </c>
      <c r="B9154" s="10">
        <v>2</v>
      </c>
      <c r="C9154" s="5">
        <v>5</v>
      </c>
      <c r="D9154" s="10">
        <v>1</v>
      </c>
      <c r="E9154" s="11">
        <v>7</v>
      </c>
      <c r="F9154" s="5">
        <v>3</v>
      </c>
      <c r="G9154" s="5">
        <v>3</v>
      </c>
      <c r="L9154" s="5" t="s">
        <v>8609</v>
      </c>
    </row>
    <row r="9155" spans="1:17" outlineLevel="3" x14ac:dyDescent="0.2">
      <c r="B9155" s="10"/>
      <c r="D9155" s="10"/>
      <c r="E9155" s="11"/>
      <c r="M9155" s="5" t="s">
        <v>8610</v>
      </c>
    </row>
    <row r="9156" spans="1:17" outlineLevel="3" x14ac:dyDescent="0.2">
      <c r="B9156" s="10"/>
      <c r="D9156" s="10"/>
      <c r="E9156" s="11"/>
      <c r="N9156" s="13" t="s">
        <v>8611</v>
      </c>
    </row>
    <row r="9157" spans="1:17" outlineLevel="3" x14ac:dyDescent="0.2">
      <c r="B9157" s="10"/>
      <c r="D9157" s="10"/>
      <c r="E9157" s="11"/>
      <c r="N9157" s="13" t="s">
        <v>8612</v>
      </c>
    </row>
    <row r="9158" spans="1:17" outlineLevel="3" x14ac:dyDescent="0.2">
      <c r="B9158" s="10"/>
      <c r="D9158" s="10"/>
      <c r="E9158" s="11"/>
      <c r="M9158" s="5" t="s">
        <v>8613</v>
      </c>
    </row>
    <row r="9159" spans="1:17" outlineLevel="3" x14ac:dyDescent="0.2">
      <c r="B9159" s="10"/>
      <c r="D9159" s="10"/>
      <c r="E9159" s="11"/>
      <c r="N9159" s="13" t="s">
        <v>8613</v>
      </c>
    </row>
    <row r="9160" spans="1:17" outlineLevel="3" x14ac:dyDescent="0.2">
      <c r="B9160" s="10"/>
      <c r="D9160" s="10"/>
      <c r="E9160" s="11"/>
      <c r="M9160" s="5" t="s">
        <v>8614</v>
      </c>
    </row>
    <row r="9161" spans="1:17" outlineLevel="3" x14ac:dyDescent="0.2">
      <c r="B9161" s="10"/>
      <c r="D9161" s="10"/>
      <c r="E9161" s="11"/>
      <c r="N9161" s="13" t="s">
        <v>8614</v>
      </c>
    </row>
    <row r="9162" spans="1:17" outlineLevel="3" x14ac:dyDescent="0.2">
      <c r="B9162" s="10"/>
      <c r="D9162" s="10"/>
      <c r="E9162" s="11"/>
      <c r="M9162" s="5" t="s">
        <v>8615</v>
      </c>
    </row>
    <row r="9163" spans="1:17" outlineLevel="3" x14ac:dyDescent="0.2">
      <c r="B9163" s="10"/>
      <c r="D9163" s="10"/>
      <c r="E9163" s="11"/>
      <c r="N9163" s="13" t="s">
        <v>8615</v>
      </c>
    </row>
    <row r="9164" spans="1:17" outlineLevel="3" x14ac:dyDescent="0.2">
      <c r="B9164" s="10"/>
      <c r="D9164" s="10"/>
      <c r="E9164" s="11"/>
      <c r="M9164" s="5" t="s">
        <v>8616</v>
      </c>
    </row>
    <row r="9165" spans="1:17" outlineLevel="3" x14ac:dyDescent="0.2">
      <c r="B9165" s="10"/>
      <c r="D9165" s="10"/>
      <c r="E9165" s="11"/>
      <c r="N9165" s="13" t="s">
        <v>8616</v>
      </c>
    </row>
    <row r="9166" spans="1:17" outlineLevel="3" x14ac:dyDescent="0.2">
      <c r="B9166" s="10"/>
      <c r="D9166" s="10"/>
      <c r="E9166" s="11"/>
      <c r="M9166" s="5" t="s">
        <v>8617</v>
      </c>
    </row>
    <row r="9167" spans="1:17" outlineLevel="3" x14ac:dyDescent="0.2">
      <c r="B9167" s="10"/>
      <c r="D9167" s="10"/>
      <c r="E9167" s="11"/>
      <c r="N9167" s="13" t="s">
        <v>8617</v>
      </c>
    </row>
    <row r="9168" spans="1:17" outlineLevel="2" x14ac:dyDescent="0.2">
      <c r="A9168" s="8">
        <v>1</v>
      </c>
      <c r="B9168" s="9">
        <v>2</v>
      </c>
      <c r="C9168" s="8">
        <v>5</v>
      </c>
      <c r="D9168" s="9">
        <v>1</v>
      </c>
      <c r="E9168" s="9">
        <v>8</v>
      </c>
      <c r="F9168" s="8"/>
      <c r="G9168" s="8"/>
      <c r="H9168" s="8"/>
      <c r="I9168" s="8"/>
      <c r="J9168" s="8" t="s">
        <v>339</v>
      </c>
      <c r="K9168" s="8"/>
      <c r="L9168" s="8"/>
      <c r="M9168" s="8"/>
      <c r="O9168" s="8"/>
      <c r="P9168" s="8"/>
      <c r="Q9168" s="8"/>
    </row>
    <row r="9169" spans="1:14" outlineLevel="2" x14ac:dyDescent="0.2">
      <c r="A9169" s="5">
        <v>1</v>
      </c>
      <c r="B9169" s="10">
        <v>2</v>
      </c>
      <c r="C9169" s="5">
        <v>5</v>
      </c>
      <c r="D9169" s="10">
        <v>1</v>
      </c>
      <c r="E9169" s="11">
        <v>8</v>
      </c>
      <c r="F9169" s="5">
        <v>1</v>
      </c>
      <c r="K9169" s="5" t="s">
        <v>340</v>
      </c>
    </row>
    <row r="9170" spans="1:14" outlineLevel="2" x14ac:dyDescent="0.2">
      <c r="A9170" s="5">
        <v>1</v>
      </c>
      <c r="B9170" s="10">
        <v>2</v>
      </c>
      <c r="C9170" s="5">
        <v>5</v>
      </c>
      <c r="D9170" s="10">
        <v>1</v>
      </c>
      <c r="E9170" s="11">
        <v>8</v>
      </c>
      <c r="F9170" s="5">
        <v>1</v>
      </c>
      <c r="G9170" s="5">
        <v>1</v>
      </c>
      <c r="L9170" s="5" t="s">
        <v>341</v>
      </c>
    </row>
    <row r="9171" spans="1:14" outlineLevel="3" x14ac:dyDescent="0.2">
      <c r="B9171" s="10"/>
      <c r="D9171" s="10"/>
      <c r="E9171" s="11"/>
      <c r="M9171" s="5" t="s">
        <v>8618</v>
      </c>
    </row>
    <row r="9172" spans="1:14" outlineLevel="3" x14ac:dyDescent="0.2">
      <c r="B9172" s="10"/>
      <c r="D9172" s="10"/>
      <c r="E9172" s="11"/>
      <c r="N9172" s="13" t="s">
        <v>8619</v>
      </c>
    </row>
    <row r="9173" spans="1:14" outlineLevel="3" x14ac:dyDescent="0.2">
      <c r="B9173" s="10"/>
      <c r="D9173" s="10"/>
      <c r="E9173" s="11"/>
      <c r="N9173" s="13" t="s">
        <v>8620</v>
      </c>
    </row>
    <row r="9174" spans="1:14" outlineLevel="3" x14ac:dyDescent="0.2">
      <c r="B9174" s="10"/>
      <c r="D9174" s="10"/>
      <c r="E9174" s="11"/>
      <c r="N9174" s="13" t="s">
        <v>8621</v>
      </c>
    </row>
    <row r="9175" spans="1:14" outlineLevel="3" x14ac:dyDescent="0.2">
      <c r="B9175" s="10"/>
      <c r="D9175" s="10"/>
      <c r="E9175" s="11"/>
      <c r="M9175" s="5" t="s">
        <v>8622</v>
      </c>
    </row>
    <row r="9176" spans="1:14" outlineLevel="3" x14ac:dyDescent="0.2">
      <c r="B9176" s="10"/>
      <c r="D9176" s="10"/>
      <c r="E9176" s="11"/>
      <c r="N9176" s="13" t="s">
        <v>8623</v>
      </c>
    </row>
    <row r="9177" spans="1:14" outlineLevel="3" x14ac:dyDescent="0.2">
      <c r="B9177" s="10"/>
      <c r="D9177" s="10"/>
      <c r="E9177" s="11"/>
      <c r="N9177" s="13" t="s">
        <v>8622</v>
      </c>
    </row>
    <row r="9178" spans="1:14" outlineLevel="3" x14ac:dyDescent="0.2">
      <c r="B9178" s="10"/>
      <c r="D9178" s="10"/>
      <c r="E9178" s="11"/>
      <c r="M9178" s="5" t="s">
        <v>8624</v>
      </c>
    </row>
    <row r="9179" spans="1:14" outlineLevel="3" x14ac:dyDescent="0.2">
      <c r="B9179" s="10"/>
      <c r="D9179" s="10"/>
      <c r="E9179" s="11"/>
      <c r="N9179" s="13" t="s">
        <v>8624</v>
      </c>
    </row>
    <row r="9180" spans="1:14" outlineLevel="3" x14ac:dyDescent="0.2">
      <c r="B9180" s="10"/>
      <c r="D9180" s="10"/>
      <c r="E9180" s="11"/>
      <c r="M9180" s="5" t="s">
        <v>8625</v>
      </c>
    </row>
    <row r="9181" spans="1:14" outlineLevel="3" x14ac:dyDescent="0.2">
      <c r="B9181" s="10"/>
      <c r="D9181" s="10"/>
      <c r="E9181" s="11"/>
      <c r="N9181" s="13" t="s">
        <v>8625</v>
      </c>
    </row>
    <row r="9182" spans="1:14" outlineLevel="2" x14ac:dyDescent="0.2">
      <c r="A9182" s="5">
        <v>1</v>
      </c>
      <c r="B9182" s="10">
        <v>2</v>
      </c>
      <c r="C9182" s="5">
        <v>5</v>
      </c>
      <c r="D9182" s="10">
        <v>1</v>
      </c>
      <c r="E9182" s="11">
        <v>8</v>
      </c>
      <c r="F9182" s="5">
        <v>1</v>
      </c>
      <c r="G9182" s="5">
        <v>2</v>
      </c>
      <c r="L9182" s="5" t="s">
        <v>8626</v>
      </c>
    </row>
    <row r="9183" spans="1:14" outlineLevel="3" x14ac:dyDescent="0.2">
      <c r="B9183" s="10"/>
      <c r="D9183" s="10"/>
      <c r="E9183" s="11"/>
      <c r="M9183" s="5" t="s">
        <v>8627</v>
      </c>
    </row>
    <row r="9184" spans="1:14" outlineLevel="3" x14ac:dyDescent="0.2">
      <c r="B9184" s="10"/>
      <c r="D9184" s="10"/>
      <c r="E9184" s="11"/>
      <c r="N9184" s="13" t="s">
        <v>8628</v>
      </c>
    </row>
    <row r="9185" spans="1:14" outlineLevel="3" x14ac:dyDescent="0.2">
      <c r="B9185" s="10"/>
      <c r="D9185" s="10"/>
      <c r="E9185" s="11"/>
      <c r="N9185" s="13" t="s">
        <v>8629</v>
      </c>
    </row>
    <row r="9186" spans="1:14" outlineLevel="3" x14ac:dyDescent="0.2">
      <c r="B9186" s="10"/>
      <c r="D9186" s="10"/>
      <c r="E9186" s="11"/>
      <c r="N9186" s="13" t="s">
        <v>8630</v>
      </c>
    </row>
    <row r="9187" spans="1:14" outlineLevel="3" x14ac:dyDescent="0.2">
      <c r="B9187" s="10"/>
      <c r="D9187" s="10"/>
      <c r="E9187" s="11"/>
      <c r="N9187" s="13" t="s">
        <v>8631</v>
      </c>
    </row>
    <row r="9188" spans="1:14" outlineLevel="3" x14ac:dyDescent="0.2">
      <c r="B9188" s="10"/>
      <c r="D9188" s="10"/>
      <c r="E9188" s="11"/>
      <c r="M9188" s="5" t="s">
        <v>8632</v>
      </c>
    </row>
    <row r="9189" spans="1:14" outlineLevel="3" x14ac:dyDescent="0.2">
      <c r="B9189" s="10"/>
      <c r="D9189" s="10"/>
      <c r="E9189" s="11"/>
      <c r="N9189" s="13" t="s">
        <v>8633</v>
      </c>
    </row>
    <row r="9190" spans="1:14" outlineLevel="3" x14ac:dyDescent="0.2">
      <c r="B9190" s="10"/>
      <c r="D9190" s="10"/>
      <c r="E9190" s="11"/>
      <c r="N9190" s="13" t="s">
        <v>8634</v>
      </c>
    </row>
    <row r="9191" spans="1:14" outlineLevel="2" x14ac:dyDescent="0.2">
      <c r="A9191" s="5">
        <v>1</v>
      </c>
      <c r="B9191" s="10">
        <v>2</v>
      </c>
      <c r="C9191" s="5">
        <v>5</v>
      </c>
      <c r="D9191" s="10">
        <v>1</v>
      </c>
      <c r="E9191" s="11">
        <v>8</v>
      </c>
      <c r="F9191" s="5">
        <v>1</v>
      </c>
      <c r="G9191" s="5">
        <v>3</v>
      </c>
      <c r="L9191" s="5" t="s">
        <v>343</v>
      </c>
    </row>
    <row r="9192" spans="1:14" outlineLevel="3" x14ac:dyDescent="0.2">
      <c r="B9192" s="10"/>
      <c r="D9192" s="10"/>
      <c r="E9192" s="11"/>
      <c r="M9192" s="5" t="s">
        <v>343</v>
      </c>
    </row>
    <row r="9193" spans="1:14" outlineLevel="3" x14ac:dyDescent="0.2">
      <c r="B9193" s="10"/>
      <c r="D9193" s="10"/>
      <c r="E9193" s="11"/>
      <c r="N9193" s="13" t="s">
        <v>343</v>
      </c>
    </row>
    <row r="9194" spans="1:14" outlineLevel="2" x14ac:dyDescent="0.2">
      <c r="A9194" s="5">
        <v>1</v>
      </c>
      <c r="B9194" s="10">
        <v>2</v>
      </c>
      <c r="C9194" s="5">
        <v>5</v>
      </c>
      <c r="D9194" s="10">
        <v>1</v>
      </c>
      <c r="E9194" s="11">
        <v>8</v>
      </c>
      <c r="F9194" s="5">
        <v>1</v>
      </c>
      <c r="G9194" s="5">
        <v>4</v>
      </c>
      <c r="L9194" s="5" t="s">
        <v>8635</v>
      </c>
    </row>
    <row r="9195" spans="1:14" outlineLevel="3" x14ac:dyDescent="0.2">
      <c r="B9195" s="10"/>
      <c r="D9195" s="10"/>
      <c r="E9195" s="11"/>
      <c r="M9195" s="5" t="s">
        <v>8635</v>
      </c>
    </row>
    <row r="9196" spans="1:14" outlineLevel="3" x14ac:dyDescent="0.2">
      <c r="B9196" s="10"/>
      <c r="D9196" s="10"/>
      <c r="E9196" s="11"/>
      <c r="N9196" s="13" t="s">
        <v>8635</v>
      </c>
    </row>
    <row r="9197" spans="1:14" outlineLevel="2" x14ac:dyDescent="0.2">
      <c r="A9197" s="5">
        <v>1</v>
      </c>
      <c r="B9197" s="10">
        <v>2</v>
      </c>
      <c r="C9197" s="5">
        <v>5</v>
      </c>
      <c r="D9197" s="10">
        <v>1</v>
      </c>
      <c r="E9197" s="11">
        <v>8</v>
      </c>
      <c r="F9197" s="5">
        <v>2</v>
      </c>
      <c r="K9197" s="5" t="s">
        <v>345</v>
      </c>
    </row>
    <row r="9198" spans="1:14" outlineLevel="2" x14ac:dyDescent="0.2">
      <c r="A9198" s="5">
        <v>1</v>
      </c>
      <c r="B9198" s="10">
        <v>2</v>
      </c>
      <c r="C9198" s="5">
        <v>5</v>
      </c>
      <c r="D9198" s="10">
        <v>1</v>
      </c>
      <c r="E9198" s="11">
        <v>8</v>
      </c>
      <c r="F9198" s="5">
        <v>2</v>
      </c>
      <c r="G9198" s="5">
        <v>1</v>
      </c>
      <c r="L9198" s="5" t="s">
        <v>346</v>
      </c>
    </row>
    <row r="9199" spans="1:14" outlineLevel="3" x14ac:dyDescent="0.2">
      <c r="B9199" s="10"/>
      <c r="D9199" s="10"/>
      <c r="E9199" s="11"/>
      <c r="M9199" s="5" t="s">
        <v>8636</v>
      </c>
    </row>
    <row r="9200" spans="1:14" outlineLevel="3" x14ac:dyDescent="0.2">
      <c r="B9200" s="10"/>
      <c r="D9200" s="10"/>
      <c r="E9200" s="11"/>
      <c r="N9200" s="13" t="s">
        <v>8636</v>
      </c>
    </row>
    <row r="9201" spans="1:14" outlineLevel="3" x14ac:dyDescent="0.2">
      <c r="B9201" s="10"/>
      <c r="D9201" s="10"/>
      <c r="E9201" s="11"/>
      <c r="M9201" s="5" t="s">
        <v>8637</v>
      </c>
    </row>
    <row r="9202" spans="1:14" outlineLevel="3" x14ac:dyDescent="0.2">
      <c r="B9202" s="10"/>
      <c r="D9202" s="10"/>
      <c r="E9202" s="11"/>
      <c r="N9202" s="13" t="s">
        <v>8637</v>
      </c>
    </row>
    <row r="9203" spans="1:14" outlineLevel="3" x14ac:dyDescent="0.2">
      <c r="B9203" s="10"/>
      <c r="D9203" s="10"/>
      <c r="E9203" s="11"/>
      <c r="M9203" s="5" t="s">
        <v>8638</v>
      </c>
    </row>
    <row r="9204" spans="1:14" outlineLevel="3" x14ac:dyDescent="0.2">
      <c r="B9204" s="10"/>
      <c r="D9204" s="10"/>
      <c r="E9204" s="11"/>
      <c r="N9204" s="13" t="s">
        <v>8638</v>
      </c>
    </row>
    <row r="9205" spans="1:14" outlineLevel="3" x14ac:dyDescent="0.2">
      <c r="B9205" s="10"/>
      <c r="D9205" s="10"/>
      <c r="E9205" s="11"/>
      <c r="M9205" s="5" t="s">
        <v>8639</v>
      </c>
    </row>
    <row r="9206" spans="1:14" outlineLevel="3" x14ac:dyDescent="0.2">
      <c r="B9206" s="10"/>
      <c r="D9206" s="10"/>
      <c r="E9206" s="11"/>
      <c r="N9206" s="13" t="s">
        <v>8640</v>
      </c>
    </row>
    <row r="9207" spans="1:14" outlineLevel="3" x14ac:dyDescent="0.2">
      <c r="B9207" s="10"/>
      <c r="D9207" s="10"/>
      <c r="E9207" s="11"/>
      <c r="N9207" s="13" t="s">
        <v>8641</v>
      </c>
    </row>
    <row r="9208" spans="1:14" outlineLevel="2" x14ac:dyDescent="0.2">
      <c r="A9208" s="5">
        <v>1</v>
      </c>
      <c r="B9208" s="10">
        <v>2</v>
      </c>
      <c r="C9208" s="5">
        <v>5</v>
      </c>
      <c r="D9208" s="10">
        <v>1</v>
      </c>
      <c r="E9208" s="11">
        <v>8</v>
      </c>
      <c r="F9208" s="5">
        <v>2</v>
      </c>
      <c r="G9208" s="5">
        <v>2</v>
      </c>
      <c r="L9208" s="5" t="s">
        <v>347</v>
      </c>
    </row>
    <row r="9209" spans="1:14" outlineLevel="3" x14ac:dyDescent="0.2">
      <c r="B9209" s="10"/>
      <c r="D9209" s="10"/>
      <c r="E9209" s="11"/>
      <c r="M9209" s="5" t="s">
        <v>8642</v>
      </c>
    </row>
    <row r="9210" spans="1:14" outlineLevel="3" x14ac:dyDescent="0.2">
      <c r="B9210" s="10"/>
      <c r="D9210" s="10"/>
      <c r="E9210" s="11"/>
      <c r="N9210" s="13" t="s">
        <v>8642</v>
      </c>
    </row>
    <row r="9211" spans="1:14" outlineLevel="3" x14ac:dyDescent="0.2">
      <c r="B9211" s="10"/>
      <c r="D9211" s="10"/>
      <c r="E9211" s="11"/>
      <c r="M9211" s="5" t="s">
        <v>8643</v>
      </c>
    </row>
    <row r="9212" spans="1:14" outlineLevel="3" x14ac:dyDescent="0.2">
      <c r="B9212" s="10"/>
      <c r="D9212" s="10"/>
      <c r="E9212" s="11"/>
      <c r="N9212" s="13" t="s">
        <v>8644</v>
      </c>
    </row>
    <row r="9213" spans="1:14" outlineLevel="3" x14ac:dyDescent="0.2">
      <c r="B9213" s="10"/>
      <c r="D9213" s="10"/>
      <c r="E9213" s="11"/>
      <c r="N9213" s="13" t="s">
        <v>8645</v>
      </c>
    </row>
    <row r="9214" spans="1:14" outlineLevel="3" x14ac:dyDescent="0.2">
      <c r="B9214" s="10"/>
      <c r="D9214" s="10"/>
      <c r="E9214" s="11"/>
      <c r="N9214" s="13" t="s">
        <v>8646</v>
      </c>
    </row>
    <row r="9215" spans="1:14" outlineLevel="2" x14ac:dyDescent="0.2">
      <c r="A9215" s="5">
        <v>1</v>
      </c>
      <c r="B9215" s="10">
        <v>2</v>
      </c>
      <c r="C9215" s="5">
        <v>5</v>
      </c>
      <c r="D9215" s="10">
        <v>1</v>
      </c>
      <c r="E9215" s="11">
        <v>8</v>
      </c>
      <c r="F9215" s="5">
        <v>2</v>
      </c>
      <c r="G9215" s="5">
        <v>3</v>
      </c>
      <c r="L9215" s="5" t="s">
        <v>348</v>
      </c>
    </row>
    <row r="9216" spans="1:14" outlineLevel="3" x14ac:dyDescent="0.2">
      <c r="B9216" s="10"/>
      <c r="D9216" s="10"/>
      <c r="E9216" s="11"/>
      <c r="M9216" s="5" t="s">
        <v>8647</v>
      </c>
    </row>
    <row r="9217" spans="1:14" outlineLevel="3" x14ac:dyDescent="0.2">
      <c r="B9217" s="10"/>
      <c r="D9217" s="10"/>
      <c r="E9217" s="11"/>
      <c r="N9217" s="13" t="s">
        <v>8647</v>
      </c>
    </row>
    <row r="9218" spans="1:14" outlineLevel="3" x14ac:dyDescent="0.2">
      <c r="B9218" s="10"/>
      <c r="D9218" s="10"/>
      <c r="E9218" s="11"/>
      <c r="M9218" s="5" t="s">
        <v>8648</v>
      </c>
    </row>
    <row r="9219" spans="1:14" outlineLevel="3" x14ac:dyDescent="0.2">
      <c r="B9219" s="10"/>
      <c r="D9219" s="10"/>
      <c r="E9219" s="11"/>
      <c r="N9219" s="13" t="s">
        <v>8648</v>
      </c>
    </row>
    <row r="9220" spans="1:14" outlineLevel="2" x14ac:dyDescent="0.2">
      <c r="A9220" s="5">
        <v>1</v>
      </c>
      <c r="B9220" s="10">
        <v>2</v>
      </c>
      <c r="C9220" s="5">
        <v>5</v>
      </c>
      <c r="D9220" s="10">
        <v>1</v>
      </c>
      <c r="E9220" s="11">
        <v>8</v>
      </c>
      <c r="F9220" s="5">
        <v>2</v>
      </c>
      <c r="G9220" s="5">
        <v>4</v>
      </c>
      <c r="L9220" s="5" t="s">
        <v>349</v>
      </c>
    </row>
    <row r="9221" spans="1:14" outlineLevel="3" x14ac:dyDescent="0.2">
      <c r="B9221" s="10"/>
      <c r="D9221" s="10"/>
      <c r="E9221" s="11"/>
      <c r="M9221" s="5" t="s">
        <v>349</v>
      </c>
    </row>
    <row r="9222" spans="1:14" outlineLevel="3" x14ac:dyDescent="0.2">
      <c r="B9222" s="10"/>
      <c r="D9222" s="10"/>
      <c r="E9222" s="11"/>
      <c r="N9222" s="13" t="s">
        <v>349</v>
      </c>
    </row>
    <row r="9223" spans="1:14" outlineLevel="2" x14ac:dyDescent="0.2">
      <c r="A9223" s="5">
        <v>1</v>
      </c>
      <c r="B9223" s="10">
        <v>2</v>
      </c>
      <c r="C9223" s="5">
        <v>5</v>
      </c>
      <c r="D9223" s="10">
        <v>1</v>
      </c>
      <c r="E9223" s="11">
        <v>8</v>
      </c>
      <c r="F9223" s="5">
        <v>3</v>
      </c>
      <c r="K9223" s="5" t="s">
        <v>350</v>
      </c>
    </row>
    <row r="9224" spans="1:14" outlineLevel="2" x14ac:dyDescent="0.2">
      <c r="A9224" s="5">
        <v>1</v>
      </c>
      <c r="B9224" s="10">
        <v>2</v>
      </c>
      <c r="C9224" s="5">
        <v>5</v>
      </c>
      <c r="D9224" s="10">
        <v>1</v>
      </c>
      <c r="E9224" s="11">
        <v>8</v>
      </c>
      <c r="F9224" s="5">
        <v>3</v>
      </c>
      <c r="G9224" s="5">
        <v>1</v>
      </c>
      <c r="L9224" s="5" t="s">
        <v>8649</v>
      </c>
    </row>
    <row r="9225" spans="1:14" outlineLevel="3" x14ac:dyDescent="0.2">
      <c r="B9225" s="10"/>
      <c r="D9225" s="10"/>
      <c r="E9225" s="11"/>
      <c r="M9225" s="5" t="s">
        <v>8650</v>
      </c>
    </row>
    <row r="9226" spans="1:14" outlineLevel="3" x14ac:dyDescent="0.2">
      <c r="B9226" s="10"/>
      <c r="D9226" s="10"/>
      <c r="E9226" s="11"/>
      <c r="N9226" s="13" t="s">
        <v>8651</v>
      </c>
    </row>
    <row r="9227" spans="1:14" outlineLevel="3" x14ac:dyDescent="0.2">
      <c r="B9227" s="10"/>
      <c r="D9227" s="10"/>
      <c r="E9227" s="11"/>
      <c r="N9227" s="13" t="s">
        <v>8652</v>
      </c>
    </row>
    <row r="9228" spans="1:14" outlineLevel="3" x14ac:dyDescent="0.2">
      <c r="B9228" s="10"/>
      <c r="D9228" s="10"/>
      <c r="E9228" s="11"/>
      <c r="N9228" s="13" t="s">
        <v>8653</v>
      </c>
    </row>
    <row r="9229" spans="1:14" outlineLevel="3" x14ac:dyDescent="0.2">
      <c r="B9229" s="10"/>
      <c r="D9229" s="10"/>
      <c r="E9229" s="11"/>
      <c r="N9229" s="13" t="s">
        <v>8654</v>
      </c>
    </row>
    <row r="9230" spans="1:14" outlineLevel="3" x14ac:dyDescent="0.2">
      <c r="B9230" s="10"/>
      <c r="D9230" s="10"/>
      <c r="E9230" s="11"/>
      <c r="N9230" s="13" t="s">
        <v>8655</v>
      </c>
    </row>
    <row r="9231" spans="1:14" outlineLevel="3" x14ac:dyDescent="0.2">
      <c r="B9231" s="10"/>
      <c r="D9231" s="10"/>
      <c r="E9231" s="11"/>
      <c r="N9231" s="13" t="s">
        <v>8656</v>
      </c>
    </row>
    <row r="9232" spans="1:14" outlineLevel="3" x14ac:dyDescent="0.2">
      <c r="B9232" s="10"/>
      <c r="D9232" s="10"/>
      <c r="E9232" s="11"/>
      <c r="N9232" s="13" t="s">
        <v>8657</v>
      </c>
    </row>
    <row r="9233" spans="2:14" outlineLevel="3" x14ac:dyDescent="0.2">
      <c r="B9233" s="10"/>
      <c r="D9233" s="10"/>
      <c r="E9233" s="11"/>
      <c r="N9233" s="13" t="s">
        <v>8658</v>
      </c>
    </row>
    <row r="9234" spans="2:14" outlineLevel="3" x14ac:dyDescent="0.2">
      <c r="B9234" s="10"/>
      <c r="D9234" s="10"/>
      <c r="E9234" s="11"/>
      <c r="M9234" s="5" t="s">
        <v>8659</v>
      </c>
    </row>
    <row r="9235" spans="2:14" outlineLevel="3" x14ac:dyDescent="0.2">
      <c r="B9235" s="10"/>
      <c r="D9235" s="10"/>
      <c r="E9235" s="11"/>
      <c r="N9235" s="13" t="s">
        <v>8660</v>
      </c>
    </row>
    <row r="9236" spans="2:14" outlineLevel="3" x14ac:dyDescent="0.2">
      <c r="B9236" s="10"/>
      <c r="D9236" s="10"/>
      <c r="E9236" s="11"/>
      <c r="N9236" s="13" t="s">
        <v>8661</v>
      </c>
    </row>
    <row r="9237" spans="2:14" outlineLevel="3" x14ac:dyDescent="0.2">
      <c r="B9237" s="10"/>
      <c r="D9237" s="10"/>
      <c r="E9237" s="11"/>
      <c r="M9237" s="5" t="s">
        <v>8662</v>
      </c>
    </row>
    <row r="9238" spans="2:14" outlineLevel="3" x14ac:dyDescent="0.2">
      <c r="B9238" s="10"/>
      <c r="D9238" s="10"/>
      <c r="E9238" s="11"/>
      <c r="N9238" s="13" t="s">
        <v>8663</v>
      </c>
    </row>
    <row r="9239" spans="2:14" outlineLevel="3" x14ac:dyDescent="0.2">
      <c r="B9239" s="10"/>
      <c r="D9239" s="10"/>
      <c r="E9239" s="11"/>
      <c r="N9239" s="13" t="s">
        <v>8664</v>
      </c>
    </row>
    <row r="9240" spans="2:14" outlineLevel="3" x14ac:dyDescent="0.2">
      <c r="B9240" s="10"/>
      <c r="D9240" s="10"/>
      <c r="E9240" s="11"/>
      <c r="M9240" s="5" t="s">
        <v>8665</v>
      </c>
    </row>
    <row r="9241" spans="2:14" outlineLevel="3" x14ac:dyDescent="0.2">
      <c r="B9241" s="10"/>
      <c r="D9241" s="10"/>
      <c r="E9241" s="11"/>
      <c r="N9241" s="13" t="s">
        <v>8666</v>
      </c>
    </row>
    <row r="9242" spans="2:14" outlineLevel="3" x14ac:dyDescent="0.2">
      <c r="B9242" s="10"/>
      <c r="D9242" s="10"/>
      <c r="E9242" s="11"/>
      <c r="N9242" s="13" t="s">
        <v>8667</v>
      </c>
    </row>
    <row r="9243" spans="2:14" outlineLevel="3" x14ac:dyDescent="0.2">
      <c r="B9243" s="10"/>
      <c r="D9243" s="10"/>
      <c r="E9243" s="11"/>
      <c r="N9243" s="13" t="s">
        <v>8668</v>
      </c>
    </row>
    <row r="9244" spans="2:14" outlineLevel="3" x14ac:dyDescent="0.2">
      <c r="B9244" s="10"/>
      <c r="D9244" s="10"/>
      <c r="E9244" s="11"/>
      <c r="M9244" s="5" t="s">
        <v>8669</v>
      </c>
    </row>
    <row r="9245" spans="2:14" outlineLevel="3" x14ac:dyDescent="0.2">
      <c r="B9245" s="10"/>
      <c r="D9245" s="10"/>
      <c r="E9245" s="11"/>
      <c r="N9245" s="13" t="s">
        <v>8670</v>
      </c>
    </row>
    <row r="9246" spans="2:14" outlineLevel="3" x14ac:dyDescent="0.2">
      <c r="B9246" s="10"/>
      <c r="D9246" s="10"/>
      <c r="E9246" s="11"/>
      <c r="N9246" s="13" t="s">
        <v>8671</v>
      </c>
    </row>
    <row r="9247" spans="2:14" outlineLevel="3" x14ac:dyDescent="0.2">
      <c r="B9247" s="10"/>
      <c r="D9247" s="10"/>
      <c r="E9247" s="11"/>
      <c r="N9247" s="13" t="s">
        <v>8672</v>
      </c>
    </row>
    <row r="9248" spans="2:14" outlineLevel="3" x14ac:dyDescent="0.2">
      <c r="B9248" s="10"/>
      <c r="D9248" s="10"/>
      <c r="E9248" s="11"/>
      <c r="M9248" s="5" t="s">
        <v>8673</v>
      </c>
    </row>
    <row r="9249" spans="1:14" outlineLevel="3" x14ac:dyDescent="0.2">
      <c r="B9249" s="10"/>
      <c r="D9249" s="10"/>
      <c r="E9249" s="11"/>
      <c r="N9249" s="13" t="s">
        <v>8674</v>
      </c>
    </row>
    <row r="9250" spans="1:14" outlineLevel="3" x14ac:dyDescent="0.2">
      <c r="B9250" s="10"/>
      <c r="D9250" s="10"/>
      <c r="E9250" s="11"/>
      <c r="N9250" s="13" t="s">
        <v>8675</v>
      </c>
    </row>
    <row r="9251" spans="1:14" outlineLevel="3" x14ac:dyDescent="0.2">
      <c r="B9251" s="10"/>
      <c r="D9251" s="10"/>
      <c r="E9251" s="11"/>
      <c r="M9251" s="5" t="s">
        <v>8676</v>
      </c>
    </row>
    <row r="9252" spans="1:14" outlineLevel="3" x14ac:dyDescent="0.2">
      <c r="B9252" s="10"/>
      <c r="D9252" s="10"/>
      <c r="E9252" s="11"/>
      <c r="N9252" s="13" t="s">
        <v>8676</v>
      </c>
    </row>
    <row r="9253" spans="1:14" outlineLevel="2" x14ac:dyDescent="0.2">
      <c r="A9253" s="5">
        <v>1</v>
      </c>
      <c r="B9253" s="10">
        <v>2</v>
      </c>
      <c r="C9253" s="5">
        <v>5</v>
      </c>
      <c r="D9253" s="10">
        <v>1</v>
      </c>
      <c r="E9253" s="11">
        <v>8</v>
      </c>
      <c r="F9253" s="5">
        <v>3</v>
      </c>
      <c r="G9253" s="5">
        <v>2</v>
      </c>
      <c r="L9253" s="5" t="s">
        <v>8677</v>
      </c>
    </row>
    <row r="9254" spans="1:14" outlineLevel="3" x14ac:dyDescent="0.2">
      <c r="B9254" s="10"/>
      <c r="D9254" s="10"/>
      <c r="E9254" s="11"/>
      <c r="M9254" s="5" t="s">
        <v>8678</v>
      </c>
    </row>
    <row r="9255" spans="1:14" outlineLevel="3" x14ac:dyDescent="0.2">
      <c r="B9255" s="10"/>
      <c r="D9255" s="10"/>
      <c r="E9255" s="11"/>
      <c r="N9255" s="13" t="s">
        <v>8679</v>
      </c>
    </row>
    <row r="9256" spans="1:14" outlineLevel="3" x14ac:dyDescent="0.2">
      <c r="B9256" s="10"/>
      <c r="D9256" s="10"/>
      <c r="E9256" s="11"/>
      <c r="N9256" s="13" t="s">
        <v>8680</v>
      </c>
    </row>
    <row r="9257" spans="1:14" outlineLevel="3" x14ac:dyDescent="0.2">
      <c r="B9257" s="10"/>
      <c r="D9257" s="10"/>
      <c r="E9257" s="11"/>
      <c r="N9257" s="13" t="s">
        <v>8681</v>
      </c>
    </row>
    <row r="9258" spans="1:14" outlineLevel="3" x14ac:dyDescent="0.2">
      <c r="B9258" s="10"/>
      <c r="D9258" s="10"/>
      <c r="E9258" s="11"/>
      <c r="N9258" s="13" t="s">
        <v>8682</v>
      </c>
    </row>
    <row r="9259" spans="1:14" outlineLevel="3" x14ac:dyDescent="0.2">
      <c r="B9259" s="10"/>
      <c r="D9259" s="10"/>
      <c r="E9259" s="11"/>
      <c r="M9259" s="5" t="s">
        <v>8683</v>
      </c>
    </row>
    <row r="9260" spans="1:14" outlineLevel="3" x14ac:dyDescent="0.2">
      <c r="B9260" s="10"/>
      <c r="D9260" s="10"/>
      <c r="E9260" s="11"/>
      <c r="N9260" s="13" t="s">
        <v>8684</v>
      </c>
    </row>
    <row r="9261" spans="1:14" outlineLevel="3" x14ac:dyDescent="0.2">
      <c r="B9261" s="10"/>
      <c r="D9261" s="10"/>
      <c r="E9261" s="11"/>
      <c r="N9261" s="13" t="s">
        <v>8685</v>
      </c>
    </row>
    <row r="9262" spans="1:14" outlineLevel="3" x14ac:dyDescent="0.2">
      <c r="B9262" s="10"/>
      <c r="D9262" s="10"/>
      <c r="E9262" s="11"/>
      <c r="N9262" s="13" t="s">
        <v>8686</v>
      </c>
    </row>
    <row r="9263" spans="1:14" outlineLevel="3" x14ac:dyDescent="0.2">
      <c r="B9263" s="10"/>
      <c r="D9263" s="10"/>
      <c r="E9263" s="11"/>
      <c r="M9263" s="5" t="s">
        <v>8687</v>
      </c>
    </row>
    <row r="9264" spans="1:14" outlineLevel="3" x14ac:dyDescent="0.2">
      <c r="B9264" s="10"/>
      <c r="D9264" s="10"/>
      <c r="E9264" s="11"/>
      <c r="N9264" s="13" t="s">
        <v>8688</v>
      </c>
    </row>
    <row r="9265" spans="1:14" outlineLevel="3" x14ac:dyDescent="0.2">
      <c r="B9265" s="10"/>
      <c r="D9265" s="10"/>
      <c r="E9265" s="11"/>
      <c r="N9265" s="13" t="s">
        <v>8689</v>
      </c>
    </row>
    <row r="9266" spans="1:14" outlineLevel="2" x14ac:dyDescent="0.2">
      <c r="A9266" s="5">
        <v>1</v>
      </c>
      <c r="B9266" s="10">
        <v>2</v>
      </c>
      <c r="C9266" s="5">
        <v>5</v>
      </c>
      <c r="D9266" s="10">
        <v>1</v>
      </c>
      <c r="E9266" s="11">
        <v>8</v>
      </c>
      <c r="F9266" s="5">
        <v>3</v>
      </c>
      <c r="G9266" s="5">
        <v>3</v>
      </c>
      <c r="L9266" s="5" t="s">
        <v>8690</v>
      </c>
    </row>
    <row r="9267" spans="1:14" outlineLevel="3" x14ac:dyDescent="0.2">
      <c r="B9267" s="10"/>
      <c r="D9267" s="10"/>
      <c r="E9267" s="11"/>
      <c r="M9267" s="5" t="s">
        <v>8691</v>
      </c>
    </row>
    <row r="9268" spans="1:14" outlineLevel="3" x14ac:dyDescent="0.2">
      <c r="B9268" s="10"/>
      <c r="D9268" s="10"/>
      <c r="E9268" s="11"/>
      <c r="N9268" s="13" t="s">
        <v>8691</v>
      </c>
    </row>
    <row r="9269" spans="1:14" outlineLevel="3" x14ac:dyDescent="0.2">
      <c r="B9269" s="10"/>
      <c r="D9269" s="10"/>
      <c r="E9269" s="11"/>
      <c r="M9269" s="5" t="s">
        <v>8692</v>
      </c>
    </row>
    <row r="9270" spans="1:14" outlineLevel="3" x14ac:dyDescent="0.2">
      <c r="B9270" s="10"/>
      <c r="D9270" s="10"/>
      <c r="E9270" s="11"/>
      <c r="N9270" s="13" t="s">
        <v>8693</v>
      </c>
    </row>
    <row r="9271" spans="1:14" outlineLevel="3" x14ac:dyDescent="0.2">
      <c r="B9271" s="10"/>
      <c r="D9271" s="10"/>
      <c r="E9271" s="11"/>
      <c r="N9271" s="13" t="s">
        <v>8694</v>
      </c>
    </row>
    <row r="9272" spans="1:14" outlineLevel="3" x14ac:dyDescent="0.2">
      <c r="B9272" s="10"/>
      <c r="D9272" s="10"/>
      <c r="E9272" s="11"/>
      <c r="N9272" s="13" t="s">
        <v>8695</v>
      </c>
    </row>
    <row r="9273" spans="1:14" outlineLevel="3" x14ac:dyDescent="0.2">
      <c r="B9273" s="10"/>
      <c r="D9273" s="10"/>
      <c r="E9273" s="11"/>
      <c r="N9273" s="13" t="s">
        <v>8696</v>
      </c>
    </row>
    <row r="9274" spans="1:14" outlineLevel="3" x14ac:dyDescent="0.2">
      <c r="B9274" s="10"/>
      <c r="D9274" s="10"/>
      <c r="E9274" s="11"/>
      <c r="N9274" s="13" t="s">
        <v>8697</v>
      </c>
    </row>
    <row r="9275" spans="1:14" outlineLevel="3" x14ac:dyDescent="0.2">
      <c r="B9275" s="10"/>
      <c r="D9275" s="10"/>
      <c r="E9275" s="11"/>
      <c r="N9275" s="13" t="s">
        <v>8698</v>
      </c>
    </row>
    <row r="9276" spans="1:14" outlineLevel="3" x14ac:dyDescent="0.2">
      <c r="B9276" s="10"/>
      <c r="D9276" s="10"/>
      <c r="E9276" s="11"/>
      <c r="N9276" s="13" t="s">
        <v>8699</v>
      </c>
    </row>
    <row r="9277" spans="1:14" outlineLevel="3" x14ac:dyDescent="0.2">
      <c r="B9277" s="10"/>
      <c r="D9277" s="10"/>
      <c r="E9277" s="11"/>
      <c r="N9277" s="13" t="s">
        <v>8700</v>
      </c>
    </row>
    <row r="9278" spans="1:14" outlineLevel="3" x14ac:dyDescent="0.2">
      <c r="B9278" s="10"/>
      <c r="D9278" s="10"/>
      <c r="E9278" s="11"/>
      <c r="M9278" s="5" t="s">
        <v>8701</v>
      </c>
    </row>
    <row r="9279" spans="1:14" outlineLevel="3" x14ac:dyDescent="0.2">
      <c r="B9279" s="10"/>
      <c r="D9279" s="10"/>
      <c r="E9279" s="11"/>
      <c r="N9279" s="13" t="s">
        <v>8701</v>
      </c>
    </row>
    <row r="9280" spans="1:14" outlineLevel="2" x14ac:dyDescent="0.2">
      <c r="A9280" s="5">
        <v>1</v>
      </c>
      <c r="B9280" s="10">
        <v>2</v>
      </c>
      <c r="C9280" s="5">
        <v>5</v>
      </c>
      <c r="D9280" s="10">
        <v>1</v>
      </c>
      <c r="E9280" s="11">
        <v>8</v>
      </c>
      <c r="F9280" s="5">
        <v>3</v>
      </c>
      <c r="G9280" s="5">
        <v>4</v>
      </c>
      <c r="L9280" s="5" t="s">
        <v>8702</v>
      </c>
    </row>
    <row r="9281" spans="1:14" outlineLevel="3" x14ac:dyDescent="0.2">
      <c r="B9281" s="10"/>
      <c r="D9281" s="10"/>
      <c r="E9281" s="11"/>
      <c r="M9281" s="5" t="s">
        <v>8703</v>
      </c>
    </row>
    <row r="9282" spans="1:14" outlineLevel="3" x14ac:dyDescent="0.2">
      <c r="B9282" s="10"/>
      <c r="D9282" s="10"/>
      <c r="E9282" s="11"/>
      <c r="N9282" s="13" t="s">
        <v>8704</v>
      </c>
    </row>
    <row r="9283" spans="1:14" outlineLevel="3" x14ac:dyDescent="0.2">
      <c r="B9283" s="10"/>
      <c r="D9283" s="10"/>
      <c r="E9283" s="11"/>
      <c r="N9283" s="13" t="s">
        <v>8705</v>
      </c>
    </row>
    <row r="9284" spans="1:14" outlineLevel="3" x14ac:dyDescent="0.2">
      <c r="B9284" s="10"/>
      <c r="D9284" s="10"/>
      <c r="E9284" s="11"/>
      <c r="N9284" s="13" t="s">
        <v>8706</v>
      </c>
    </row>
    <row r="9285" spans="1:14" outlineLevel="3" x14ac:dyDescent="0.2">
      <c r="B9285" s="10"/>
      <c r="D9285" s="10"/>
      <c r="E9285" s="11"/>
      <c r="M9285" s="5" t="s">
        <v>8707</v>
      </c>
    </row>
    <row r="9286" spans="1:14" outlineLevel="3" x14ac:dyDescent="0.2">
      <c r="B9286" s="10"/>
      <c r="D9286" s="10"/>
      <c r="E9286" s="11"/>
      <c r="N9286" s="13" t="s">
        <v>8708</v>
      </c>
    </row>
    <row r="9287" spans="1:14" outlineLevel="3" x14ac:dyDescent="0.2">
      <c r="B9287" s="10"/>
      <c r="D9287" s="10"/>
      <c r="E9287" s="11"/>
      <c r="N9287" s="13" t="s">
        <v>8709</v>
      </c>
    </row>
    <row r="9288" spans="1:14" outlineLevel="3" x14ac:dyDescent="0.2">
      <c r="B9288" s="10"/>
      <c r="D9288" s="10"/>
      <c r="E9288" s="11"/>
      <c r="M9288" s="5" t="s">
        <v>8710</v>
      </c>
    </row>
    <row r="9289" spans="1:14" outlineLevel="3" x14ac:dyDescent="0.2">
      <c r="B9289" s="10"/>
      <c r="D9289" s="10"/>
      <c r="E9289" s="11"/>
      <c r="N9289" s="13" t="s">
        <v>8710</v>
      </c>
    </row>
    <row r="9290" spans="1:14" outlineLevel="3" x14ac:dyDescent="0.2">
      <c r="B9290" s="10"/>
      <c r="D9290" s="10"/>
      <c r="E9290" s="11"/>
      <c r="M9290" s="5" t="s">
        <v>8711</v>
      </c>
    </row>
    <row r="9291" spans="1:14" outlineLevel="3" x14ac:dyDescent="0.2">
      <c r="B9291" s="10"/>
      <c r="D9291" s="10"/>
      <c r="E9291" s="11"/>
      <c r="N9291" s="13" t="s">
        <v>8712</v>
      </c>
    </row>
    <row r="9292" spans="1:14" outlineLevel="3" x14ac:dyDescent="0.2">
      <c r="B9292" s="10"/>
      <c r="D9292" s="10"/>
      <c r="E9292" s="11"/>
      <c r="N9292" s="13" t="s">
        <v>8713</v>
      </c>
    </row>
    <row r="9293" spans="1:14" outlineLevel="3" x14ac:dyDescent="0.2">
      <c r="B9293" s="10"/>
      <c r="D9293" s="10"/>
      <c r="E9293" s="11"/>
      <c r="N9293" s="13" t="s">
        <v>8714</v>
      </c>
    </row>
    <row r="9294" spans="1:14" outlineLevel="3" x14ac:dyDescent="0.2">
      <c r="B9294" s="10"/>
      <c r="D9294" s="10"/>
      <c r="E9294" s="11"/>
      <c r="N9294" s="13" t="s">
        <v>8715</v>
      </c>
    </row>
    <row r="9295" spans="1:14" outlineLevel="3" x14ac:dyDescent="0.2">
      <c r="B9295" s="10"/>
      <c r="D9295" s="10"/>
      <c r="E9295" s="11"/>
      <c r="N9295" s="13" t="s">
        <v>8716</v>
      </c>
    </row>
    <row r="9296" spans="1:14" outlineLevel="2" x14ac:dyDescent="0.2">
      <c r="A9296" s="5">
        <v>1</v>
      </c>
      <c r="B9296" s="10">
        <v>2</v>
      </c>
      <c r="C9296" s="5">
        <v>5</v>
      </c>
      <c r="D9296" s="10">
        <v>1</v>
      </c>
      <c r="E9296" s="11">
        <v>8</v>
      </c>
      <c r="F9296" s="5">
        <v>3</v>
      </c>
      <c r="G9296" s="5">
        <v>5</v>
      </c>
      <c r="L9296" s="5" t="s">
        <v>355</v>
      </c>
    </row>
    <row r="9297" spans="1:15" outlineLevel="3" x14ac:dyDescent="0.2">
      <c r="B9297" s="10"/>
      <c r="D9297" s="10"/>
      <c r="E9297" s="11"/>
      <c r="M9297" s="5" t="s">
        <v>8717</v>
      </c>
    </row>
    <row r="9298" spans="1:15" outlineLevel="3" x14ac:dyDescent="0.2">
      <c r="B9298" s="10"/>
      <c r="D9298" s="10"/>
      <c r="E9298" s="11"/>
      <c r="N9298" s="13" t="s">
        <v>8717</v>
      </c>
    </row>
    <row r="9299" spans="1:15" outlineLevel="3" x14ac:dyDescent="0.2">
      <c r="B9299" s="10"/>
      <c r="D9299" s="10"/>
      <c r="E9299" s="11"/>
      <c r="M9299" s="5" t="s">
        <v>8718</v>
      </c>
    </row>
    <row r="9300" spans="1:15" outlineLevel="3" x14ac:dyDescent="0.2">
      <c r="B9300" s="10"/>
      <c r="D9300" s="10"/>
      <c r="E9300" s="11"/>
      <c r="N9300" s="13" t="s">
        <v>8718</v>
      </c>
    </row>
    <row r="9301" spans="1:15" outlineLevel="3" x14ac:dyDescent="0.2">
      <c r="B9301" s="10"/>
      <c r="D9301" s="10"/>
      <c r="E9301" s="11"/>
      <c r="M9301" s="5" t="s">
        <v>8719</v>
      </c>
    </row>
    <row r="9302" spans="1:15" outlineLevel="3" x14ac:dyDescent="0.2">
      <c r="B9302" s="10"/>
      <c r="D9302" s="10"/>
      <c r="E9302" s="11"/>
      <c r="N9302" s="13" t="s">
        <v>8719</v>
      </c>
    </row>
    <row r="9303" spans="1:15" outlineLevel="2" x14ac:dyDescent="0.2">
      <c r="A9303" s="5">
        <v>1</v>
      </c>
      <c r="B9303" s="10">
        <v>2</v>
      </c>
      <c r="C9303" s="5">
        <v>5</v>
      </c>
      <c r="D9303" s="10">
        <v>1</v>
      </c>
      <c r="E9303" s="11">
        <v>8</v>
      </c>
      <c r="F9303" s="5">
        <v>3</v>
      </c>
      <c r="G9303" s="5">
        <v>6</v>
      </c>
      <c r="L9303" s="5" t="s">
        <v>356</v>
      </c>
    </row>
    <row r="9304" spans="1:15" outlineLevel="3" x14ac:dyDescent="0.2">
      <c r="B9304" s="10"/>
      <c r="D9304" s="10"/>
      <c r="E9304" s="11"/>
      <c r="M9304" s="5" t="s">
        <v>8720</v>
      </c>
    </row>
    <row r="9305" spans="1:15" outlineLevel="3" x14ac:dyDescent="0.2">
      <c r="B9305" s="10"/>
      <c r="D9305" s="10"/>
      <c r="E9305" s="11"/>
      <c r="N9305" s="13" t="s">
        <v>8721</v>
      </c>
    </row>
    <row r="9306" spans="1:15" outlineLevel="3" x14ac:dyDescent="0.2">
      <c r="B9306" s="10"/>
      <c r="D9306" s="10"/>
      <c r="E9306" s="11"/>
      <c r="N9306" s="13" t="s">
        <v>8722</v>
      </c>
    </row>
    <row r="9307" spans="1:15" outlineLevel="3" x14ac:dyDescent="0.2">
      <c r="B9307" s="10"/>
      <c r="D9307" s="10"/>
      <c r="E9307" s="11"/>
      <c r="N9307" s="13" t="s">
        <v>8723</v>
      </c>
    </row>
    <row r="9308" spans="1:15" outlineLevel="3" x14ac:dyDescent="0.2">
      <c r="B9308" s="10"/>
      <c r="D9308" s="10"/>
      <c r="E9308" s="11"/>
      <c r="M9308" s="5" t="s">
        <v>8724</v>
      </c>
    </row>
    <row r="9309" spans="1:15" outlineLevel="3" x14ac:dyDescent="0.2">
      <c r="B9309" s="10"/>
      <c r="D9309" s="10"/>
      <c r="E9309" s="11"/>
      <c r="N9309" s="13" t="s">
        <v>8724</v>
      </c>
    </row>
    <row r="9310" spans="1:15" outlineLevel="3" x14ac:dyDescent="0.2">
      <c r="B9310" s="10"/>
      <c r="D9310" s="10"/>
      <c r="E9310" s="11"/>
      <c r="O9310" s="5" t="s">
        <v>8725</v>
      </c>
    </row>
    <row r="9311" spans="1:15" outlineLevel="3" x14ac:dyDescent="0.2">
      <c r="B9311" s="10"/>
      <c r="D9311" s="10"/>
      <c r="E9311" s="11"/>
      <c r="M9311" s="5" t="s">
        <v>8726</v>
      </c>
    </row>
    <row r="9312" spans="1:15" outlineLevel="3" x14ac:dyDescent="0.2">
      <c r="B9312" s="10"/>
      <c r="D9312" s="10"/>
      <c r="E9312" s="11"/>
      <c r="N9312" s="13" t="s">
        <v>8727</v>
      </c>
    </row>
    <row r="9313" spans="1:14" outlineLevel="3" x14ac:dyDescent="0.2">
      <c r="B9313" s="10"/>
      <c r="D9313" s="10"/>
      <c r="E9313" s="11"/>
      <c r="N9313" s="13" t="s">
        <v>8728</v>
      </c>
    </row>
    <row r="9314" spans="1:14" outlineLevel="3" x14ac:dyDescent="0.2">
      <c r="B9314" s="10"/>
      <c r="D9314" s="10"/>
      <c r="E9314" s="11"/>
      <c r="N9314" s="13" t="s">
        <v>8729</v>
      </c>
    </row>
    <row r="9315" spans="1:14" outlineLevel="3" x14ac:dyDescent="0.2">
      <c r="B9315" s="10"/>
      <c r="D9315" s="10"/>
      <c r="E9315" s="11"/>
      <c r="N9315" s="13" t="s">
        <v>8730</v>
      </c>
    </row>
    <row r="9316" spans="1:14" outlineLevel="2" x14ac:dyDescent="0.2">
      <c r="A9316" s="5">
        <v>1</v>
      </c>
      <c r="B9316" s="10">
        <v>2</v>
      </c>
      <c r="C9316" s="5">
        <v>5</v>
      </c>
      <c r="D9316" s="10">
        <v>1</v>
      </c>
      <c r="E9316" s="11">
        <v>8</v>
      </c>
      <c r="F9316" s="5">
        <v>3</v>
      </c>
      <c r="G9316" s="5">
        <v>7</v>
      </c>
      <c r="L9316" s="5" t="s">
        <v>8731</v>
      </c>
    </row>
    <row r="9317" spans="1:14" outlineLevel="3" x14ac:dyDescent="0.2">
      <c r="B9317" s="10"/>
      <c r="D9317" s="10"/>
      <c r="E9317" s="11"/>
      <c r="M9317" s="5" t="s">
        <v>8731</v>
      </c>
    </row>
    <row r="9318" spans="1:14" outlineLevel="3" x14ac:dyDescent="0.2">
      <c r="B9318" s="10"/>
      <c r="D9318" s="10"/>
      <c r="E9318" s="11"/>
      <c r="N9318" s="13" t="s">
        <v>8731</v>
      </c>
    </row>
    <row r="9319" spans="1:14" outlineLevel="2" x14ac:dyDescent="0.2">
      <c r="A9319" s="5">
        <v>1</v>
      </c>
      <c r="B9319" s="10">
        <v>2</v>
      </c>
      <c r="C9319" s="5">
        <v>5</v>
      </c>
      <c r="D9319" s="10">
        <v>1</v>
      </c>
      <c r="E9319" s="11">
        <v>8</v>
      </c>
      <c r="F9319" s="5">
        <v>3</v>
      </c>
      <c r="G9319" s="5">
        <v>8</v>
      </c>
      <c r="L9319" s="5" t="s">
        <v>358</v>
      </c>
    </row>
    <row r="9320" spans="1:14" outlineLevel="3" x14ac:dyDescent="0.2">
      <c r="B9320" s="10"/>
      <c r="D9320" s="10"/>
      <c r="E9320" s="11"/>
      <c r="M9320" s="5" t="s">
        <v>8732</v>
      </c>
    </row>
    <row r="9321" spans="1:14" outlineLevel="3" x14ac:dyDescent="0.2">
      <c r="B9321" s="10"/>
      <c r="D9321" s="10"/>
      <c r="E9321" s="11"/>
      <c r="N9321" s="13" t="s">
        <v>8733</v>
      </c>
    </row>
    <row r="9322" spans="1:14" outlineLevel="3" x14ac:dyDescent="0.2">
      <c r="B9322" s="10"/>
      <c r="D9322" s="10"/>
      <c r="E9322" s="11"/>
      <c r="N9322" s="13" t="s">
        <v>8734</v>
      </c>
    </row>
    <row r="9323" spans="1:14" outlineLevel="3" x14ac:dyDescent="0.2">
      <c r="B9323" s="10"/>
      <c r="D9323" s="10"/>
      <c r="E9323" s="11"/>
      <c r="N9323" s="13" t="s">
        <v>8735</v>
      </c>
    </row>
    <row r="9324" spans="1:14" outlineLevel="3" x14ac:dyDescent="0.2">
      <c r="B9324" s="10"/>
      <c r="D9324" s="10"/>
      <c r="E9324" s="11"/>
      <c r="N9324" s="13" t="s">
        <v>8736</v>
      </c>
    </row>
    <row r="9325" spans="1:14" outlineLevel="3" x14ac:dyDescent="0.2">
      <c r="B9325" s="10"/>
      <c r="D9325" s="10"/>
      <c r="E9325" s="11"/>
      <c r="N9325" s="13" t="s">
        <v>8737</v>
      </c>
    </row>
    <row r="9326" spans="1:14" outlineLevel="3" x14ac:dyDescent="0.2">
      <c r="B9326" s="10"/>
      <c r="D9326" s="10"/>
      <c r="E9326" s="11"/>
      <c r="N9326" s="13" t="s">
        <v>8738</v>
      </c>
    </row>
    <row r="9327" spans="1:14" outlineLevel="3" x14ac:dyDescent="0.2">
      <c r="B9327" s="10"/>
      <c r="D9327" s="10"/>
      <c r="E9327" s="11"/>
      <c r="M9327" s="5" t="s">
        <v>8739</v>
      </c>
    </row>
    <row r="9328" spans="1:14" outlineLevel="3" x14ac:dyDescent="0.2">
      <c r="B9328" s="10"/>
      <c r="D9328" s="10"/>
      <c r="E9328" s="11"/>
      <c r="N9328" s="13" t="s">
        <v>8739</v>
      </c>
    </row>
    <row r="9329" spans="1:14" outlineLevel="2" x14ac:dyDescent="0.2">
      <c r="A9329" s="5">
        <v>1</v>
      </c>
      <c r="B9329" s="10">
        <v>2</v>
      </c>
      <c r="C9329" s="5">
        <v>5</v>
      </c>
      <c r="D9329" s="10">
        <v>1</v>
      </c>
      <c r="E9329" s="11">
        <v>8</v>
      </c>
      <c r="F9329" s="5">
        <v>3</v>
      </c>
      <c r="G9329" s="5">
        <v>9</v>
      </c>
      <c r="L9329" s="5" t="s">
        <v>8740</v>
      </c>
    </row>
    <row r="9330" spans="1:14" outlineLevel="3" x14ac:dyDescent="0.2">
      <c r="B9330" s="10"/>
      <c r="D9330" s="10"/>
      <c r="E9330" s="11"/>
      <c r="M9330" s="5" t="s">
        <v>8741</v>
      </c>
    </row>
    <row r="9331" spans="1:14" outlineLevel="3" x14ac:dyDescent="0.2">
      <c r="B9331" s="10"/>
      <c r="D9331" s="10"/>
      <c r="E9331" s="11"/>
      <c r="N9331" s="13" t="s">
        <v>8742</v>
      </c>
    </row>
    <row r="9332" spans="1:14" outlineLevel="3" x14ac:dyDescent="0.2">
      <c r="B9332" s="10"/>
      <c r="D9332" s="10"/>
      <c r="E9332" s="11"/>
      <c r="N9332" s="13" t="s">
        <v>8743</v>
      </c>
    </row>
    <row r="9333" spans="1:14" outlineLevel="3" x14ac:dyDescent="0.2">
      <c r="B9333" s="10"/>
      <c r="D9333" s="10"/>
      <c r="E9333" s="11"/>
      <c r="N9333" s="13" t="s">
        <v>8744</v>
      </c>
    </row>
    <row r="9334" spans="1:14" outlineLevel="3" x14ac:dyDescent="0.2">
      <c r="B9334" s="10"/>
      <c r="D9334" s="10"/>
      <c r="E9334" s="11"/>
      <c r="M9334" s="5" t="s">
        <v>8745</v>
      </c>
    </row>
    <row r="9335" spans="1:14" outlineLevel="3" x14ac:dyDescent="0.2">
      <c r="B9335" s="10"/>
      <c r="D9335" s="10"/>
      <c r="E9335" s="11"/>
      <c r="N9335" s="13" t="s">
        <v>8745</v>
      </c>
    </row>
    <row r="9336" spans="1:14" outlineLevel="3" x14ac:dyDescent="0.2">
      <c r="B9336" s="10"/>
      <c r="D9336" s="10"/>
      <c r="E9336" s="11"/>
      <c r="M9336" s="5" t="s">
        <v>8746</v>
      </c>
    </row>
    <row r="9337" spans="1:14" outlineLevel="3" x14ac:dyDescent="0.2">
      <c r="B9337" s="10"/>
      <c r="D9337" s="10"/>
      <c r="E9337" s="11"/>
      <c r="N9337" s="13" t="s">
        <v>8747</v>
      </c>
    </row>
    <row r="9338" spans="1:14" outlineLevel="3" x14ac:dyDescent="0.2">
      <c r="B9338" s="10"/>
      <c r="D9338" s="10"/>
      <c r="E9338" s="11"/>
      <c r="N9338" s="13" t="s">
        <v>8748</v>
      </c>
    </row>
    <row r="9339" spans="1:14" outlineLevel="3" x14ac:dyDescent="0.2">
      <c r="B9339" s="10"/>
      <c r="D9339" s="10"/>
      <c r="E9339" s="11"/>
      <c r="M9339" s="5" t="s">
        <v>8749</v>
      </c>
    </row>
    <row r="9340" spans="1:14" outlineLevel="3" x14ac:dyDescent="0.2">
      <c r="B9340" s="10"/>
      <c r="D9340" s="10"/>
      <c r="E9340" s="11"/>
      <c r="N9340" s="13" t="s">
        <v>8749</v>
      </c>
    </row>
    <row r="9341" spans="1:14" outlineLevel="3" x14ac:dyDescent="0.2">
      <c r="B9341" s="10"/>
      <c r="D9341" s="10"/>
      <c r="E9341" s="11"/>
      <c r="M9341" s="5" t="s">
        <v>8750</v>
      </c>
    </row>
    <row r="9342" spans="1:14" outlineLevel="3" x14ac:dyDescent="0.2">
      <c r="B9342" s="10"/>
      <c r="D9342" s="10"/>
      <c r="E9342" s="11"/>
      <c r="N9342" s="13" t="s">
        <v>8750</v>
      </c>
    </row>
    <row r="9343" spans="1:14" outlineLevel="3" x14ac:dyDescent="0.2">
      <c r="B9343" s="10"/>
      <c r="D9343" s="10"/>
      <c r="E9343" s="11"/>
      <c r="M9343" s="5" t="s">
        <v>8751</v>
      </c>
    </row>
    <row r="9344" spans="1:14" outlineLevel="3" x14ac:dyDescent="0.2">
      <c r="B9344" s="10"/>
      <c r="D9344" s="10"/>
      <c r="E9344" s="11"/>
      <c r="N9344" s="13" t="s">
        <v>8751</v>
      </c>
    </row>
    <row r="9345" spans="1:14" outlineLevel="3" x14ac:dyDescent="0.2">
      <c r="B9345" s="10"/>
      <c r="D9345" s="10"/>
      <c r="E9345" s="11"/>
      <c r="M9345" s="5" t="s">
        <v>8752</v>
      </c>
    </row>
    <row r="9346" spans="1:14" outlineLevel="3" x14ac:dyDescent="0.2">
      <c r="B9346" s="10"/>
      <c r="D9346" s="10"/>
      <c r="E9346" s="11"/>
      <c r="N9346" s="13" t="s">
        <v>8752</v>
      </c>
    </row>
    <row r="9347" spans="1:14" outlineLevel="2" x14ac:dyDescent="0.2">
      <c r="A9347" s="5">
        <v>1</v>
      </c>
      <c r="B9347" s="10">
        <v>2</v>
      </c>
      <c r="C9347" s="5">
        <v>5</v>
      </c>
      <c r="D9347" s="10">
        <v>1</v>
      </c>
      <c r="E9347" s="11">
        <v>8</v>
      </c>
      <c r="F9347" s="5">
        <v>4</v>
      </c>
      <c r="K9347" s="5" t="s">
        <v>360</v>
      </c>
    </row>
    <row r="9348" spans="1:14" outlineLevel="2" x14ac:dyDescent="0.2">
      <c r="A9348" s="5">
        <v>1</v>
      </c>
      <c r="B9348" s="10">
        <v>2</v>
      </c>
      <c r="C9348" s="5">
        <v>5</v>
      </c>
      <c r="D9348" s="10">
        <v>1</v>
      </c>
      <c r="E9348" s="11">
        <v>8</v>
      </c>
      <c r="F9348" s="5">
        <v>4</v>
      </c>
      <c r="G9348" s="5">
        <v>1</v>
      </c>
      <c r="L9348" s="5" t="s">
        <v>361</v>
      </c>
    </row>
    <row r="9349" spans="1:14" outlineLevel="3" x14ac:dyDescent="0.2">
      <c r="B9349" s="10"/>
      <c r="D9349" s="10"/>
      <c r="E9349" s="11"/>
      <c r="M9349" s="5" t="s">
        <v>8753</v>
      </c>
    </row>
    <row r="9350" spans="1:14" outlineLevel="3" x14ac:dyDescent="0.2">
      <c r="B9350" s="10"/>
      <c r="D9350" s="10"/>
      <c r="E9350" s="11"/>
      <c r="N9350" s="13" t="s">
        <v>8753</v>
      </c>
    </row>
    <row r="9351" spans="1:14" outlineLevel="3" x14ac:dyDescent="0.2">
      <c r="B9351" s="10"/>
      <c r="D9351" s="10"/>
      <c r="E9351" s="11"/>
      <c r="M9351" s="5" t="s">
        <v>8754</v>
      </c>
    </row>
    <row r="9352" spans="1:14" outlineLevel="3" x14ac:dyDescent="0.2">
      <c r="B9352" s="10"/>
      <c r="D9352" s="10"/>
      <c r="E9352" s="11"/>
      <c r="N9352" s="13" t="s">
        <v>8755</v>
      </c>
    </row>
    <row r="9353" spans="1:14" outlineLevel="3" x14ac:dyDescent="0.2">
      <c r="B9353" s="10"/>
      <c r="D9353" s="10"/>
      <c r="E9353" s="11"/>
      <c r="N9353" s="13" t="s">
        <v>8756</v>
      </c>
    </row>
    <row r="9354" spans="1:14" outlineLevel="3" x14ac:dyDescent="0.2">
      <c r="B9354" s="10"/>
      <c r="D9354" s="10"/>
      <c r="E9354" s="11"/>
      <c r="M9354" s="5" t="s">
        <v>8757</v>
      </c>
    </row>
    <row r="9355" spans="1:14" outlineLevel="3" x14ac:dyDescent="0.2">
      <c r="B9355" s="10"/>
      <c r="D9355" s="10"/>
      <c r="E9355" s="11"/>
      <c r="N9355" s="13" t="s">
        <v>8758</v>
      </c>
    </row>
    <row r="9356" spans="1:14" outlineLevel="3" x14ac:dyDescent="0.2">
      <c r="B9356" s="10"/>
      <c r="D9356" s="10"/>
      <c r="E9356" s="11"/>
      <c r="N9356" s="13" t="s">
        <v>8759</v>
      </c>
    </row>
    <row r="9357" spans="1:14" outlineLevel="3" x14ac:dyDescent="0.2">
      <c r="B9357" s="10"/>
      <c r="D9357" s="10"/>
      <c r="E9357" s="11"/>
      <c r="M9357" s="5" t="s">
        <v>8760</v>
      </c>
    </row>
    <row r="9358" spans="1:14" outlineLevel="3" x14ac:dyDescent="0.2">
      <c r="B9358" s="10"/>
      <c r="D9358" s="10"/>
      <c r="E9358" s="11"/>
      <c r="N9358" s="13" t="s">
        <v>8760</v>
      </c>
    </row>
    <row r="9359" spans="1:14" outlineLevel="3" x14ac:dyDescent="0.2">
      <c r="B9359" s="10"/>
      <c r="D9359" s="10"/>
      <c r="E9359" s="11"/>
      <c r="M9359" s="5" t="s">
        <v>8761</v>
      </c>
    </row>
    <row r="9360" spans="1:14" outlineLevel="3" x14ac:dyDescent="0.2">
      <c r="B9360" s="10"/>
      <c r="D9360" s="10"/>
      <c r="E9360" s="11"/>
      <c r="N9360" s="13" t="s">
        <v>8761</v>
      </c>
    </row>
    <row r="9361" spans="1:14" outlineLevel="3" x14ac:dyDescent="0.2">
      <c r="B9361" s="10"/>
      <c r="D9361" s="10"/>
      <c r="E9361" s="11"/>
      <c r="M9361" s="5" t="s">
        <v>8762</v>
      </c>
    </row>
    <row r="9362" spans="1:14" outlineLevel="3" x14ac:dyDescent="0.2">
      <c r="B9362" s="10"/>
      <c r="D9362" s="10"/>
      <c r="E9362" s="11"/>
      <c r="N9362" s="13" t="s">
        <v>8762</v>
      </c>
    </row>
    <row r="9363" spans="1:14" outlineLevel="2" x14ac:dyDescent="0.2">
      <c r="A9363" s="5">
        <v>1</v>
      </c>
      <c r="B9363" s="10">
        <v>2</v>
      </c>
      <c r="C9363" s="5">
        <v>5</v>
      </c>
      <c r="D9363" s="10">
        <v>1</v>
      </c>
      <c r="E9363" s="11">
        <v>8</v>
      </c>
      <c r="F9363" s="5">
        <v>4</v>
      </c>
      <c r="G9363" s="5">
        <v>2</v>
      </c>
      <c r="L9363" s="5" t="s">
        <v>362</v>
      </c>
    </row>
    <row r="9364" spans="1:14" outlineLevel="3" x14ac:dyDescent="0.2">
      <c r="B9364" s="10"/>
      <c r="D9364" s="10"/>
      <c r="E9364" s="11"/>
      <c r="M9364" s="5" t="s">
        <v>8763</v>
      </c>
    </row>
    <row r="9365" spans="1:14" outlineLevel="3" x14ac:dyDescent="0.2">
      <c r="B9365" s="10"/>
      <c r="D9365" s="10"/>
      <c r="E9365" s="11"/>
      <c r="N9365" s="13" t="s">
        <v>8763</v>
      </c>
    </row>
    <row r="9366" spans="1:14" outlineLevel="3" x14ac:dyDescent="0.2">
      <c r="B9366" s="10"/>
      <c r="D9366" s="10"/>
      <c r="E9366" s="11"/>
      <c r="M9366" s="5" t="s">
        <v>8764</v>
      </c>
    </row>
    <row r="9367" spans="1:14" outlineLevel="3" x14ac:dyDescent="0.2">
      <c r="B9367" s="10"/>
      <c r="D9367" s="10"/>
      <c r="E9367" s="11"/>
      <c r="N9367" s="13" t="s">
        <v>8765</v>
      </c>
    </row>
    <row r="9368" spans="1:14" outlineLevel="3" x14ac:dyDescent="0.2">
      <c r="B9368" s="10"/>
      <c r="D9368" s="10"/>
      <c r="E9368" s="11"/>
      <c r="N9368" s="13" t="s">
        <v>8766</v>
      </c>
    </row>
    <row r="9369" spans="1:14" outlineLevel="3" x14ac:dyDescent="0.2">
      <c r="B9369" s="10"/>
      <c r="D9369" s="10"/>
      <c r="E9369" s="11"/>
      <c r="M9369" s="5" t="s">
        <v>8767</v>
      </c>
    </row>
    <row r="9370" spans="1:14" outlineLevel="3" x14ac:dyDescent="0.2">
      <c r="B9370" s="10"/>
      <c r="D9370" s="10"/>
      <c r="E9370" s="11"/>
      <c r="N9370" s="13" t="s">
        <v>8767</v>
      </c>
    </row>
    <row r="9371" spans="1:14" outlineLevel="2" x14ac:dyDescent="0.2">
      <c r="A9371" s="5">
        <v>1</v>
      </c>
      <c r="B9371" s="10">
        <v>2</v>
      </c>
      <c r="C9371" s="5">
        <v>5</v>
      </c>
      <c r="D9371" s="10">
        <v>1</v>
      </c>
      <c r="E9371" s="11">
        <v>8</v>
      </c>
      <c r="F9371" s="5">
        <v>4</v>
      </c>
      <c r="G9371" s="5">
        <v>3</v>
      </c>
      <c r="L9371" s="5" t="s">
        <v>363</v>
      </c>
    </row>
    <row r="9372" spans="1:14" outlineLevel="3" x14ac:dyDescent="0.2">
      <c r="B9372" s="10"/>
      <c r="D9372" s="10"/>
      <c r="E9372" s="11"/>
      <c r="M9372" s="5" t="s">
        <v>8768</v>
      </c>
    </row>
    <row r="9373" spans="1:14" outlineLevel="3" x14ac:dyDescent="0.2">
      <c r="B9373" s="10"/>
      <c r="D9373" s="10"/>
      <c r="E9373" s="11"/>
      <c r="N9373" s="13" t="s">
        <v>8769</v>
      </c>
    </row>
    <row r="9374" spans="1:14" outlineLevel="3" x14ac:dyDescent="0.2">
      <c r="B9374" s="10"/>
      <c r="D9374" s="10"/>
      <c r="E9374" s="11"/>
      <c r="N9374" s="13" t="s">
        <v>8770</v>
      </c>
    </row>
    <row r="9375" spans="1:14" outlineLevel="3" x14ac:dyDescent="0.2">
      <c r="B9375" s="10"/>
      <c r="D9375" s="10"/>
      <c r="E9375" s="11"/>
      <c r="N9375" s="13" t="s">
        <v>8771</v>
      </c>
    </row>
    <row r="9376" spans="1:14" outlineLevel="3" x14ac:dyDescent="0.2">
      <c r="B9376" s="10"/>
      <c r="D9376" s="10"/>
      <c r="E9376" s="11"/>
      <c r="M9376" s="5" t="s">
        <v>8772</v>
      </c>
    </row>
    <row r="9377" spans="1:14" outlineLevel="3" x14ac:dyDescent="0.2">
      <c r="B9377" s="10"/>
      <c r="D9377" s="10"/>
      <c r="E9377" s="11"/>
      <c r="N9377" s="13" t="s">
        <v>8773</v>
      </c>
    </row>
    <row r="9378" spans="1:14" outlineLevel="3" x14ac:dyDescent="0.2">
      <c r="B9378" s="10"/>
      <c r="D9378" s="10"/>
      <c r="E9378" s="11"/>
      <c r="N9378" s="13" t="s">
        <v>8774</v>
      </c>
    </row>
    <row r="9379" spans="1:14" outlineLevel="3" x14ac:dyDescent="0.2">
      <c r="B9379" s="10"/>
      <c r="D9379" s="10"/>
      <c r="E9379" s="11"/>
      <c r="M9379" s="5" t="s">
        <v>8775</v>
      </c>
    </row>
    <row r="9380" spans="1:14" outlineLevel="3" x14ac:dyDescent="0.2">
      <c r="B9380" s="10"/>
      <c r="D9380" s="10"/>
      <c r="E9380" s="11"/>
      <c r="N9380" s="13" t="s">
        <v>8776</v>
      </c>
    </row>
    <row r="9381" spans="1:14" outlineLevel="3" x14ac:dyDescent="0.2">
      <c r="B9381" s="10"/>
      <c r="D9381" s="10"/>
      <c r="E9381" s="11"/>
      <c r="N9381" s="13" t="s">
        <v>8777</v>
      </c>
    </row>
    <row r="9382" spans="1:14" outlineLevel="3" x14ac:dyDescent="0.2">
      <c r="B9382" s="10"/>
      <c r="D9382" s="10"/>
      <c r="E9382" s="11"/>
      <c r="M9382" s="5" t="s">
        <v>8778</v>
      </c>
    </row>
    <row r="9383" spans="1:14" outlineLevel="3" x14ac:dyDescent="0.2">
      <c r="B9383" s="10"/>
      <c r="D9383" s="10"/>
      <c r="E9383" s="11"/>
      <c r="N9383" s="13" t="s">
        <v>8779</v>
      </c>
    </row>
    <row r="9384" spans="1:14" outlineLevel="3" x14ac:dyDescent="0.2">
      <c r="B9384" s="10"/>
      <c r="D9384" s="10"/>
      <c r="E9384" s="11"/>
      <c r="N9384" s="13" t="s">
        <v>8780</v>
      </c>
    </row>
    <row r="9385" spans="1:14" outlineLevel="3" x14ac:dyDescent="0.2">
      <c r="B9385" s="10"/>
      <c r="D9385" s="10"/>
      <c r="E9385" s="11"/>
      <c r="M9385" s="5" t="s">
        <v>8781</v>
      </c>
    </row>
    <row r="9386" spans="1:14" outlineLevel="3" x14ac:dyDescent="0.2">
      <c r="B9386" s="10"/>
      <c r="D9386" s="10"/>
      <c r="E9386" s="11"/>
      <c r="N9386" s="13" t="s">
        <v>8782</v>
      </c>
    </row>
    <row r="9387" spans="1:14" outlineLevel="3" x14ac:dyDescent="0.2">
      <c r="B9387" s="10"/>
      <c r="D9387" s="10"/>
      <c r="E9387" s="11"/>
      <c r="N9387" s="13" t="s">
        <v>8783</v>
      </c>
    </row>
    <row r="9388" spans="1:14" outlineLevel="3" x14ac:dyDescent="0.2">
      <c r="B9388" s="10"/>
      <c r="D9388" s="10"/>
      <c r="E9388" s="11"/>
      <c r="N9388" s="13" t="s">
        <v>8784</v>
      </c>
    </row>
    <row r="9389" spans="1:14" outlineLevel="3" x14ac:dyDescent="0.2">
      <c r="B9389" s="10"/>
      <c r="D9389" s="10"/>
      <c r="E9389" s="11"/>
      <c r="N9389" s="13" t="s">
        <v>8785</v>
      </c>
    </row>
    <row r="9390" spans="1:14" outlineLevel="3" x14ac:dyDescent="0.2">
      <c r="B9390" s="10"/>
      <c r="D9390" s="10"/>
      <c r="E9390" s="11"/>
      <c r="N9390" s="13" t="s">
        <v>8786</v>
      </c>
    </row>
    <row r="9391" spans="1:14" outlineLevel="2" x14ac:dyDescent="0.2">
      <c r="A9391" s="5">
        <v>1</v>
      </c>
      <c r="B9391" s="10">
        <v>2</v>
      </c>
      <c r="C9391" s="5">
        <v>5</v>
      </c>
      <c r="D9391" s="10">
        <v>1</v>
      </c>
      <c r="E9391" s="11">
        <v>8</v>
      </c>
      <c r="F9391" s="5">
        <v>4</v>
      </c>
      <c r="G9391" s="5">
        <v>4</v>
      </c>
      <c r="L9391" s="5" t="s">
        <v>364</v>
      </c>
    </row>
    <row r="9392" spans="1:14" outlineLevel="3" x14ac:dyDescent="0.2">
      <c r="B9392" s="10"/>
      <c r="D9392" s="10"/>
      <c r="E9392" s="11"/>
      <c r="M9392" s="5" t="s">
        <v>8787</v>
      </c>
    </row>
    <row r="9393" spans="1:14" outlineLevel="3" x14ac:dyDescent="0.2">
      <c r="B9393" s="10"/>
      <c r="D9393" s="10"/>
      <c r="E9393" s="11"/>
      <c r="N9393" s="13" t="s">
        <v>8787</v>
      </c>
    </row>
    <row r="9394" spans="1:14" outlineLevel="3" x14ac:dyDescent="0.2">
      <c r="B9394" s="10"/>
      <c r="D9394" s="10"/>
      <c r="E9394" s="11"/>
      <c r="M9394" s="5" t="s">
        <v>8788</v>
      </c>
    </row>
    <row r="9395" spans="1:14" outlineLevel="3" x14ac:dyDescent="0.2">
      <c r="B9395" s="10"/>
      <c r="D9395" s="10"/>
      <c r="E9395" s="11"/>
      <c r="N9395" s="13" t="s">
        <v>8788</v>
      </c>
    </row>
    <row r="9396" spans="1:14" outlineLevel="2" x14ac:dyDescent="0.2">
      <c r="A9396" s="5">
        <v>1</v>
      </c>
      <c r="B9396" s="10">
        <v>2</v>
      </c>
      <c r="C9396" s="5">
        <v>5</v>
      </c>
      <c r="D9396" s="10">
        <v>1</v>
      </c>
      <c r="E9396" s="11">
        <v>8</v>
      </c>
      <c r="F9396" s="5">
        <v>4</v>
      </c>
      <c r="G9396" s="5">
        <v>5</v>
      </c>
      <c r="L9396" s="5" t="s">
        <v>8789</v>
      </c>
    </row>
    <row r="9397" spans="1:14" outlineLevel="3" x14ac:dyDescent="0.2">
      <c r="B9397" s="10"/>
      <c r="D9397" s="10"/>
      <c r="E9397" s="11"/>
      <c r="M9397" s="5" t="s">
        <v>8790</v>
      </c>
    </row>
    <row r="9398" spans="1:14" outlineLevel="3" x14ac:dyDescent="0.2">
      <c r="B9398" s="10"/>
      <c r="D9398" s="10"/>
      <c r="E9398" s="11"/>
      <c r="N9398" s="13" t="s">
        <v>8790</v>
      </c>
    </row>
    <row r="9399" spans="1:14" outlineLevel="3" x14ac:dyDescent="0.2">
      <c r="B9399" s="10"/>
      <c r="D9399" s="10"/>
      <c r="E9399" s="11"/>
      <c r="M9399" s="5" t="s">
        <v>8791</v>
      </c>
    </row>
    <row r="9400" spans="1:14" outlineLevel="3" x14ac:dyDescent="0.2">
      <c r="B9400" s="10"/>
      <c r="D9400" s="10"/>
      <c r="E9400" s="11"/>
      <c r="N9400" s="13" t="s">
        <v>8791</v>
      </c>
    </row>
    <row r="9401" spans="1:14" outlineLevel="2" x14ac:dyDescent="0.2">
      <c r="A9401" s="5">
        <v>1</v>
      </c>
      <c r="B9401" s="10">
        <v>2</v>
      </c>
      <c r="C9401" s="5">
        <v>5</v>
      </c>
      <c r="D9401" s="10">
        <v>1</v>
      </c>
      <c r="E9401" s="11">
        <v>8</v>
      </c>
      <c r="F9401" s="5">
        <v>4</v>
      </c>
      <c r="G9401" s="5">
        <v>6</v>
      </c>
      <c r="L9401" s="5" t="s">
        <v>366</v>
      </c>
    </row>
    <row r="9402" spans="1:14" outlineLevel="3" x14ac:dyDescent="0.2">
      <c r="B9402" s="10"/>
      <c r="D9402" s="10"/>
      <c r="E9402" s="11"/>
      <c r="M9402" s="5" t="s">
        <v>8792</v>
      </c>
    </row>
    <row r="9403" spans="1:14" outlineLevel="3" x14ac:dyDescent="0.2">
      <c r="B9403" s="10"/>
      <c r="D9403" s="10"/>
      <c r="E9403" s="11"/>
      <c r="N9403" s="13" t="s">
        <v>8793</v>
      </c>
    </row>
    <row r="9404" spans="1:14" outlineLevel="3" x14ac:dyDescent="0.2">
      <c r="B9404" s="10"/>
      <c r="D9404" s="10"/>
      <c r="E9404" s="11"/>
      <c r="N9404" s="13" t="s">
        <v>8794</v>
      </c>
    </row>
    <row r="9405" spans="1:14" outlineLevel="3" x14ac:dyDescent="0.2">
      <c r="B9405" s="10"/>
      <c r="D9405" s="10"/>
      <c r="E9405" s="11"/>
      <c r="M9405" s="5" t="s">
        <v>8795</v>
      </c>
    </row>
    <row r="9406" spans="1:14" outlineLevel="3" x14ac:dyDescent="0.2">
      <c r="B9406" s="10"/>
      <c r="D9406" s="10"/>
      <c r="E9406" s="11"/>
      <c r="N9406" s="13" t="s">
        <v>8796</v>
      </c>
    </row>
    <row r="9407" spans="1:14" outlineLevel="3" x14ac:dyDescent="0.2">
      <c r="B9407" s="10"/>
      <c r="D9407" s="10"/>
      <c r="E9407" s="11"/>
      <c r="N9407" s="13" t="s">
        <v>8797</v>
      </c>
    </row>
    <row r="9408" spans="1:14" outlineLevel="3" x14ac:dyDescent="0.2">
      <c r="B9408" s="10"/>
      <c r="D9408" s="10"/>
      <c r="E9408" s="11"/>
      <c r="M9408" s="5" t="s">
        <v>8798</v>
      </c>
    </row>
    <row r="9409" spans="1:14" outlineLevel="3" x14ac:dyDescent="0.2">
      <c r="B9409" s="10"/>
      <c r="D9409" s="10"/>
      <c r="E9409" s="11"/>
      <c r="N9409" s="13" t="s">
        <v>8799</v>
      </c>
    </row>
    <row r="9410" spans="1:14" outlineLevel="3" x14ac:dyDescent="0.2">
      <c r="B9410" s="10"/>
      <c r="D9410" s="10"/>
      <c r="E9410" s="11"/>
      <c r="N9410" s="13" t="s">
        <v>8800</v>
      </c>
    </row>
    <row r="9411" spans="1:14" outlineLevel="3" x14ac:dyDescent="0.2">
      <c r="B9411" s="10"/>
      <c r="D9411" s="10"/>
      <c r="E9411" s="11"/>
      <c r="N9411" s="13" t="s">
        <v>8801</v>
      </c>
    </row>
    <row r="9412" spans="1:14" outlineLevel="3" x14ac:dyDescent="0.2">
      <c r="B9412" s="10"/>
      <c r="D9412" s="10"/>
      <c r="E9412" s="11"/>
      <c r="N9412" s="13" t="s">
        <v>8802</v>
      </c>
    </row>
    <row r="9413" spans="1:14" outlineLevel="2" x14ac:dyDescent="0.2">
      <c r="A9413" s="5">
        <v>1</v>
      </c>
      <c r="B9413" s="10">
        <v>2</v>
      </c>
      <c r="C9413" s="5">
        <v>5</v>
      </c>
      <c r="D9413" s="10">
        <v>1</v>
      </c>
      <c r="E9413" s="11">
        <v>8</v>
      </c>
      <c r="F9413" s="5">
        <v>5</v>
      </c>
      <c r="K9413" s="5" t="s">
        <v>367</v>
      </c>
    </row>
    <row r="9414" spans="1:14" outlineLevel="2" x14ac:dyDescent="0.2">
      <c r="A9414" s="5">
        <v>1</v>
      </c>
      <c r="B9414" s="10">
        <v>2</v>
      </c>
      <c r="C9414" s="5">
        <v>5</v>
      </c>
      <c r="D9414" s="10">
        <v>1</v>
      </c>
      <c r="E9414" s="11">
        <v>8</v>
      </c>
      <c r="F9414" s="5">
        <v>5</v>
      </c>
      <c r="G9414" s="5">
        <v>1</v>
      </c>
      <c r="L9414" s="5" t="s">
        <v>368</v>
      </c>
    </row>
    <row r="9415" spans="1:14" outlineLevel="3" x14ac:dyDescent="0.2">
      <c r="B9415" s="10"/>
      <c r="D9415" s="10"/>
      <c r="E9415" s="11"/>
      <c r="M9415" s="5" t="s">
        <v>8803</v>
      </c>
    </row>
    <row r="9416" spans="1:14" outlineLevel="3" x14ac:dyDescent="0.2">
      <c r="B9416" s="10"/>
      <c r="D9416" s="10"/>
      <c r="E9416" s="11"/>
      <c r="N9416" s="13" t="s">
        <v>8804</v>
      </c>
    </row>
    <row r="9417" spans="1:14" outlineLevel="3" x14ac:dyDescent="0.2">
      <c r="B9417" s="10"/>
      <c r="D9417" s="10"/>
      <c r="E9417" s="11"/>
      <c r="N9417" s="13" t="s">
        <v>8805</v>
      </c>
    </row>
    <row r="9418" spans="1:14" outlineLevel="3" x14ac:dyDescent="0.2">
      <c r="B9418" s="10"/>
      <c r="D9418" s="10"/>
      <c r="E9418" s="11"/>
      <c r="M9418" s="5" t="s">
        <v>8806</v>
      </c>
    </row>
    <row r="9419" spans="1:14" outlineLevel="3" x14ac:dyDescent="0.2">
      <c r="B9419" s="10"/>
      <c r="D9419" s="10"/>
      <c r="E9419" s="11"/>
      <c r="N9419" s="13" t="s">
        <v>8807</v>
      </c>
    </row>
    <row r="9420" spans="1:14" outlineLevel="3" x14ac:dyDescent="0.2">
      <c r="B9420" s="10"/>
      <c r="D9420" s="10"/>
      <c r="E9420" s="11"/>
      <c r="N9420" s="13" t="s">
        <v>8808</v>
      </c>
    </row>
    <row r="9421" spans="1:14" outlineLevel="3" x14ac:dyDescent="0.2">
      <c r="B9421" s="10"/>
      <c r="D9421" s="10"/>
      <c r="E9421" s="11"/>
      <c r="N9421" s="13" t="s">
        <v>8809</v>
      </c>
    </row>
    <row r="9422" spans="1:14" outlineLevel="3" x14ac:dyDescent="0.2">
      <c r="B9422" s="10"/>
      <c r="D9422" s="10"/>
      <c r="E9422" s="11"/>
      <c r="N9422" s="13" t="s">
        <v>8810</v>
      </c>
    </row>
    <row r="9423" spans="1:14" outlineLevel="3" x14ac:dyDescent="0.2">
      <c r="B9423" s="10"/>
      <c r="D9423" s="10"/>
      <c r="E9423" s="11"/>
      <c r="N9423" s="13" t="s">
        <v>8811</v>
      </c>
    </row>
    <row r="9424" spans="1:14" outlineLevel="2" x14ac:dyDescent="0.2">
      <c r="A9424" s="5">
        <v>1</v>
      </c>
      <c r="B9424" s="10">
        <v>2</v>
      </c>
      <c r="C9424" s="5">
        <v>5</v>
      </c>
      <c r="D9424" s="10">
        <v>1</v>
      </c>
      <c r="E9424" s="11">
        <v>8</v>
      </c>
      <c r="F9424" s="5">
        <v>5</v>
      </c>
      <c r="G9424" s="5">
        <v>2</v>
      </c>
      <c r="L9424" s="5" t="s">
        <v>369</v>
      </c>
    </row>
    <row r="9425" spans="1:14" outlineLevel="3" x14ac:dyDescent="0.2">
      <c r="B9425" s="10"/>
      <c r="D9425" s="10"/>
      <c r="E9425" s="11"/>
      <c r="M9425" s="5" t="s">
        <v>8812</v>
      </c>
    </row>
    <row r="9426" spans="1:14" outlineLevel="3" x14ac:dyDescent="0.2">
      <c r="B9426" s="10"/>
      <c r="D9426" s="10"/>
      <c r="E9426" s="11"/>
      <c r="N9426" s="13" t="s">
        <v>8812</v>
      </c>
    </row>
    <row r="9427" spans="1:14" outlineLevel="3" x14ac:dyDescent="0.2">
      <c r="B9427" s="10"/>
      <c r="D9427" s="10"/>
      <c r="E9427" s="11"/>
      <c r="M9427" s="5" t="s">
        <v>8813</v>
      </c>
    </row>
    <row r="9428" spans="1:14" outlineLevel="3" x14ac:dyDescent="0.2">
      <c r="B9428" s="10"/>
      <c r="D9428" s="10"/>
      <c r="E9428" s="11"/>
      <c r="N9428" s="13" t="s">
        <v>8813</v>
      </c>
    </row>
    <row r="9429" spans="1:14" outlineLevel="3" x14ac:dyDescent="0.2">
      <c r="B9429" s="10"/>
      <c r="D9429" s="10"/>
      <c r="E9429" s="11"/>
      <c r="M9429" s="5" t="s">
        <v>8814</v>
      </c>
    </row>
    <row r="9430" spans="1:14" outlineLevel="3" x14ac:dyDescent="0.2">
      <c r="B9430" s="10"/>
      <c r="D9430" s="10"/>
      <c r="E9430" s="11"/>
      <c r="N9430" s="13" t="s">
        <v>8814</v>
      </c>
    </row>
    <row r="9431" spans="1:14" outlineLevel="3" x14ac:dyDescent="0.2">
      <c r="B9431" s="10"/>
      <c r="D9431" s="10"/>
      <c r="E9431" s="11"/>
      <c r="M9431" s="5" t="s">
        <v>8815</v>
      </c>
    </row>
    <row r="9432" spans="1:14" outlineLevel="3" x14ac:dyDescent="0.2">
      <c r="B9432" s="10"/>
      <c r="D9432" s="10"/>
      <c r="E9432" s="11"/>
      <c r="N9432" s="13" t="s">
        <v>8815</v>
      </c>
    </row>
    <row r="9433" spans="1:14" outlineLevel="3" x14ac:dyDescent="0.2">
      <c r="B9433" s="10"/>
      <c r="D9433" s="10"/>
      <c r="E9433" s="11"/>
      <c r="M9433" s="5" t="s">
        <v>8816</v>
      </c>
    </row>
    <row r="9434" spans="1:14" outlineLevel="3" x14ac:dyDescent="0.2">
      <c r="B9434" s="10"/>
      <c r="D9434" s="10"/>
      <c r="E9434" s="11"/>
      <c r="N9434" s="13" t="s">
        <v>8816</v>
      </c>
    </row>
    <row r="9435" spans="1:14" outlineLevel="3" x14ac:dyDescent="0.2">
      <c r="B9435" s="10"/>
      <c r="D9435" s="10"/>
      <c r="E9435" s="11"/>
      <c r="M9435" s="5" t="s">
        <v>8817</v>
      </c>
    </row>
    <row r="9436" spans="1:14" outlineLevel="3" x14ac:dyDescent="0.2">
      <c r="B9436" s="10"/>
      <c r="D9436" s="10"/>
      <c r="E9436" s="11"/>
      <c r="N9436" s="13" t="s">
        <v>8817</v>
      </c>
    </row>
    <row r="9437" spans="1:14" outlineLevel="2" x14ac:dyDescent="0.2">
      <c r="A9437" s="5">
        <v>1</v>
      </c>
      <c r="B9437" s="10">
        <v>2</v>
      </c>
      <c r="C9437" s="5">
        <v>5</v>
      </c>
      <c r="D9437" s="10">
        <v>1</v>
      </c>
      <c r="E9437" s="11">
        <v>8</v>
      </c>
      <c r="F9437" s="5">
        <v>5</v>
      </c>
      <c r="G9437" s="5">
        <v>3</v>
      </c>
      <c r="L9437" s="5" t="s">
        <v>370</v>
      </c>
    </row>
    <row r="9438" spans="1:14" outlineLevel="3" x14ac:dyDescent="0.2">
      <c r="B9438" s="10"/>
      <c r="D9438" s="10"/>
      <c r="E9438" s="11"/>
      <c r="M9438" s="5" t="s">
        <v>8818</v>
      </c>
    </row>
    <row r="9439" spans="1:14" outlineLevel="3" x14ac:dyDescent="0.2">
      <c r="B9439" s="10"/>
      <c r="D9439" s="10"/>
      <c r="E9439" s="11"/>
      <c r="N9439" s="13" t="s">
        <v>8818</v>
      </c>
    </row>
    <row r="9440" spans="1:14" outlineLevel="3" x14ac:dyDescent="0.2">
      <c r="B9440" s="10"/>
      <c r="D9440" s="10"/>
      <c r="E9440" s="11"/>
      <c r="M9440" s="5" t="s">
        <v>8819</v>
      </c>
    </row>
    <row r="9441" spans="1:14" outlineLevel="3" x14ac:dyDescent="0.2">
      <c r="B9441" s="10"/>
      <c r="D9441" s="10"/>
      <c r="E9441" s="11"/>
      <c r="N9441" s="13" t="s">
        <v>8819</v>
      </c>
    </row>
    <row r="9442" spans="1:14" outlineLevel="3" x14ac:dyDescent="0.2">
      <c r="B9442" s="10"/>
      <c r="D9442" s="10"/>
      <c r="E9442" s="11"/>
      <c r="M9442" s="5" t="s">
        <v>8820</v>
      </c>
    </row>
    <row r="9443" spans="1:14" outlineLevel="3" x14ac:dyDescent="0.2">
      <c r="B9443" s="10"/>
      <c r="D9443" s="10"/>
      <c r="E9443" s="11"/>
      <c r="N9443" s="13" t="s">
        <v>8820</v>
      </c>
    </row>
    <row r="9444" spans="1:14" outlineLevel="3" x14ac:dyDescent="0.2">
      <c r="B9444" s="10"/>
      <c r="D9444" s="10"/>
      <c r="E9444" s="11"/>
      <c r="M9444" s="5" t="s">
        <v>8821</v>
      </c>
    </row>
    <row r="9445" spans="1:14" outlineLevel="3" x14ac:dyDescent="0.2">
      <c r="B9445" s="10"/>
      <c r="D9445" s="10"/>
      <c r="E9445" s="11"/>
      <c r="N9445" s="13" t="s">
        <v>8821</v>
      </c>
    </row>
    <row r="9446" spans="1:14" outlineLevel="2" x14ac:dyDescent="0.2">
      <c r="A9446" s="5">
        <v>1</v>
      </c>
      <c r="B9446" s="10">
        <v>2</v>
      </c>
      <c r="C9446" s="5">
        <v>5</v>
      </c>
      <c r="D9446" s="10">
        <v>1</v>
      </c>
      <c r="E9446" s="11">
        <v>8</v>
      </c>
      <c r="F9446" s="5">
        <v>5</v>
      </c>
      <c r="G9446" s="5">
        <v>4</v>
      </c>
      <c r="L9446" s="5" t="s">
        <v>8822</v>
      </c>
    </row>
    <row r="9447" spans="1:14" outlineLevel="3" x14ac:dyDescent="0.2">
      <c r="B9447" s="10"/>
      <c r="D9447" s="10"/>
      <c r="E9447" s="11"/>
      <c r="M9447" s="5" t="s">
        <v>8822</v>
      </c>
    </row>
    <row r="9448" spans="1:14" outlineLevel="3" x14ac:dyDescent="0.2">
      <c r="B9448" s="10"/>
      <c r="D9448" s="10"/>
      <c r="E9448" s="11"/>
      <c r="N9448" s="13" t="s">
        <v>8822</v>
      </c>
    </row>
    <row r="9449" spans="1:14" outlineLevel="2" x14ac:dyDescent="0.2">
      <c r="A9449" s="5">
        <v>1</v>
      </c>
      <c r="B9449" s="10">
        <v>2</v>
      </c>
      <c r="C9449" s="5">
        <v>5</v>
      </c>
      <c r="D9449" s="10">
        <v>1</v>
      </c>
      <c r="E9449" s="11">
        <v>8</v>
      </c>
      <c r="F9449" s="5">
        <v>5</v>
      </c>
      <c r="G9449" s="5">
        <v>5</v>
      </c>
      <c r="L9449" s="5" t="s">
        <v>8823</v>
      </c>
    </row>
    <row r="9450" spans="1:14" outlineLevel="3" x14ac:dyDescent="0.2">
      <c r="B9450" s="10"/>
      <c r="D9450" s="10"/>
      <c r="E9450" s="11"/>
      <c r="M9450" s="5" t="s">
        <v>8824</v>
      </c>
    </row>
    <row r="9451" spans="1:14" outlineLevel="3" x14ac:dyDescent="0.2">
      <c r="B9451" s="10"/>
      <c r="D9451" s="10"/>
      <c r="E9451" s="11"/>
      <c r="N9451" s="13" t="s">
        <v>8825</v>
      </c>
    </row>
    <row r="9452" spans="1:14" outlineLevel="3" x14ac:dyDescent="0.2">
      <c r="B9452" s="10"/>
      <c r="D9452" s="10"/>
      <c r="E9452" s="11"/>
      <c r="N9452" s="13" t="s">
        <v>8826</v>
      </c>
    </row>
    <row r="9453" spans="1:14" outlineLevel="3" x14ac:dyDescent="0.2">
      <c r="B9453" s="10"/>
      <c r="D9453" s="10"/>
      <c r="E9453" s="11"/>
      <c r="N9453" s="13" t="s">
        <v>8827</v>
      </c>
    </row>
    <row r="9454" spans="1:14" outlineLevel="3" x14ac:dyDescent="0.2">
      <c r="B9454" s="10"/>
      <c r="D9454" s="10"/>
      <c r="E9454" s="11"/>
      <c r="N9454" s="13" t="s">
        <v>8828</v>
      </c>
    </row>
    <row r="9455" spans="1:14" outlineLevel="3" x14ac:dyDescent="0.2">
      <c r="B9455" s="10"/>
      <c r="D9455" s="10"/>
      <c r="E9455" s="11"/>
      <c r="N9455" s="13" t="s">
        <v>8829</v>
      </c>
    </row>
    <row r="9456" spans="1:14" outlineLevel="3" x14ac:dyDescent="0.2">
      <c r="B9456" s="10"/>
      <c r="D9456" s="10"/>
      <c r="E9456" s="11"/>
      <c r="M9456" s="5" t="s">
        <v>8830</v>
      </c>
    </row>
    <row r="9457" spans="1:14" outlineLevel="3" x14ac:dyDescent="0.2">
      <c r="B9457" s="10"/>
      <c r="D9457" s="10"/>
      <c r="E9457" s="11"/>
      <c r="N9457" s="13" t="s">
        <v>8831</v>
      </c>
    </row>
    <row r="9458" spans="1:14" outlineLevel="3" x14ac:dyDescent="0.2">
      <c r="B9458" s="10"/>
      <c r="D9458" s="10"/>
      <c r="E9458" s="11"/>
      <c r="N9458" s="13" t="s">
        <v>8832</v>
      </c>
    </row>
    <row r="9459" spans="1:14" outlineLevel="3" x14ac:dyDescent="0.2">
      <c r="B9459" s="10"/>
      <c r="D9459" s="10"/>
      <c r="E9459" s="11"/>
      <c r="N9459" s="13" t="s">
        <v>8833</v>
      </c>
    </row>
    <row r="9460" spans="1:14" outlineLevel="3" x14ac:dyDescent="0.2">
      <c r="B9460" s="10"/>
      <c r="D9460" s="10"/>
      <c r="E9460" s="11"/>
      <c r="N9460" s="13" t="s">
        <v>8834</v>
      </c>
    </row>
    <row r="9461" spans="1:14" outlineLevel="3" x14ac:dyDescent="0.2">
      <c r="B9461" s="10"/>
      <c r="D9461" s="10"/>
      <c r="E9461" s="11"/>
      <c r="M9461" s="5" t="s">
        <v>8835</v>
      </c>
    </row>
    <row r="9462" spans="1:14" outlineLevel="3" x14ac:dyDescent="0.2">
      <c r="B9462" s="10"/>
      <c r="D9462" s="10"/>
      <c r="E9462" s="11"/>
      <c r="N9462" s="13" t="s">
        <v>8836</v>
      </c>
    </row>
    <row r="9463" spans="1:14" outlineLevel="3" x14ac:dyDescent="0.2">
      <c r="B9463" s="10"/>
      <c r="D9463" s="10"/>
      <c r="E9463" s="11"/>
      <c r="N9463" s="13" t="s">
        <v>8837</v>
      </c>
    </row>
    <row r="9464" spans="1:14" outlineLevel="3" x14ac:dyDescent="0.2">
      <c r="B9464" s="10"/>
      <c r="D9464" s="10"/>
      <c r="E9464" s="11"/>
      <c r="M9464" s="5" t="s">
        <v>8838</v>
      </c>
    </row>
    <row r="9465" spans="1:14" outlineLevel="3" x14ac:dyDescent="0.2">
      <c r="B9465" s="10"/>
      <c r="D9465" s="10"/>
      <c r="E9465" s="11"/>
      <c r="N9465" s="13" t="s">
        <v>8838</v>
      </c>
    </row>
    <row r="9466" spans="1:14" outlineLevel="3" x14ac:dyDescent="0.2">
      <c r="B9466" s="10"/>
      <c r="D9466" s="10"/>
      <c r="E9466" s="11"/>
      <c r="M9466" s="5" t="s">
        <v>8839</v>
      </c>
    </row>
    <row r="9467" spans="1:14" outlineLevel="3" x14ac:dyDescent="0.2">
      <c r="B9467" s="10"/>
      <c r="D9467" s="10"/>
      <c r="E9467" s="11"/>
      <c r="N9467" s="13" t="s">
        <v>8839</v>
      </c>
    </row>
    <row r="9468" spans="1:14" outlineLevel="3" x14ac:dyDescent="0.2">
      <c r="B9468" s="10"/>
      <c r="D9468" s="10"/>
      <c r="E9468" s="11"/>
      <c r="M9468" s="5" t="s">
        <v>8840</v>
      </c>
    </row>
    <row r="9469" spans="1:14" outlineLevel="3" x14ac:dyDescent="0.2">
      <c r="B9469" s="10"/>
      <c r="D9469" s="10"/>
      <c r="E9469" s="11"/>
      <c r="N9469" s="13" t="s">
        <v>8841</v>
      </c>
    </row>
    <row r="9470" spans="1:14" outlineLevel="3" x14ac:dyDescent="0.2">
      <c r="B9470" s="10"/>
      <c r="D9470" s="10"/>
      <c r="E9470" s="11"/>
      <c r="N9470" s="13" t="s">
        <v>8842</v>
      </c>
    </row>
    <row r="9471" spans="1:14" outlineLevel="2" x14ac:dyDescent="0.2">
      <c r="A9471" s="5">
        <v>1</v>
      </c>
      <c r="B9471" s="10">
        <v>2</v>
      </c>
      <c r="C9471" s="5">
        <v>5</v>
      </c>
      <c r="D9471" s="10">
        <v>1</v>
      </c>
      <c r="E9471" s="11">
        <v>8</v>
      </c>
      <c r="F9471" s="5">
        <v>5</v>
      </c>
      <c r="G9471" s="5">
        <v>9</v>
      </c>
      <c r="L9471" s="5" t="s">
        <v>371</v>
      </c>
    </row>
    <row r="9472" spans="1:14" outlineLevel="3" x14ac:dyDescent="0.2">
      <c r="B9472" s="10"/>
      <c r="D9472" s="10"/>
      <c r="E9472" s="11"/>
      <c r="M9472" s="5" t="s">
        <v>8843</v>
      </c>
    </row>
    <row r="9473" spans="2:14" outlineLevel="3" x14ac:dyDescent="0.2">
      <c r="B9473" s="10"/>
      <c r="D9473" s="10"/>
      <c r="E9473" s="11"/>
      <c r="N9473" s="13" t="s">
        <v>8843</v>
      </c>
    </row>
    <row r="9474" spans="2:14" outlineLevel="3" x14ac:dyDescent="0.2">
      <c r="B9474" s="10"/>
      <c r="D9474" s="10"/>
      <c r="E9474" s="11"/>
      <c r="M9474" s="5" t="s">
        <v>8844</v>
      </c>
    </row>
    <row r="9475" spans="2:14" outlineLevel="3" x14ac:dyDescent="0.2">
      <c r="B9475" s="10"/>
      <c r="D9475" s="10"/>
      <c r="E9475" s="11"/>
      <c r="N9475" s="13" t="s">
        <v>8844</v>
      </c>
    </row>
    <row r="9476" spans="2:14" outlineLevel="3" x14ac:dyDescent="0.2">
      <c r="B9476" s="10"/>
      <c r="D9476" s="10"/>
      <c r="E9476" s="11"/>
      <c r="M9476" s="5" t="s">
        <v>8845</v>
      </c>
    </row>
    <row r="9477" spans="2:14" outlineLevel="3" x14ac:dyDescent="0.2">
      <c r="B9477" s="10"/>
      <c r="D9477" s="10"/>
      <c r="E9477" s="11"/>
      <c r="N9477" s="13" t="s">
        <v>8846</v>
      </c>
    </row>
    <row r="9478" spans="2:14" outlineLevel="3" x14ac:dyDescent="0.2">
      <c r="B9478" s="10"/>
      <c r="D9478" s="10"/>
      <c r="E9478" s="11"/>
      <c r="N9478" s="13" t="s">
        <v>8847</v>
      </c>
    </row>
    <row r="9479" spans="2:14" outlineLevel="3" x14ac:dyDescent="0.2">
      <c r="B9479" s="10"/>
      <c r="D9479" s="10"/>
      <c r="E9479" s="11"/>
      <c r="M9479" s="5" t="s">
        <v>8848</v>
      </c>
    </row>
    <row r="9480" spans="2:14" outlineLevel="3" x14ac:dyDescent="0.2">
      <c r="B9480" s="10"/>
      <c r="D9480" s="10"/>
      <c r="E9480" s="11"/>
      <c r="N9480" s="13" t="s">
        <v>8848</v>
      </c>
    </row>
    <row r="9481" spans="2:14" outlineLevel="3" x14ac:dyDescent="0.2">
      <c r="B9481" s="10"/>
      <c r="D9481" s="10"/>
      <c r="E9481" s="11"/>
      <c r="M9481" s="5" t="s">
        <v>8849</v>
      </c>
    </row>
    <row r="9482" spans="2:14" outlineLevel="3" x14ac:dyDescent="0.2">
      <c r="B9482" s="10"/>
      <c r="D9482" s="10"/>
      <c r="E9482" s="11"/>
      <c r="N9482" s="13" t="s">
        <v>8850</v>
      </c>
    </row>
    <row r="9483" spans="2:14" outlineLevel="3" x14ac:dyDescent="0.2">
      <c r="B9483" s="10"/>
      <c r="D9483" s="10"/>
      <c r="E9483" s="11"/>
      <c r="N9483" s="13" t="s">
        <v>8851</v>
      </c>
    </row>
    <row r="9484" spans="2:14" outlineLevel="3" x14ac:dyDescent="0.2">
      <c r="B9484" s="10"/>
      <c r="D9484" s="10"/>
      <c r="E9484" s="11"/>
      <c r="N9484" s="13" t="s">
        <v>8852</v>
      </c>
    </row>
    <row r="9485" spans="2:14" outlineLevel="3" x14ac:dyDescent="0.2">
      <c r="B9485" s="10"/>
      <c r="D9485" s="10"/>
      <c r="E9485" s="11"/>
      <c r="N9485" s="13" t="s">
        <v>8853</v>
      </c>
    </row>
    <row r="9486" spans="2:14" outlineLevel="3" x14ac:dyDescent="0.2">
      <c r="B9486" s="10"/>
      <c r="D9486" s="10"/>
      <c r="E9486" s="11"/>
      <c r="M9486" s="5" t="s">
        <v>8854</v>
      </c>
    </row>
    <row r="9487" spans="2:14" outlineLevel="3" x14ac:dyDescent="0.2">
      <c r="B9487" s="10"/>
      <c r="D9487" s="10"/>
      <c r="E9487" s="11"/>
      <c r="N9487" s="13" t="s">
        <v>8855</v>
      </c>
    </row>
    <row r="9488" spans="2:14" outlineLevel="3" x14ac:dyDescent="0.2">
      <c r="B9488" s="10"/>
      <c r="D9488" s="10"/>
      <c r="E9488" s="11"/>
      <c r="N9488" s="13" t="s">
        <v>8856</v>
      </c>
    </row>
    <row r="9489" spans="1:14" outlineLevel="3" x14ac:dyDescent="0.2">
      <c r="B9489" s="10"/>
      <c r="D9489" s="10"/>
      <c r="E9489" s="11"/>
      <c r="M9489" s="5" t="s">
        <v>8857</v>
      </c>
    </row>
    <row r="9490" spans="1:14" outlineLevel="3" x14ac:dyDescent="0.2">
      <c r="B9490" s="10"/>
      <c r="D9490" s="10"/>
      <c r="E9490" s="11"/>
      <c r="N9490" s="13" t="s">
        <v>8857</v>
      </c>
    </row>
    <row r="9491" spans="1:14" outlineLevel="3" x14ac:dyDescent="0.2">
      <c r="B9491" s="10"/>
      <c r="D9491" s="10"/>
      <c r="E9491" s="11"/>
      <c r="M9491" s="5" t="s">
        <v>8858</v>
      </c>
    </row>
    <row r="9492" spans="1:14" outlineLevel="3" x14ac:dyDescent="0.2">
      <c r="B9492" s="10"/>
      <c r="D9492" s="10"/>
      <c r="E9492" s="11"/>
      <c r="N9492" s="13" t="s">
        <v>8859</v>
      </c>
    </row>
    <row r="9493" spans="1:14" outlineLevel="3" x14ac:dyDescent="0.2">
      <c r="B9493" s="10"/>
      <c r="D9493" s="10"/>
      <c r="E9493" s="11"/>
      <c r="N9493" s="13" t="s">
        <v>8860</v>
      </c>
    </row>
    <row r="9494" spans="1:14" outlineLevel="2" x14ac:dyDescent="0.2">
      <c r="A9494" s="5">
        <v>1</v>
      </c>
      <c r="B9494" s="10">
        <v>2</v>
      </c>
      <c r="C9494" s="5">
        <v>5</v>
      </c>
      <c r="D9494" s="10">
        <v>1</v>
      </c>
      <c r="E9494" s="11">
        <v>8</v>
      </c>
      <c r="F9494" s="5">
        <v>6</v>
      </c>
      <c r="K9494" s="5" t="s">
        <v>372</v>
      </c>
    </row>
    <row r="9495" spans="1:14" outlineLevel="3" x14ac:dyDescent="0.2">
      <c r="B9495" s="10"/>
      <c r="D9495" s="10"/>
      <c r="E9495" s="11"/>
      <c r="L9495" s="5" t="s">
        <v>8861</v>
      </c>
    </row>
    <row r="9496" spans="1:14" outlineLevel="3" x14ac:dyDescent="0.2">
      <c r="B9496" s="10"/>
      <c r="D9496" s="10"/>
      <c r="E9496" s="11"/>
      <c r="M9496" s="5" t="s">
        <v>8862</v>
      </c>
    </row>
    <row r="9497" spans="1:14" outlineLevel="3" x14ac:dyDescent="0.2">
      <c r="B9497" s="10"/>
      <c r="D9497" s="10"/>
      <c r="E9497" s="11"/>
      <c r="N9497" s="13" t="s">
        <v>8863</v>
      </c>
    </row>
    <row r="9498" spans="1:14" outlineLevel="3" x14ac:dyDescent="0.2">
      <c r="B9498" s="10"/>
      <c r="D9498" s="10"/>
      <c r="E9498" s="11"/>
      <c r="N9498" s="13" t="s">
        <v>8864</v>
      </c>
    </row>
    <row r="9499" spans="1:14" outlineLevel="3" x14ac:dyDescent="0.2">
      <c r="B9499" s="10"/>
      <c r="D9499" s="10"/>
      <c r="E9499" s="11"/>
      <c r="N9499" s="13" t="s">
        <v>8865</v>
      </c>
    </row>
    <row r="9500" spans="1:14" outlineLevel="3" x14ac:dyDescent="0.2">
      <c r="B9500" s="10"/>
      <c r="D9500" s="10"/>
      <c r="E9500" s="11"/>
      <c r="N9500" s="13" t="s">
        <v>8866</v>
      </c>
    </row>
    <row r="9501" spans="1:14" outlineLevel="3" x14ac:dyDescent="0.2">
      <c r="B9501" s="10"/>
      <c r="D9501" s="10"/>
      <c r="E9501" s="11"/>
      <c r="M9501" s="5" t="s">
        <v>8867</v>
      </c>
    </row>
    <row r="9502" spans="1:14" outlineLevel="3" x14ac:dyDescent="0.2">
      <c r="B9502" s="10"/>
      <c r="D9502" s="10"/>
      <c r="E9502" s="11"/>
      <c r="N9502" s="13" t="s">
        <v>8868</v>
      </c>
    </row>
    <row r="9503" spans="1:14" outlineLevel="3" x14ac:dyDescent="0.2">
      <c r="B9503" s="10"/>
      <c r="D9503" s="10"/>
      <c r="E9503" s="11"/>
      <c r="N9503" s="13" t="s">
        <v>8869</v>
      </c>
    </row>
    <row r="9504" spans="1:14" outlineLevel="3" x14ac:dyDescent="0.2">
      <c r="B9504" s="10"/>
      <c r="D9504" s="10"/>
      <c r="E9504" s="11"/>
      <c r="M9504" s="5" t="s">
        <v>8870</v>
      </c>
    </row>
    <row r="9505" spans="2:14" outlineLevel="3" x14ac:dyDescent="0.2">
      <c r="B9505" s="10"/>
      <c r="D9505" s="10"/>
      <c r="E9505" s="11"/>
      <c r="N9505" s="13" t="s">
        <v>8870</v>
      </c>
    </row>
    <row r="9506" spans="2:14" outlineLevel="3" x14ac:dyDescent="0.2">
      <c r="B9506" s="10"/>
      <c r="D9506" s="10"/>
      <c r="E9506" s="11"/>
      <c r="M9506" s="5" t="s">
        <v>8871</v>
      </c>
    </row>
    <row r="9507" spans="2:14" outlineLevel="3" x14ac:dyDescent="0.2">
      <c r="B9507" s="10"/>
      <c r="D9507" s="10"/>
      <c r="E9507" s="11"/>
      <c r="N9507" s="13" t="s">
        <v>8871</v>
      </c>
    </row>
    <row r="9508" spans="2:14" outlineLevel="3" x14ac:dyDescent="0.2">
      <c r="B9508" s="10"/>
      <c r="D9508" s="10"/>
      <c r="E9508" s="11"/>
      <c r="M9508" s="5" t="s">
        <v>8872</v>
      </c>
    </row>
    <row r="9509" spans="2:14" outlineLevel="3" x14ac:dyDescent="0.2">
      <c r="B9509" s="10"/>
      <c r="D9509" s="10"/>
      <c r="E9509" s="11"/>
      <c r="N9509" s="13" t="s">
        <v>8872</v>
      </c>
    </row>
    <row r="9510" spans="2:14" outlineLevel="3" x14ac:dyDescent="0.2">
      <c r="B9510" s="10"/>
      <c r="D9510" s="10"/>
      <c r="E9510" s="11"/>
      <c r="L9510" s="5" t="s">
        <v>373</v>
      </c>
    </row>
    <row r="9511" spans="2:14" outlineLevel="3" x14ac:dyDescent="0.2">
      <c r="B9511" s="10"/>
      <c r="D9511" s="10"/>
      <c r="E9511" s="11"/>
      <c r="M9511" s="5" t="s">
        <v>373</v>
      </c>
    </row>
    <row r="9512" spans="2:14" outlineLevel="3" x14ac:dyDescent="0.2">
      <c r="B9512" s="10"/>
      <c r="D9512" s="10"/>
      <c r="E9512" s="11"/>
      <c r="N9512" s="13" t="s">
        <v>8873</v>
      </c>
    </row>
    <row r="9513" spans="2:14" outlineLevel="3" x14ac:dyDescent="0.2">
      <c r="B9513" s="10"/>
      <c r="D9513" s="10"/>
      <c r="E9513" s="11"/>
      <c r="N9513" s="13" t="s">
        <v>8874</v>
      </c>
    </row>
    <row r="9514" spans="2:14" outlineLevel="3" x14ac:dyDescent="0.2">
      <c r="B9514" s="10"/>
      <c r="D9514" s="10"/>
      <c r="E9514" s="11"/>
      <c r="L9514" s="5" t="s">
        <v>374</v>
      </c>
    </row>
    <row r="9515" spans="2:14" outlineLevel="3" x14ac:dyDescent="0.2">
      <c r="B9515" s="10"/>
      <c r="D9515" s="10"/>
      <c r="E9515" s="11"/>
      <c r="M9515" s="5" t="s">
        <v>8875</v>
      </c>
    </row>
    <row r="9516" spans="2:14" outlineLevel="3" x14ac:dyDescent="0.2">
      <c r="B9516" s="10"/>
      <c r="D9516" s="10"/>
      <c r="E9516" s="11"/>
      <c r="N9516" s="13" t="s">
        <v>8876</v>
      </c>
    </row>
    <row r="9517" spans="2:14" outlineLevel="3" x14ac:dyDescent="0.2">
      <c r="B9517" s="10"/>
      <c r="D9517" s="10"/>
      <c r="E9517" s="11"/>
      <c r="N9517" s="13" t="s">
        <v>8877</v>
      </c>
    </row>
    <row r="9518" spans="2:14" outlineLevel="3" x14ac:dyDescent="0.2">
      <c r="B9518" s="10"/>
      <c r="D9518" s="10"/>
      <c r="E9518" s="11"/>
      <c r="M9518" s="5" t="s">
        <v>8878</v>
      </c>
    </row>
    <row r="9519" spans="2:14" outlineLevel="3" x14ac:dyDescent="0.2">
      <c r="B9519" s="10"/>
      <c r="D9519" s="10"/>
      <c r="E9519" s="11"/>
      <c r="N9519" s="13" t="s">
        <v>8878</v>
      </c>
    </row>
    <row r="9520" spans="2:14" outlineLevel="3" x14ac:dyDescent="0.2">
      <c r="B9520" s="10"/>
      <c r="D9520" s="10"/>
      <c r="E9520" s="11"/>
      <c r="M9520" s="5" t="s">
        <v>8879</v>
      </c>
    </row>
    <row r="9521" spans="1:15" outlineLevel="3" x14ac:dyDescent="0.2">
      <c r="B9521" s="10"/>
      <c r="D9521" s="10"/>
      <c r="E9521" s="11"/>
      <c r="N9521" s="13" t="s">
        <v>8879</v>
      </c>
    </row>
    <row r="9522" spans="1:15" outlineLevel="3" x14ac:dyDescent="0.2">
      <c r="B9522" s="10"/>
      <c r="D9522" s="10"/>
      <c r="E9522" s="11"/>
      <c r="M9522" s="5" t="s">
        <v>8880</v>
      </c>
    </row>
    <row r="9523" spans="1:15" outlineLevel="3" x14ac:dyDescent="0.2">
      <c r="B9523" s="10"/>
      <c r="D9523" s="10"/>
      <c r="E9523" s="11"/>
      <c r="N9523" s="13" t="s">
        <v>8880</v>
      </c>
    </row>
    <row r="9524" spans="1:15" outlineLevel="3" x14ac:dyDescent="0.2">
      <c r="B9524" s="10"/>
      <c r="D9524" s="10"/>
      <c r="E9524" s="11"/>
      <c r="M9524" s="5" t="s">
        <v>8881</v>
      </c>
    </row>
    <row r="9525" spans="1:15" outlineLevel="3" x14ac:dyDescent="0.2">
      <c r="B9525" s="10"/>
      <c r="D9525" s="10"/>
      <c r="E9525" s="11"/>
      <c r="N9525" s="13" t="s">
        <v>8881</v>
      </c>
    </row>
    <row r="9526" spans="1:15" outlineLevel="2" x14ac:dyDescent="0.2">
      <c r="A9526" s="5">
        <v>1</v>
      </c>
      <c r="B9526" s="10">
        <v>2</v>
      </c>
      <c r="C9526" s="5">
        <v>5</v>
      </c>
      <c r="D9526" s="10">
        <v>1</v>
      </c>
      <c r="E9526" s="11">
        <v>8</v>
      </c>
      <c r="F9526" s="5">
        <v>7</v>
      </c>
      <c r="K9526" s="5" t="s">
        <v>375</v>
      </c>
    </row>
    <row r="9527" spans="1:15" outlineLevel="2" x14ac:dyDescent="0.2">
      <c r="A9527" s="5">
        <v>1</v>
      </c>
      <c r="B9527" s="10">
        <v>2</v>
      </c>
      <c r="C9527" s="5">
        <v>5</v>
      </c>
      <c r="D9527" s="10">
        <v>1</v>
      </c>
      <c r="E9527" s="11">
        <v>8</v>
      </c>
      <c r="F9527" s="5">
        <v>7</v>
      </c>
      <c r="G9527" s="5">
        <v>1</v>
      </c>
      <c r="L9527" s="5" t="s">
        <v>376</v>
      </c>
    </row>
    <row r="9528" spans="1:15" outlineLevel="3" x14ac:dyDescent="0.2">
      <c r="B9528" s="10"/>
      <c r="D9528" s="10"/>
      <c r="E9528" s="11"/>
      <c r="M9528" s="5" t="s">
        <v>8882</v>
      </c>
    </row>
    <row r="9529" spans="1:15" outlineLevel="3" x14ac:dyDescent="0.2">
      <c r="B9529" s="10"/>
      <c r="D9529" s="10"/>
      <c r="E9529" s="11"/>
      <c r="N9529" s="13" t="s">
        <v>8882</v>
      </c>
    </row>
    <row r="9530" spans="1:15" outlineLevel="3" x14ac:dyDescent="0.2">
      <c r="B9530" s="10"/>
      <c r="D9530" s="10"/>
      <c r="E9530" s="11"/>
      <c r="O9530" s="5" t="s">
        <v>8883</v>
      </c>
    </row>
    <row r="9531" spans="1:15" outlineLevel="3" x14ac:dyDescent="0.2">
      <c r="B9531" s="10"/>
      <c r="D9531" s="10"/>
      <c r="E9531" s="11"/>
      <c r="O9531" s="5" t="s">
        <v>8884</v>
      </c>
    </row>
    <row r="9532" spans="1:15" outlineLevel="3" x14ac:dyDescent="0.2">
      <c r="B9532" s="10"/>
      <c r="D9532" s="10"/>
      <c r="E9532" s="11"/>
      <c r="O9532" s="5" t="s">
        <v>8885</v>
      </c>
    </row>
    <row r="9533" spans="1:15" outlineLevel="3" x14ac:dyDescent="0.2">
      <c r="B9533" s="10"/>
      <c r="D9533" s="10"/>
      <c r="E9533" s="11"/>
      <c r="O9533" s="5" t="s">
        <v>8886</v>
      </c>
    </row>
    <row r="9534" spans="1:15" outlineLevel="3" x14ac:dyDescent="0.2">
      <c r="B9534" s="10"/>
      <c r="D9534" s="10"/>
      <c r="E9534" s="11"/>
      <c r="M9534" s="5" t="s">
        <v>8887</v>
      </c>
    </row>
    <row r="9535" spans="1:15" outlineLevel="3" x14ac:dyDescent="0.2">
      <c r="B9535" s="10"/>
      <c r="D9535" s="10"/>
      <c r="E9535" s="11"/>
      <c r="N9535" s="13" t="s">
        <v>8887</v>
      </c>
    </row>
    <row r="9536" spans="1:15" outlineLevel="3" x14ac:dyDescent="0.2">
      <c r="B9536" s="10"/>
      <c r="D9536" s="10"/>
      <c r="E9536" s="11"/>
      <c r="O9536" s="5" t="s">
        <v>8887</v>
      </c>
    </row>
    <row r="9537" spans="2:15" outlineLevel="3" x14ac:dyDescent="0.2">
      <c r="B9537" s="10"/>
      <c r="D9537" s="10"/>
      <c r="E9537" s="11"/>
      <c r="M9537" s="5" t="s">
        <v>8888</v>
      </c>
    </row>
    <row r="9538" spans="2:15" outlineLevel="3" x14ac:dyDescent="0.2">
      <c r="B9538" s="10"/>
      <c r="D9538" s="10"/>
      <c r="E9538" s="11"/>
      <c r="N9538" s="13" t="s">
        <v>8888</v>
      </c>
    </row>
    <row r="9539" spans="2:15" outlineLevel="3" x14ac:dyDescent="0.2">
      <c r="B9539" s="10"/>
      <c r="D9539" s="10"/>
      <c r="E9539" s="11"/>
      <c r="O9539" s="5" t="s">
        <v>8888</v>
      </c>
    </row>
    <row r="9540" spans="2:15" outlineLevel="3" x14ac:dyDescent="0.2">
      <c r="B9540" s="10"/>
      <c r="D9540" s="10"/>
      <c r="E9540" s="11"/>
      <c r="M9540" s="5" t="s">
        <v>8889</v>
      </c>
    </row>
    <row r="9541" spans="2:15" outlineLevel="3" x14ac:dyDescent="0.2">
      <c r="B9541" s="10"/>
      <c r="D9541" s="10"/>
      <c r="E9541" s="11"/>
      <c r="N9541" s="13" t="s">
        <v>8890</v>
      </c>
    </row>
    <row r="9542" spans="2:15" outlineLevel="3" x14ac:dyDescent="0.2">
      <c r="B9542" s="10"/>
      <c r="D9542" s="10"/>
      <c r="E9542" s="11"/>
      <c r="O9542" s="5" t="s">
        <v>8891</v>
      </c>
    </row>
    <row r="9543" spans="2:15" outlineLevel="3" x14ac:dyDescent="0.2">
      <c r="B9543" s="10"/>
      <c r="D9543" s="10"/>
      <c r="E9543" s="11"/>
      <c r="O9543" s="5" t="s">
        <v>8892</v>
      </c>
    </row>
    <row r="9544" spans="2:15" outlineLevel="3" x14ac:dyDescent="0.2">
      <c r="B9544" s="10"/>
      <c r="D9544" s="10"/>
      <c r="E9544" s="11"/>
      <c r="O9544" s="5" t="s">
        <v>8893</v>
      </c>
    </row>
    <row r="9545" spans="2:15" outlineLevel="3" x14ac:dyDescent="0.2">
      <c r="B9545" s="10"/>
      <c r="D9545" s="10"/>
      <c r="E9545" s="11"/>
      <c r="N9545" s="13" t="s">
        <v>8894</v>
      </c>
    </row>
    <row r="9546" spans="2:15" outlineLevel="3" x14ac:dyDescent="0.2">
      <c r="B9546" s="10"/>
      <c r="D9546" s="10"/>
      <c r="E9546" s="11"/>
      <c r="O9546" s="5" t="s">
        <v>8894</v>
      </c>
    </row>
    <row r="9547" spans="2:15" outlineLevel="3" x14ac:dyDescent="0.2">
      <c r="B9547" s="10"/>
      <c r="D9547" s="10"/>
      <c r="E9547" s="11"/>
      <c r="N9547" s="13" t="s">
        <v>8895</v>
      </c>
    </row>
    <row r="9548" spans="2:15" outlineLevel="3" x14ac:dyDescent="0.2">
      <c r="B9548" s="10"/>
      <c r="D9548" s="10"/>
      <c r="E9548" s="11"/>
      <c r="O9548" s="5" t="s">
        <v>8895</v>
      </c>
    </row>
    <row r="9549" spans="2:15" outlineLevel="3" x14ac:dyDescent="0.2">
      <c r="B9549" s="10"/>
      <c r="D9549" s="10"/>
      <c r="E9549" s="11"/>
      <c r="N9549" s="13" t="s">
        <v>8896</v>
      </c>
    </row>
    <row r="9550" spans="2:15" outlineLevel="3" x14ac:dyDescent="0.2">
      <c r="B9550" s="10"/>
      <c r="D9550" s="10"/>
      <c r="E9550" s="11"/>
      <c r="O9550" s="5" t="s">
        <v>8897</v>
      </c>
    </row>
    <row r="9551" spans="2:15" outlineLevel="3" x14ac:dyDescent="0.2">
      <c r="B9551" s="10"/>
      <c r="D9551" s="10"/>
      <c r="E9551" s="11"/>
      <c r="O9551" s="5" t="s">
        <v>8898</v>
      </c>
    </row>
    <row r="9552" spans="2:15" outlineLevel="3" x14ac:dyDescent="0.2">
      <c r="B9552" s="10"/>
      <c r="D9552" s="10"/>
      <c r="E9552" s="11"/>
      <c r="O9552" s="5" t="s">
        <v>8899</v>
      </c>
    </row>
    <row r="9553" spans="2:15" outlineLevel="3" x14ac:dyDescent="0.2">
      <c r="B9553" s="10"/>
      <c r="D9553" s="10"/>
      <c r="E9553" s="11"/>
      <c r="N9553" s="13" t="s">
        <v>8900</v>
      </c>
    </row>
    <row r="9554" spans="2:15" outlineLevel="3" x14ac:dyDescent="0.2">
      <c r="B9554" s="10"/>
      <c r="D9554" s="10"/>
      <c r="E9554" s="11"/>
      <c r="O9554" s="5" t="s">
        <v>8901</v>
      </c>
    </row>
    <row r="9555" spans="2:15" outlineLevel="3" x14ac:dyDescent="0.2">
      <c r="B9555" s="10"/>
      <c r="D9555" s="10"/>
      <c r="E9555" s="11"/>
      <c r="O9555" s="5" t="s">
        <v>8902</v>
      </c>
    </row>
    <row r="9556" spans="2:15" outlineLevel="3" x14ac:dyDescent="0.2">
      <c r="B9556" s="10"/>
      <c r="D9556" s="10"/>
      <c r="E9556" s="11"/>
      <c r="O9556" s="5" t="s">
        <v>8903</v>
      </c>
    </row>
    <row r="9557" spans="2:15" outlineLevel="3" x14ac:dyDescent="0.2">
      <c r="B9557" s="10"/>
      <c r="D9557" s="10"/>
      <c r="E9557" s="11"/>
      <c r="O9557" s="5" t="s">
        <v>8904</v>
      </c>
    </row>
    <row r="9558" spans="2:15" outlineLevel="3" x14ac:dyDescent="0.2">
      <c r="B9558" s="10"/>
      <c r="D9558" s="10"/>
      <c r="E9558" s="11"/>
      <c r="N9558" s="13" t="s">
        <v>8905</v>
      </c>
    </row>
    <row r="9559" spans="2:15" outlineLevel="3" x14ac:dyDescent="0.2">
      <c r="B9559" s="10"/>
      <c r="D9559" s="10"/>
      <c r="E9559" s="11"/>
      <c r="O9559" s="5" t="s">
        <v>8906</v>
      </c>
    </row>
    <row r="9560" spans="2:15" outlineLevel="3" x14ac:dyDescent="0.2">
      <c r="B9560" s="10"/>
      <c r="D9560" s="10"/>
      <c r="E9560" s="11"/>
      <c r="O9560" s="5" t="s">
        <v>8907</v>
      </c>
    </row>
    <row r="9561" spans="2:15" outlineLevel="3" x14ac:dyDescent="0.2">
      <c r="B9561" s="10"/>
      <c r="D9561" s="10"/>
      <c r="E9561" s="11"/>
      <c r="O9561" s="5" t="s">
        <v>8908</v>
      </c>
    </row>
    <row r="9562" spans="2:15" outlineLevel="3" x14ac:dyDescent="0.2">
      <c r="B9562" s="10"/>
      <c r="D9562" s="10"/>
      <c r="E9562" s="11"/>
      <c r="N9562" s="13" t="s">
        <v>8909</v>
      </c>
    </row>
    <row r="9563" spans="2:15" outlineLevel="3" x14ac:dyDescent="0.2">
      <c r="B9563" s="10"/>
      <c r="D9563" s="10"/>
      <c r="E9563" s="11"/>
      <c r="O9563" s="5" t="s">
        <v>8909</v>
      </c>
    </row>
    <row r="9564" spans="2:15" outlineLevel="3" x14ac:dyDescent="0.2">
      <c r="B9564" s="10"/>
      <c r="D9564" s="10"/>
      <c r="E9564" s="11"/>
      <c r="M9564" s="5" t="s">
        <v>8910</v>
      </c>
    </row>
    <row r="9565" spans="2:15" outlineLevel="3" x14ac:dyDescent="0.2">
      <c r="B9565" s="10"/>
      <c r="D9565" s="10"/>
      <c r="E9565" s="11"/>
      <c r="N9565" s="13" t="s">
        <v>8911</v>
      </c>
    </row>
    <row r="9566" spans="2:15" outlineLevel="3" x14ac:dyDescent="0.2">
      <c r="B9566" s="10"/>
      <c r="D9566" s="10"/>
      <c r="E9566" s="11"/>
      <c r="O9566" s="5" t="s">
        <v>8911</v>
      </c>
    </row>
    <row r="9567" spans="2:15" outlineLevel="3" x14ac:dyDescent="0.2">
      <c r="B9567" s="10"/>
      <c r="D9567" s="10"/>
      <c r="E9567" s="11"/>
      <c r="N9567" s="13" t="s">
        <v>8912</v>
      </c>
    </row>
    <row r="9568" spans="2:15" outlineLevel="3" x14ac:dyDescent="0.2">
      <c r="B9568" s="10"/>
      <c r="D9568" s="10"/>
      <c r="E9568" s="11"/>
      <c r="O9568" s="5" t="s">
        <v>8913</v>
      </c>
    </row>
    <row r="9569" spans="2:15" outlineLevel="3" x14ac:dyDescent="0.2">
      <c r="B9569" s="10"/>
      <c r="D9569" s="10"/>
      <c r="E9569" s="11"/>
      <c r="O9569" s="5" t="s">
        <v>8914</v>
      </c>
    </row>
    <row r="9570" spans="2:15" outlineLevel="3" x14ac:dyDescent="0.2">
      <c r="B9570" s="10"/>
      <c r="D9570" s="10"/>
      <c r="E9570" s="11"/>
      <c r="O9570" s="5" t="s">
        <v>8915</v>
      </c>
    </row>
    <row r="9571" spans="2:15" outlineLevel="3" x14ac:dyDescent="0.2">
      <c r="B9571" s="10"/>
      <c r="D9571" s="10"/>
      <c r="E9571" s="11"/>
      <c r="O9571" s="5" t="s">
        <v>8912</v>
      </c>
    </row>
    <row r="9572" spans="2:15" outlineLevel="3" x14ac:dyDescent="0.2">
      <c r="B9572" s="10"/>
      <c r="D9572" s="10"/>
      <c r="E9572" s="11"/>
      <c r="N9572" s="13" t="s">
        <v>8916</v>
      </c>
    </row>
    <row r="9573" spans="2:15" outlineLevel="3" x14ac:dyDescent="0.2">
      <c r="B9573" s="10"/>
      <c r="D9573" s="10"/>
      <c r="E9573" s="11"/>
      <c r="O9573" s="5" t="s">
        <v>8917</v>
      </c>
    </row>
    <row r="9574" spans="2:15" outlineLevel="3" x14ac:dyDescent="0.2">
      <c r="B9574" s="10"/>
      <c r="D9574" s="10"/>
      <c r="E9574" s="11"/>
      <c r="O9574" s="5" t="s">
        <v>8918</v>
      </c>
    </row>
    <row r="9575" spans="2:15" outlineLevel="3" x14ac:dyDescent="0.2">
      <c r="B9575" s="10"/>
      <c r="D9575" s="10"/>
      <c r="E9575" s="11"/>
      <c r="O9575" s="5" t="s">
        <v>8919</v>
      </c>
    </row>
    <row r="9576" spans="2:15" outlineLevel="3" x14ac:dyDescent="0.2">
      <c r="B9576" s="10"/>
      <c r="D9576" s="10"/>
      <c r="E9576" s="11"/>
      <c r="O9576" s="5" t="s">
        <v>8920</v>
      </c>
    </row>
    <row r="9577" spans="2:15" outlineLevel="3" x14ac:dyDescent="0.2">
      <c r="B9577" s="10"/>
      <c r="D9577" s="10"/>
      <c r="E9577" s="11"/>
      <c r="N9577" s="13" t="s">
        <v>8921</v>
      </c>
    </row>
    <row r="9578" spans="2:15" outlineLevel="3" x14ac:dyDescent="0.2">
      <c r="B9578" s="10"/>
      <c r="D9578" s="10"/>
      <c r="E9578" s="11"/>
      <c r="O9578" s="5" t="s">
        <v>8922</v>
      </c>
    </row>
    <row r="9579" spans="2:15" outlineLevel="3" x14ac:dyDescent="0.2">
      <c r="B9579" s="10"/>
      <c r="D9579" s="10"/>
      <c r="E9579" s="11"/>
      <c r="O9579" s="5" t="s">
        <v>8923</v>
      </c>
    </row>
    <row r="9580" spans="2:15" outlineLevel="3" x14ac:dyDescent="0.2">
      <c r="B9580" s="10"/>
      <c r="D9580" s="10"/>
      <c r="E9580" s="11"/>
      <c r="O9580" s="5" t="s">
        <v>8924</v>
      </c>
    </row>
    <row r="9581" spans="2:15" outlineLevel="3" x14ac:dyDescent="0.2">
      <c r="B9581" s="10"/>
      <c r="D9581" s="10"/>
      <c r="E9581" s="11"/>
      <c r="N9581" s="13" t="s">
        <v>8925</v>
      </c>
    </row>
    <row r="9582" spans="2:15" outlineLevel="3" x14ac:dyDescent="0.2">
      <c r="B9582" s="10"/>
      <c r="D9582" s="10"/>
      <c r="E9582" s="11"/>
      <c r="O9582" s="5" t="s">
        <v>8926</v>
      </c>
    </row>
    <row r="9583" spans="2:15" outlineLevel="3" x14ac:dyDescent="0.2">
      <c r="B9583" s="10"/>
      <c r="D9583" s="10"/>
      <c r="E9583" s="11"/>
      <c r="N9583" s="13" t="s">
        <v>8927</v>
      </c>
    </row>
    <row r="9584" spans="2:15" outlineLevel="3" x14ac:dyDescent="0.2">
      <c r="B9584" s="10"/>
      <c r="D9584" s="10"/>
      <c r="E9584" s="11"/>
      <c r="O9584" s="5" t="s">
        <v>8928</v>
      </c>
    </row>
    <row r="9585" spans="1:15" outlineLevel="3" x14ac:dyDescent="0.2">
      <c r="B9585" s="10"/>
      <c r="D9585" s="10"/>
      <c r="E9585" s="11"/>
      <c r="O9585" s="5" t="s">
        <v>8929</v>
      </c>
    </row>
    <row r="9586" spans="1:15" outlineLevel="3" x14ac:dyDescent="0.2">
      <c r="B9586" s="10"/>
      <c r="D9586" s="10"/>
      <c r="E9586" s="11"/>
      <c r="O9586" s="5" t="s">
        <v>8930</v>
      </c>
    </row>
    <row r="9587" spans="1:15" outlineLevel="3" x14ac:dyDescent="0.2">
      <c r="B9587" s="10"/>
      <c r="D9587" s="10"/>
      <c r="E9587" s="11"/>
      <c r="O9587" s="5" t="s">
        <v>8931</v>
      </c>
    </row>
    <row r="9588" spans="1:15" outlineLevel="3" x14ac:dyDescent="0.2">
      <c r="B9588" s="10"/>
      <c r="D9588" s="10"/>
      <c r="E9588" s="11"/>
      <c r="O9588" s="5" t="s">
        <v>8932</v>
      </c>
    </row>
    <row r="9589" spans="1:15" outlineLevel="3" x14ac:dyDescent="0.2">
      <c r="B9589" s="10"/>
      <c r="D9589" s="10"/>
      <c r="E9589" s="11"/>
      <c r="O9589" s="5" t="s">
        <v>8933</v>
      </c>
    </row>
    <row r="9590" spans="1:15" outlineLevel="3" x14ac:dyDescent="0.2">
      <c r="B9590" s="10"/>
      <c r="D9590" s="10"/>
      <c r="E9590" s="11"/>
      <c r="O9590" s="5" t="s">
        <v>8934</v>
      </c>
    </row>
    <row r="9591" spans="1:15" outlineLevel="3" x14ac:dyDescent="0.2">
      <c r="B9591" s="10"/>
      <c r="D9591" s="10"/>
      <c r="E9591" s="11"/>
      <c r="O9591" s="5" t="s">
        <v>8935</v>
      </c>
    </row>
    <row r="9592" spans="1:15" outlineLevel="3" x14ac:dyDescent="0.2">
      <c r="B9592" s="10"/>
      <c r="D9592" s="10"/>
      <c r="E9592" s="11"/>
      <c r="O9592" s="5" t="s">
        <v>8936</v>
      </c>
    </row>
    <row r="9593" spans="1:15" outlineLevel="3" x14ac:dyDescent="0.2">
      <c r="B9593" s="10"/>
      <c r="D9593" s="10"/>
      <c r="E9593" s="11"/>
      <c r="N9593" s="13" t="s">
        <v>8937</v>
      </c>
    </row>
    <row r="9594" spans="1:15" outlineLevel="3" x14ac:dyDescent="0.2">
      <c r="B9594" s="10"/>
      <c r="D9594" s="10"/>
      <c r="E9594" s="11"/>
      <c r="O9594" s="5" t="s">
        <v>8938</v>
      </c>
    </row>
    <row r="9595" spans="1:15" outlineLevel="3" x14ac:dyDescent="0.2">
      <c r="B9595" s="10"/>
      <c r="D9595" s="10"/>
      <c r="E9595" s="11"/>
      <c r="N9595" s="13" t="s">
        <v>8939</v>
      </c>
    </row>
    <row r="9596" spans="1:15" outlineLevel="3" x14ac:dyDescent="0.2">
      <c r="B9596" s="10"/>
      <c r="D9596" s="10"/>
      <c r="E9596" s="11"/>
      <c r="O9596" s="5" t="s">
        <v>8939</v>
      </c>
    </row>
    <row r="9597" spans="1:15" outlineLevel="2" x14ac:dyDescent="0.2">
      <c r="A9597" s="5">
        <v>1</v>
      </c>
      <c r="B9597" s="10">
        <v>2</v>
      </c>
      <c r="C9597" s="5">
        <v>5</v>
      </c>
      <c r="D9597" s="10">
        <v>1</v>
      </c>
      <c r="E9597" s="11">
        <v>8</v>
      </c>
      <c r="F9597" s="5">
        <v>7</v>
      </c>
      <c r="G9597" s="5">
        <v>2</v>
      </c>
      <c r="L9597" s="5" t="s">
        <v>377</v>
      </c>
    </row>
    <row r="9598" spans="1:15" outlineLevel="3" x14ac:dyDescent="0.2">
      <c r="B9598" s="10"/>
      <c r="D9598" s="10"/>
      <c r="E9598" s="11"/>
      <c r="M9598" s="5" t="s">
        <v>8940</v>
      </c>
    </row>
    <row r="9599" spans="1:15" outlineLevel="3" x14ac:dyDescent="0.2">
      <c r="B9599" s="10"/>
      <c r="D9599" s="10"/>
      <c r="E9599" s="11"/>
      <c r="N9599" s="13" t="s">
        <v>8940</v>
      </c>
    </row>
    <row r="9600" spans="1:15" outlineLevel="3" x14ac:dyDescent="0.2">
      <c r="B9600" s="10"/>
      <c r="D9600" s="10"/>
      <c r="E9600" s="11"/>
      <c r="O9600" s="5" t="s">
        <v>8940</v>
      </c>
    </row>
    <row r="9601" spans="1:15" outlineLevel="3" x14ac:dyDescent="0.2">
      <c r="B9601" s="10"/>
      <c r="D9601" s="10"/>
      <c r="E9601" s="11"/>
      <c r="M9601" s="5" t="s">
        <v>8941</v>
      </c>
    </row>
    <row r="9602" spans="1:15" outlineLevel="3" x14ac:dyDescent="0.2">
      <c r="B9602" s="10"/>
      <c r="D9602" s="10"/>
      <c r="E9602" s="11"/>
      <c r="N9602" s="13" t="s">
        <v>8941</v>
      </c>
    </row>
    <row r="9603" spans="1:15" outlineLevel="3" x14ac:dyDescent="0.2">
      <c r="B9603" s="10"/>
      <c r="D9603" s="10"/>
      <c r="E9603" s="11"/>
      <c r="O9603" s="5" t="s">
        <v>8941</v>
      </c>
    </row>
    <row r="9604" spans="1:15" outlineLevel="3" x14ac:dyDescent="0.2">
      <c r="B9604" s="10"/>
      <c r="D9604" s="10"/>
      <c r="E9604" s="11"/>
      <c r="M9604" s="5" t="s">
        <v>8942</v>
      </c>
    </row>
    <row r="9605" spans="1:15" outlineLevel="3" x14ac:dyDescent="0.2">
      <c r="B9605" s="10"/>
      <c r="D9605" s="10"/>
      <c r="E9605" s="11"/>
      <c r="N9605" s="13" t="s">
        <v>8942</v>
      </c>
    </row>
    <row r="9606" spans="1:15" outlineLevel="3" x14ac:dyDescent="0.2">
      <c r="B9606" s="10"/>
      <c r="D9606" s="10"/>
      <c r="E9606" s="11"/>
      <c r="O9606" s="5" t="s">
        <v>8942</v>
      </c>
    </row>
    <row r="9607" spans="1:15" outlineLevel="3" x14ac:dyDescent="0.2">
      <c r="B9607" s="10"/>
      <c r="D9607" s="10"/>
      <c r="E9607" s="11"/>
      <c r="M9607" s="5" t="s">
        <v>8943</v>
      </c>
    </row>
    <row r="9608" spans="1:15" outlineLevel="3" x14ac:dyDescent="0.2">
      <c r="B9608" s="10"/>
      <c r="D9608" s="10"/>
      <c r="E9608" s="11"/>
      <c r="N9608" s="13" t="s">
        <v>8943</v>
      </c>
    </row>
    <row r="9609" spans="1:15" outlineLevel="3" x14ac:dyDescent="0.2">
      <c r="B9609" s="10"/>
      <c r="D9609" s="10"/>
      <c r="E9609" s="11"/>
      <c r="O9609" s="5" t="s">
        <v>8944</v>
      </c>
    </row>
    <row r="9610" spans="1:15" outlineLevel="3" x14ac:dyDescent="0.2">
      <c r="B9610" s="10"/>
      <c r="D9610" s="10"/>
      <c r="E9610" s="11"/>
      <c r="M9610" s="5" t="s">
        <v>8945</v>
      </c>
    </row>
    <row r="9611" spans="1:15" outlineLevel="3" x14ac:dyDescent="0.2">
      <c r="B9611" s="10"/>
      <c r="D9611" s="10"/>
      <c r="E9611" s="11"/>
      <c r="N9611" s="13" t="s">
        <v>8945</v>
      </c>
    </row>
    <row r="9612" spans="1:15" outlineLevel="3" x14ac:dyDescent="0.2">
      <c r="B9612" s="10"/>
      <c r="D9612" s="10"/>
      <c r="E9612" s="11"/>
      <c r="O9612" s="5" t="s">
        <v>8946</v>
      </c>
    </row>
    <row r="9613" spans="1:15" outlineLevel="3" x14ac:dyDescent="0.2">
      <c r="B9613" s="10"/>
      <c r="D9613" s="10"/>
      <c r="E9613" s="11"/>
      <c r="O9613" s="5" t="s">
        <v>8947</v>
      </c>
    </row>
    <row r="9614" spans="1:15" outlineLevel="3" x14ac:dyDescent="0.2">
      <c r="B9614" s="10"/>
      <c r="D9614" s="10"/>
      <c r="E9614" s="11"/>
      <c r="O9614" s="5" t="s">
        <v>8948</v>
      </c>
    </row>
    <row r="9615" spans="1:15" outlineLevel="3" x14ac:dyDescent="0.2">
      <c r="B9615" s="10"/>
      <c r="D9615" s="10"/>
      <c r="E9615" s="11"/>
      <c r="O9615" s="5" t="s">
        <v>8949</v>
      </c>
    </row>
    <row r="9616" spans="1:15" outlineLevel="2" x14ac:dyDescent="0.2">
      <c r="A9616" s="5">
        <v>1</v>
      </c>
      <c r="B9616" s="10">
        <v>2</v>
      </c>
      <c r="C9616" s="5">
        <v>5</v>
      </c>
      <c r="D9616" s="10">
        <v>1</v>
      </c>
      <c r="E9616" s="11">
        <v>8</v>
      </c>
      <c r="F9616" s="5">
        <v>7</v>
      </c>
      <c r="G9616" s="5">
        <v>3</v>
      </c>
      <c r="L9616" s="5" t="s">
        <v>378</v>
      </c>
    </row>
    <row r="9617" spans="2:15" outlineLevel="3" x14ac:dyDescent="0.2">
      <c r="B9617" s="10"/>
      <c r="D9617" s="10"/>
      <c r="E9617" s="11"/>
      <c r="M9617" s="5" t="s">
        <v>8950</v>
      </c>
    </row>
    <row r="9618" spans="2:15" outlineLevel="3" x14ac:dyDescent="0.2">
      <c r="B9618" s="10"/>
      <c r="D9618" s="10"/>
      <c r="E9618" s="11"/>
      <c r="N9618" s="13" t="s">
        <v>8950</v>
      </c>
    </row>
    <row r="9619" spans="2:15" outlineLevel="3" x14ac:dyDescent="0.2">
      <c r="B9619" s="10"/>
      <c r="D9619" s="10"/>
      <c r="E9619" s="11"/>
      <c r="O9619" s="5" t="s">
        <v>8951</v>
      </c>
    </row>
    <row r="9620" spans="2:15" outlineLevel="3" x14ac:dyDescent="0.2">
      <c r="B9620" s="10"/>
      <c r="D9620" s="10"/>
      <c r="E9620" s="11"/>
      <c r="O9620" s="5" t="s">
        <v>8952</v>
      </c>
    </row>
    <row r="9621" spans="2:15" outlineLevel="3" x14ac:dyDescent="0.2">
      <c r="B9621" s="10"/>
      <c r="D9621" s="10"/>
      <c r="E9621" s="11"/>
      <c r="O9621" s="5" t="s">
        <v>8953</v>
      </c>
    </row>
    <row r="9622" spans="2:15" outlineLevel="3" x14ac:dyDescent="0.2">
      <c r="B9622" s="10"/>
      <c r="D9622" s="10"/>
      <c r="E9622" s="11"/>
      <c r="O9622" s="5" t="s">
        <v>8954</v>
      </c>
    </row>
    <row r="9623" spans="2:15" outlineLevel="3" x14ac:dyDescent="0.2">
      <c r="B9623" s="10"/>
      <c r="D9623" s="10"/>
      <c r="E9623" s="11"/>
      <c r="M9623" s="5" t="s">
        <v>8955</v>
      </c>
    </row>
    <row r="9624" spans="2:15" outlineLevel="3" x14ac:dyDescent="0.2">
      <c r="B9624" s="10"/>
      <c r="D9624" s="10"/>
      <c r="E9624" s="11"/>
      <c r="N9624" s="13" t="s">
        <v>8955</v>
      </c>
    </row>
    <row r="9625" spans="2:15" outlineLevel="3" x14ac:dyDescent="0.2">
      <c r="B9625" s="10"/>
      <c r="D9625" s="10"/>
      <c r="E9625" s="11"/>
      <c r="O9625" s="5" t="s">
        <v>8956</v>
      </c>
    </row>
    <row r="9626" spans="2:15" outlineLevel="3" x14ac:dyDescent="0.2">
      <c r="B9626" s="10"/>
      <c r="D9626" s="10"/>
      <c r="E9626" s="11"/>
      <c r="O9626" s="5" t="s">
        <v>8957</v>
      </c>
    </row>
    <row r="9627" spans="2:15" outlineLevel="3" x14ac:dyDescent="0.2">
      <c r="B9627" s="10"/>
      <c r="D9627" s="10"/>
      <c r="E9627" s="11"/>
      <c r="O9627" s="5" t="s">
        <v>8958</v>
      </c>
    </row>
    <row r="9628" spans="2:15" outlineLevel="3" x14ac:dyDescent="0.2">
      <c r="B9628" s="10"/>
      <c r="D9628" s="10"/>
      <c r="E9628" s="11"/>
      <c r="O9628" s="5" t="s">
        <v>8959</v>
      </c>
    </row>
    <row r="9629" spans="2:15" outlineLevel="3" x14ac:dyDescent="0.2">
      <c r="B9629" s="10"/>
      <c r="D9629" s="10"/>
      <c r="E9629" s="11"/>
      <c r="O9629" s="5" t="s">
        <v>8960</v>
      </c>
    </row>
    <row r="9630" spans="2:15" outlineLevel="3" x14ac:dyDescent="0.2">
      <c r="B9630" s="10"/>
      <c r="D9630" s="10"/>
      <c r="E9630" s="11"/>
      <c r="O9630" s="5" t="s">
        <v>8961</v>
      </c>
    </row>
    <row r="9631" spans="2:15" outlineLevel="3" x14ac:dyDescent="0.2">
      <c r="B9631" s="10"/>
      <c r="D9631" s="10"/>
      <c r="E9631" s="11"/>
      <c r="M9631" s="5" t="s">
        <v>8962</v>
      </c>
    </row>
    <row r="9632" spans="2:15" outlineLevel="3" x14ac:dyDescent="0.2">
      <c r="B9632" s="10"/>
      <c r="D9632" s="10"/>
      <c r="E9632" s="11"/>
      <c r="N9632" s="13" t="s">
        <v>8963</v>
      </c>
    </row>
    <row r="9633" spans="2:15" outlineLevel="3" x14ac:dyDescent="0.2">
      <c r="B9633" s="10"/>
      <c r="D9633" s="10"/>
      <c r="E9633" s="11"/>
      <c r="O9633" s="5" t="s">
        <v>8963</v>
      </c>
    </row>
    <row r="9634" spans="2:15" outlineLevel="3" x14ac:dyDescent="0.2">
      <c r="B9634" s="10"/>
      <c r="D9634" s="10"/>
      <c r="E9634" s="11"/>
      <c r="N9634" s="13" t="s">
        <v>8964</v>
      </c>
    </row>
    <row r="9635" spans="2:15" outlineLevel="3" x14ac:dyDescent="0.2">
      <c r="B9635" s="10"/>
      <c r="D9635" s="10"/>
      <c r="E9635" s="11"/>
      <c r="O9635" s="5" t="s">
        <v>8964</v>
      </c>
    </row>
    <row r="9636" spans="2:15" outlineLevel="3" x14ac:dyDescent="0.2">
      <c r="B9636" s="10"/>
      <c r="D9636" s="10"/>
      <c r="E9636" s="11"/>
      <c r="N9636" s="13" t="s">
        <v>8965</v>
      </c>
    </row>
    <row r="9637" spans="2:15" outlineLevel="3" x14ac:dyDescent="0.2">
      <c r="B9637" s="10"/>
      <c r="D9637" s="10"/>
      <c r="E9637" s="11"/>
      <c r="O9637" s="5" t="s">
        <v>8965</v>
      </c>
    </row>
    <row r="9638" spans="2:15" outlineLevel="3" x14ac:dyDescent="0.2">
      <c r="B9638" s="10"/>
      <c r="D9638" s="10"/>
      <c r="E9638" s="11"/>
      <c r="M9638" s="5" t="s">
        <v>8966</v>
      </c>
    </row>
    <row r="9639" spans="2:15" outlineLevel="3" x14ac:dyDescent="0.2">
      <c r="B9639" s="10"/>
      <c r="D9639" s="10"/>
      <c r="E9639" s="11"/>
      <c r="N9639" s="13" t="s">
        <v>8966</v>
      </c>
    </row>
    <row r="9640" spans="2:15" outlineLevel="3" x14ac:dyDescent="0.2">
      <c r="B9640" s="10"/>
      <c r="D9640" s="10"/>
      <c r="E9640" s="11"/>
      <c r="O9640" s="5" t="s">
        <v>8966</v>
      </c>
    </row>
    <row r="9641" spans="2:15" outlineLevel="3" x14ac:dyDescent="0.2">
      <c r="B9641" s="10"/>
      <c r="D9641" s="10"/>
      <c r="E9641" s="11"/>
      <c r="M9641" s="5" t="s">
        <v>8967</v>
      </c>
    </row>
    <row r="9642" spans="2:15" outlineLevel="3" x14ac:dyDescent="0.2">
      <c r="B9642" s="10"/>
      <c r="D9642" s="10"/>
      <c r="E9642" s="11"/>
      <c r="N9642" s="13" t="s">
        <v>8967</v>
      </c>
    </row>
    <row r="9643" spans="2:15" outlineLevel="3" x14ac:dyDescent="0.2">
      <c r="B9643" s="10"/>
      <c r="D9643" s="10"/>
      <c r="E9643" s="11"/>
      <c r="O9643" s="5" t="s">
        <v>8968</v>
      </c>
    </row>
    <row r="9644" spans="2:15" outlineLevel="3" x14ac:dyDescent="0.2">
      <c r="B9644" s="10"/>
      <c r="D9644" s="10"/>
      <c r="E9644" s="11"/>
      <c r="M9644" s="5" t="s">
        <v>8969</v>
      </c>
    </row>
    <row r="9645" spans="2:15" outlineLevel="3" x14ac:dyDescent="0.2">
      <c r="B9645" s="10"/>
      <c r="D9645" s="10"/>
      <c r="E9645" s="11"/>
      <c r="N9645" s="13" t="s">
        <v>8969</v>
      </c>
    </row>
    <row r="9646" spans="2:15" outlineLevel="3" x14ac:dyDescent="0.2">
      <c r="B9646" s="10"/>
      <c r="D9646" s="10"/>
      <c r="E9646" s="11"/>
      <c r="O9646" s="5" t="s">
        <v>8969</v>
      </c>
    </row>
    <row r="9647" spans="2:15" outlineLevel="3" x14ac:dyDescent="0.2">
      <c r="B9647" s="10"/>
      <c r="D9647" s="10"/>
      <c r="E9647" s="11"/>
      <c r="M9647" s="5" t="s">
        <v>8970</v>
      </c>
    </row>
    <row r="9648" spans="2:15" outlineLevel="3" x14ac:dyDescent="0.2">
      <c r="B9648" s="10"/>
      <c r="D9648" s="10"/>
      <c r="E9648" s="11"/>
      <c r="N9648" s="13" t="s">
        <v>8970</v>
      </c>
    </row>
    <row r="9649" spans="1:15" outlineLevel="3" x14ac:dyDescent="0.2">
      <c r="B9649" s="10"/>
      <c r="D9649" s="10"/>
      <c r="E9649" s="11"/>
      <c r="O9649" s="5" t="s">
        <v>8970</v>
      </c>
    </row>
    <row r="9650" spans="1:15" outlineLevel="2" x14ac:dyDescent="0.2">
      <c r="A9650" s="5">
        <v>1</v>
      </c>
      <c r="B9650" s="10">
        <v>2</v>
      </c>
      <c r="C9650" s="5">
        <v>5</v>
      </c>
      <c r="D9650" s="10">
        <v>1</v>
      </c>
      <c r="E9650" s="11">
        <v>8</v>
      </c>
      <c r="F9650" s="5">
        <v>8</v>
      </c>
      <c r="K9650" s="5" t="s">
        <v>379</v>
      </c>
    </row>
    <row r="9651" spans="1:15" outlineLevel="2" x14ac:dyDescent="0.2">
      <c r="A9651" s="5">
        <v>1</v>
      </c>
      <c r="B9651" s="10">
        <v>2</v>
      </c>
      <c r="C9651" s="5">
        <v>5</v>
      </c>
      <c r="D9651" s="10">
        <v>1</v>
      </c>
      <c r="E9651" s="11">
        <v>8</v>
      </c>
      <c r="F9651" s="5">
        <v>8</v>
      </c>
      <c r="G9651" s="5">
        <v>1</v>
      </c>
      <c r="L9651" s="5" t="s">
        <v>380</v>
      </c>
    </row>
    <row r="9652" spans="1:15" outlineLevel="3" x14ac:dyDescent="0.2">
      <c r="B9652" s="10"/>
      <c r="D9652" s="10"/>
      <c r="E9652" s="11"/>
      <c r="M9652" s="5" t="s">
        <v>8971</v>
      </c>
    </row>
    <row r="9653" spans="1:15" outlineLevel="3" x14ac:dyDescent="0.2">
      <c r="B9653" s="10"/>
      <c r="D9653" s="10"/>
      <c r="E9653" s="11"/>
      <c r="N9653" s="13" t="s">
        <v>8971</v>
      </c>
    </row>
    <row r="9654" spans="1:15" outlineLevel="3" x14ac:dyDescent="0.2">
      <c r="B9654" s="10"/>
      <c r="D9654" s="10"/>
      <c r="E9654" s="11"/>
      <c r="O9654" s="5" t="s">
        <v>8972</v>
      </c>
    </row>
    <row r="9655" spans="1:15" outlineLevel="3" x14ac:dyDescent="0.2">
      <c r="B9655" s="10"/>
      <c r="D9655" s="10"/>
      <c r="E9655" s="11"/>
      <c r="M9655" s="5" t="s">
        <v>8973</v>
      </c>
    </row>
    <row r="9656" spans="1:15" outlineLevel="3" x14ac:dyDescent="0.2">
      <c r="B9656" s="10"/>
      <c r="D9656" s="10"/>
      <c r="E9656" s="11"/>
      <c r="N9656" s="13" t="s">
        <v>8973</v>
      </c>
    </row>
    <row r="9657" spans="1:15" outlineLevel="3" x14ac:dyDescent="0.2">
      <c r="B9657" s="10"/>
      <c r="D9657" s="10"/>
      <c r="E9657" s="11"/>
      <c r="M9657" s="5" t="s">
        <v>8974</v>
      </c>
    </row>
    <row r="9658" spans="1:15" outlineLevel="3" x14ac:dyDescent="0.2">
      <c r="B9658" s="10"/>
      <c r="D9658" s="10"/>
      <c r="E9658" s="11"/>
      <c r="N9658" s="13" t="s">
        <v>8974</v>
      </c>
    </row>
    <row r="9659" spans="1:15" outlineLevel="3" x14ac:dyDescent="0.2">
      <c r="B9659" s="10"/>
      <c r="D9659" s="10"/>
      <c r="E9659" s="11"/>
      <c r="M9659" s="5" t="s">
        <v>8975</v>
      </c>
    </row>
    <row r="9660" spans="1:15" outlineLevel="3" x14ac:dyDescent="0.2">
      <c r="B9660" s="10"/>
      <c r="D9660" s="10"/>
      <c r="E9660" s="11"/>
      <c r="N9660" s="13" t="s">
        <v>8975</v>
      </c>
    </row>
    <row r="9661" spans="1:15" outlineLevel="3" x14ac:dyDescent="0.2">
      <c r="B9661" s="10"/>
      <c r="D9661" s="10"/>
      <c r="E9661" s="11"/>
      <c r="M9661" s="5" t="s">
        <v>8976</v>
      </c>
    </row>
    <row r="9662" spans="1:15" outlineLevel="3" x14ac:dyDescent="0.2">
      <c r="B9662" s="10"/>
      <c r="D9662" s="10"/>
      <c r="E9662" s="11"/>
      <c r="N9662" s="13" t="s">
        <v>8976</v>
      </c>
    </row>
    <row r="9663" spans="1:15" outlineLevel="3" x14ac:dyDescent="0.2">
      <c r="B9663" s="10"/>
      <c r="D9663" s="10"/>
      <c r="E9663" s="11"/>
      <c r="M9663" s="5" t="s">
        <v>8977</v>
      </c>
    </row>
    <row r="9664" spans="1:15" outlineLevel="3" x14ac:dyDescent="0.2">
      <c r="B9664" s="10"/>
      <c r="D9664" s="10"/>
      <c r="E9664" s="11"/>
      <c r="N9664" s="13" t="s">
        <v>8978</v>
      </c>
    </row>
    <row r="9665" spans="2:14" outlineLevel="3" x14ac:dyDescent="0.2">
      <c r="B9665" s="10"/>
      <c r="D9665" s="10"/>
      <c r="E9665" s="11"/>
      <c r="N9665" s="13" t="s">
        <v>8979</v>
      </c>
    </row>
    <row r="9666" spans="2:14" outlineLevel="3" x14ac:dyDescent="0.2">
      <c r="B9666" s="10"/>
      <c r="D9666" s="10"/>
      <c r="E9666" s="11"/>
      <c r="N9666" s="13" t="s">
        <v>8980</v>
      </c>
    </row>
    <row r="9667" spans="2:14" outlineLevel="3" x14ac:dyDescent="0.2">
      <c r="B9667" s="10"/>
      <c r="D9667" s="10"/>
      <c r="E9667" s="11"/>
      <c r="N9667" s="13" t="s">
        <v>8981</v>
      </c>
    </row>
    <row r="9668" spans="2:14" outlineLevel="3" x14ac:dyDescent="0.2">
      <c r="B9668" s="10"/>
      <c r="D9668" s="10"/>
      <c r="E9668" s="11"/>
      <c r="N9668" s="13" t="s">
        <v>8982</v>
      </c>
    </row>
    <row r="9669" spans="2:14" outlineLevel="3" x14ac:dyDescent="0.2">
      <c r="B9669" s="10"/>
      <c r="D9669" s="10"/>
      <c r="E9669" s="11"/>
      <c r="N9669" s="13" t="s">
        <v>8983</v>
      </c>
    </row>
    <row r="9670" spans="2:14" outlineLevel="3" x14ac:dyDescent="0.2">
      <c r="B9670" s="10"/>
      <c r="D9670" s="10"/>
      <c r="E9670" s="11"/>
      <c r="N9670" s="13" t="s">
        <v>8984</v>
      </c>
    </row>
    <row r="9671" spans="2:14" outlineLevel="3" x14ac:dyDescent="0.2">
      <c r="B9671" s="10"/>
      <c r="D9671" s="10"/>
      <c r="E9671" s="11"/>
      <c r="N9671" s="13" t="s">
        <v>8985</v>
      </c>
    </row>
    <row r="9672" spans="2:14" outlineLevel="3" x14ac:dyDescent="0.2">
      <c r="B9672" s="10"/>
      <c r="D9672" s="10"/>
      <c r="E9672" s="11"/>
      <c r="N9672" s="13" t="s">
        <v>8986</v>
      </c>
    </row>
    <row r="9673" spans="2:14" outlineLevel="3" x14ac:dyDescent="0.2">
      <c r="B9673" s="10"/>
      <c r="D9673" s="10"/>
      <c r="E9673" s="11"/>
      <c r="M9673" s="5" t="s">
        <v>8987</v>
      </c>
    </row>
    <row r="9674" spans="2:14" outlineLevel="3" x14ac:dyDescent="0.2">
      <c r="B9674" s="10"/>
      <c r="D9674" s="10"/>
      <c r="E9674" s="11"/>
      <c r="N9674" s="13" t="s">
        <v>8987</v>
      </c>
    </row>
    <row r="9675" spans="2:14" outlineLevel="3" x14ac:dyDescent="0.2">
      <c r="B9675" s="10"/>
      <c r="D9675" s="10"/>
      <c r="E9675" s="11"/>
      <c r="M9675" s="5" t="s">
        <v>8988</v>
      </c>
    </row>
    <row r="9676" spans="2:14" outlineLevel="3" x14ac:dyDescent="0.2">
      <c r="B9676" s="10"/>
      <c r="D9676" s="10"/>
      <c r="E9676" s="11"/>
      <c r="N9676" s="13" t="s">
        <v>8989</v>
      </c>
    </row>
    <row r="9677" spans="2:14" outlineLevel="3" x14ac:dyDescent="0.2">
      <c r="B9677" s="10"/>
      <c r="D9677" s="10"/>
      <c r="E9677" s="11"/>
      <c r="N9677" s="13" t="s">
        <v>8990</v>
      </c>
    </row>
    <row r="9678" spans="2:14" outlineLevel="3" x14ac:dyDescent="0.2">
      <c r="B9678" s="10"/>
      <c r="D9678" s="10"/>
      <c r="E9678" s="11"/>
      <c r="N9678" s="13" t="s">
        <v>8991</v>
      </c>
    </row>
    <row r="9679" spans="2:14" outlineLevel="3" x14ac:dyDescent="0.2">
      <c r="B9679" s="10"/>
      <c r="D9679" s="10"/>
      <c r="E9679" s="11"/>
      <c r="N9679" s="13" t="s">
        <v>8992</v>
      </c>
    </row>
    <row r="9680" spans="2:14" outlineLevel="3" x14ac:dyDescent="0.2">
      <c r="B9680" s="10"/>
      <c r="D9680" s="10"/>
      <c r="E9680" s="11"/>
      <c r="M9680" s="5" t="s">
        <v>8993</v>
      </c>
    </row>
    <row r="9681" spans="1:15" outlineLevel="3" x14ac:dyDescent="0.2">
      <c r="B9681" s="10"/>
      <c r="D9681" s="10"/>
      <c r="E9681" s="11"/>
      <c r="N9681" s="13" t="s">
        <v>8993</v>
      </c>
    </row>
    <row r="9682" spans="1:15" outlineLevel="2" x14ac:dyDescent="0.2">
      <c r="A9682" s="5">
        <v>1</v>
      </c>
      <c r="B9682" s="10">
        <v>2</v>
      </c>
      <c r="C9682" s="5">
        <v>5</v>
      </c>
      <c r="D9682" s="10">
        <v>1</v>
      </c>
      <c r="E9682" s="11">
        <v>8</v>
      </c>
      <c r="F9682" s="5">
        <v>8</v>
      </c>
      <c r="G9682" s="5">
        <v>2</v>
      </c>
      <c r="L9682" s="5" t="s">
        <v>381</v>
      </c>
    </row>
    <row r="9683" spans="1:15" outlineLevel="3" x14ac:dyDescent="0.2">
      <c r="B9683" s="10"/>
      <c r="D9683" s="10"/>
      <c r="E9683" s="11"/>
      <c r="M9683" s="5" t="s">
        <v>8994</v>
      </c>
    </row>
    <row r="9684" spans="1:15" outlineLevel="3" x14ac:dyDescent="0.2">
      <c r="B9684" s="10"/>
      <c r="D9684" s="10"/>
      <c r="E9684" s="11"/>
      <c r="N9684" s="13" t="s">
        <v>8995</v>
      </c>
    </row>
    <row r="9685" spans="1:15" outlineLevel="3" x14ac:dyDescent="0.2">
      <c r="B9685" s="10"/>
      <c r="D9685" s="10"/>
      <c r="E9685" s="11"/>
      <c r="O9685" s="5" t="s">
        <v>8996</v>
      </c>
    </row>
    <row r="9686" spans="1:15" outlineLevel="3" x14ac:dyDescent="0.2">
      <c r="B9686" s="10"/>
      <c r="D9686" s="10"/>
      <c r="E9686" s="11"/>
      <c r="N9686" s="13" t="s">
        <v>8997</v>
      </c>
    </row>
    <row r="9687" spans="1:15" outlineLevel="3" x14ac:dyDescent="0.2">
      <c r="B9687" s="10"/>
      <c r="D9687" s="10"/>
      <c r="E9687" s="11"/>
      <c r="N9687" s="13" t="s">
        <v>8998</v>
      </c>
    </row>
    <row r="9688" spans="1:15" outlineLevel="3" x14ac:dyDescent="0.2">
      <c r="B9688" s="10"/>
      <c r="D9688" s="10"/>
      <c r="E9688" s="11"/>
      <c r="O9688" s="5" t="s">
        <v>8999</v>
      </c>
    </row>
    <row r="9689" spans="1:15" outlineLevel="3" x14ac:dyDescent="0.2">
      <c r="B9689" s="10"/>
      <c r="D9689" s="10"/>
      <c r="E9689" s="11"/>
      <c r="O9689" s="5" t="s">
        <v>9000</v>
      </c>
    </row>
    <row r="9690" spans="1:15" outlineLevel="3" x14ac:dyDescent="0.2">
      <c r="B9690" s="10"/>
      <c r="D9690" s="10"/>
      <c r="E9690" s="11"/>
      <c r="O9690" s="5" t="s">
        <v>9001</v>
      </c>
    </row>
    <row r="9691" spans="1:15" outlineLevel="3" x14ac:dyDescent="0.2">
      <c r="B9691" s="10"/>
      <c r="D9691" s="10"/>
      <c r="E9691" s="11"/>
      <c r="O9691" s="5" t="s">
        <v>9002</v>
      </c>
    </row>
    <row r="9692" spans="1:15" outlineLevel="3" x14ac:dyDescent="0.2">
      <c r="B9692" s="10"/>
      <c r="D9692" s="10"/>
      <c r="E9692" s="11"/>
      <c r="O9692" s="5" t="s">
        <v>9003</v>
      </c>
    </row>
    <row r="9693" spans="1:15" outlineLevel="3" x14ac:dyDescent="0.2">
      <c r="B9693" s="10"/>
      <c r="D9693" s="10"/>
      <c r="E9693" s="11"/>
      <c r="O9693" s="5" t="s">
        <v>9004</v>
      </c>
    </row>
    <row r="9694" spans="1:15" outlineLevel="3" x14ac:dyDescent="0.2">
      <c r="B9694" s="10"/>
      <c r="D9694" s="10"/>
      <c r="E9694" s="11"/>
      <c r="O9694" s="5" t="s">
        <v>9005</v>
      </c>
    </row>
    <row r="9695" spans="1:15" outlineLevel="3" x14ac:dyDescent="0.2">
      <c r="B9695" s="10"/>
      <c r="D9695" s="10"/>
      <c r="E9695" s="11"/>
      <c r="N9695" s="13" t="s">
        <v>9006</v>
      </c>
    </row>
    <row r="9696" spans="1:15" outlineLevel="3" x14ac:dyDescent="0.2">
      <c r="B9696" s="10"/>
      <c r="D9696" s="10"/>
      <c r="E9696" s="11"/>
      <c r="N9696" s="13" t="s">
        <v>9007</v>
      </c>
    </row>
    <row r="9697" spans="1:15" outlineLevel="3" x14ac:dyDescent="0.2">
      <c r="B9697" s="10"/>
      <c r="D9697" s="10"/>
      <c r="E9697" s="11"/>
      <c r="N9697" s="13" t="s">
        <v>9008</v>
      </c>
    </row>
    <row r="9698" spans="1:15" outlineLevel="3" x14ac:dyDescent="0.2">
      <c r="B9698" s="10"/>
      <c r="D9698" s="10"/>
      <c r="E9698" s="11"/>
      <c r="N9698" s="13" t="s">
        <v>9009</v>
      </c>
    </row>
    <row r="9699" spans="1:15" outlineLevel="3" x14ac:dyDescent="0.2">
      <c r="B9699" s="10"/>
      <c r="D9699" s="10"/>
      <c r="E9699" s="11"/>
      <c r="N9699" s="13" t="s">
        <v>9010</v>
      </c>
    </row>
    <row r="9700" spans="1:15" outlineLevel="3" x14ac:dyDescent="0.2">
      <c r="B9700" s="10"/>
      <c r="D9700" s="10"/>
      <c r="E9700" s="11"/>
      <c r="M9700" s="5" t="s">
        <v>9011</v>
      </c>
    </row>
    <row r="9701" spans="1:15" outlineLevel="3" x14ac:dyDescent="0.2">
      <c r="B9701" s="10"/>
      <c r="D9701" s="10"/>
      <c r="E9701" s="11"/>
      <c r="N9701" s="13" t="s">
        <v>9012</v>
      </c>
    </row>
    <row r="9702" spans="1:15" outlineLevel="3" x14ac:dyDescent="0.2">
      <c r="B9702" s="10"/>
      <c r="D9702" s="10"/>
      <c r="E9702" s="11"/>
      <c r="N9702" s="13" t="s">
        <v>9013</v>
      </c>
    </row>
    <row r="9703" spans="1:15" outlineLevel="3" x14ac:dyDescent="0.2">
      <c r="B9703" s="10"/>
      <c r="D9703" s="10"/>
      <c r="E9703" s="11"/>
      <c r="N9703" s="13" t="s">
        <v>9014</v>
      </c>
    </row>
    <row r="9704" spans="1:15" outlineLevel="3" x14ac:dyDescent="0.2">
      <c r="B9704" s="10"/>
      <c r="D9704" s="10"/>
      <c r="E9704" s="11"/>
      <c r="M9704" s="5" t="s">
        <v>9015</v>
      </c>
    </row>
    <row r="9705" spans="1:15" outlineLevel="3" x14ac:dyDescent="0.2">
      <c r="B9705" s="10"/>
      <c r="D9705" s="10"/>
      <c r="E9705" s="11"/>
      <c r="N9705" s="13" t="s">
        <v>9016</v>
      </c>
    </row>
    <row r="9706" spans="1:15" outlineLevel="3" x14ac:dyDescent="0.2">
      <c r="B9706" s="10"/>
      <c r="D9706" s="10"/>
      <c r="E9706" s="11"/>
      <c r="O9706" s="5" t="s">
        <v>9017</v>
      </c>
    </row>
    <row r="9707" spans="1:15" outlineLevel="3" x14ac:dyDescent="0.2">
      <c r="B9707" s="10"/>
      <c r="D9707" s="10"/>
      <c r="E9707" s="11"/>
      <c r="N9707" s="13" t="s">
        <v>9018</v>
      </c>
    </row>
    <row r="9708" spans="1:15" outlineLevel="3" x14ac:dyDescent="0.2">
      <c r="B9708" s="10"/>
      <c r="D9708" s="10"/>
      <c r="E9708" s="11"/>
      <c r="N9708" s="13" t="s">
        <v>9019</v>
      </c>
    </row>
    <row r="9709" spans="1:15" outlineLevel="3" x14ac:dyDescent="0.2">
      <c r="B9709" s="10"/>
      <c r="D9709" s="10"/>
      <c r="E9709" s="11"/>
      <c r="O9709" s="5" t="s">
        <v>9020</v>
      </c>
    </row>
    <row r="9710" spans="1:15" outlineLevel="2" x14ac:dyDescent="0.2">
      <c r="A9710" s="5">
        <v>1</v>
      </c>
      <c r="B9710" s="10">
        <v>2</v>
      </c>
      <c r="C9710" s="5">
        <v>5</v>
      </c>
      <c r="D9710" s="10">
        <v>1</v>
      </c>
      <c r="E9710" s="11">
        <v>8</v>
      </c>
      <c r="F9710" s="5">
        <v>8</v>
      </c>
      <c r="G9710" s="5">
        <v>3</v>
      </c>
      <c r="L9710" s="5" t="s">
        <v>382</v>
      </c>
    </row>
    <row r="9711" spans="1:15" outlineLevel="3" x14ac:dyDescent="0.2">
      <c r="B9711" s="10"/>
      <c r="D9711" s="10"/>
      <c r="E9711" s="11"/>
      <c r="M9711" s="5" t="s">
        <v>9021</v>
      </c>
    </row>
    <row r="9712" spans="1:15" outlineLevel="3" x14ac:dyDescent="0.2">
      <c r="B9712" s="10"/>
      <c r="D9712" s="10"/>
      <c r="E9712" s="11"/>
      <c r="N9712" s="13" t="s">
        <v>9022</v>
      </c>
    </row>
    <row r="9713" spans="1:15" outlineLevel="3" x14ac:dyDescent="0.2">
      <c r="B9713" s="10"/>
      <c r="D9713" s="10"/>
      <c r="E9713" s="11"/>
      <c r="O9713" s="5" t="s">
        <v>9023</v>
      </c>
    </row>
    <row r="9714" spans="1:15" outlineLevel="3" x14ac:dyDescent="0.2">
      <c r="B9714" s="10"/>
      <c r="D9714" s="10"/>
      <c r="E9714" s="11"/>
      <c r="N9714" s="13" t="s">
        <v>9024</v>
      </c>
    </row>
    <row r="9715" spans="1:15" outlineLevel="3" x14ac:dyDescent="0.2">
      <c r="B9715" s="10"/>
      <c r="D9715" s="10"/>
      <c r="E9715" s="11"/>
      <c r="N9715" s="13" t="s">
        <v>9025</v>
      </c>
    </row>
    <row r="9716" spans="1:15" outlineLevel="3" x14ac:dyDescent="0.2">
      <c r="B9716" s="10"/>
      <c r="D9716" s="10"/>
      <c r="E9716" s="11"/>
      <c r="N9716" s="13" t="s">
        <v>9026</v>
      </c>
    </row>
    <row r="9717" spans="1:15" outlineLevel="3" x14ac:dyDescent="0.2">
      <c r="B9717" s="10"/>
      <c r="D9717" s="10"/>
      <c r="E9717" s="11"/>
      <c r="N9717" s="13" t="s">
        <v>9027</v>
      </c>
    </row>
    <row r="9718" spans="1:15" outlineLevel="3" x14ac:dyDescent="0.2">
      <c r="B9718" s="10"/>
      <c r="D9718" s="10"/>
      <c r="E9718" s="11"/>
      <c r="M9718" s="5" t="s">
        <v>9028</v>
      </c>
    </row>
    <row r="9719" spans="1:15" outlineLevel="3" x14ac:dyDescent="0.2">
      <c r="B9719" s="10"/>
      <c r="D9719" s="10"/>
      <c r="E9719" s="11"/>
      <c r="N9719" s="13" t="s">
        <v>9029</v>
      </c>
    </row>
    <row r="9720" spans="1:15" outlineLevel="3" x14ac:dyDescent="0.2">
      <c r="B9720" s="10"/>
      <c r="D9720" s="10"/>
      <c r="E9720" s="11"/>
      <c r="N9720" s="13" t="s">
        <v>9030</v>
      </c>
    </row>
    <row r="9721" spans="1:15" outlineLevel="3" x14ac:dyDescent="0.2">
      <c r="B9721" s="10"/>
      <c r="D9721" s="10"/>
      <c r="E9721" s="11"/>
      <c r="N9721" s="13" t="s">
        <v>9031</v>
      </c>
    </row>
    <row r="9722" spans="1:15" outlineLevel="2" x14ac:dyDescent="0.2">
      <c r="A9722" s="5">
        <v>1</v>
      </c>
      <c r="B9722" s="10">
        <v>2</v>
      </c>
      <c r="C9722" s="5">
        <v>5</v>
      </c>
      <c r="D9722" s="10">
        <v>1</v>
      </c>
      <c r="E9722" s="11">
        <v>8</v>
      </c>
      <c r="F9722" s="5">
        <v>8</v>
      </c>
      <c r="G9722" s="5">
        <v>4</v>
      </c>
      <c r="L9722" s="5" t="s">
        <v>9032</v>
      </c>
    </row>
    <row r="9723" spans="1:15" outlineLevel="3" x14ac:dyDescent="0.2">
      <c r="B9723" s="10"/>
      <c r="D9723" s="10"/>
      <c r="E9723" s="11"/>
      <c r="M9723" s="5" t="s">
        <v>9033</v>
      </c>
    </row>
    <row r="9724" spans="1:15" outlineLevel="3" x14ac:dyDescent="0.2">
      <c r="B9724" s="10"/>
      <c r="D9724" s="10"/>
      <c r="E9724" s="11"/>
      <c r="N9724" s="13" t="s">
        <v>9034</v>
      </c>
    </row>
    <row r="9725" spans="1:15" outlineLevel="3" x14ac:dyDescent="0.2">
      <c r="B9725" s="10"/>
      <c r="D9725" s="10"/>
      <c r="E9725" s="11"/>
      <c r="N9725" s="13" t="s">
        <v>9035</v>
      </c>
    </row>
    <row r="9726" spans="1:15" outlineLevel="3" x14ac:dyDescent="0.2">
      <c r="B9726" s="10"/>
      <c r="D9726" s="10"/>
      <c r="E9726" s="11"/>
      <c r="N9726" s="13" t="s">
        <v>9036</v>
      </c>
    </row>
    <row r="9727" spans="1:15" outlineLevel="3" x14ac:dyDescent="0.2">
      <c r="B9727" s="10"/>
      <c r="D9727" s="10"/>
      <c r="E9727" s="11"/>
      <c r="M9727" s="5" t="s">
        <v>9037</v>
      </c>
    </row>
    <row r="9728" spans="1:15" outlineLevel="3" x14ac:dyDescent="0.2">
      <c r="B9728" s="10"/>
      <c r="D9728" s="10"/>
      <c r="E9728" s="11"/>
      <c r="N9728" s="13" t="s">
        <v>9038</v>
      </c>
    </row>
    <row r="9729" spans="1:14" outlineLevel="3" x14ac:dyDescent="0.2">
      <c r="B9729" s="10"/>
      <c r="D9729" s="10"/>
      <c r="E9729" s="11"/>
      <c r="N9729" s="13" t="s">
        <v>9039</v>
      </c>
    </row>
    <row r="9730" spans="1:14" outlineLevel="3" x14ac:dyDescent="0.2">
      <c r="B9730" s="10"/>
      <c r="D9730" s="10"/>
      <c r="E9730" s="11"/>
      <c r="N9730" s="13" t="s">
        <v>9040</v>
      </c>
    </row>
    <row r="9731" spans="1:14" outlineLevel="3" x14ac:dyDescent="0.2">
      <c r="B9731" s="10"/>
      <c r="D9731" s="10"/>
      <c r="E9731" s="11"/>
      <c r="N9731" s="13" t="s">
        <v>9041</v>
      </c>
    </row>
    <row r="9732" spans="1:14" outlineLevel="3" x14ac:dyDescent="0.2">
      <c r="B9732" s="10"/>
      <c r="D9732" s="10"/>
      <c r="E9732" s="11"/>
      <c r="N9732" s="13" t="s">
        <v>9042</v>
      </c>
    </row>
    <row r="9733" spans="1:14" outlineLevel="3" x14ac:dyDescent="0.2">
      <c r="B9733" s="10"/>
      <c r="D9733" s="10"/>
      <c r="E9733" s="11"/>
      <c r="N9733" s="13" t="s">
        <v>9043</v>
      </c>
    </row>
    <row r="9734" spans="1:14" outlineLevel="3" x14ac:dyDescent="0.2">
      <c r="B9734" s="10"/>
      <c r="D9734" s="10"/>
      <c r="E9734" s="11"/>
      <c r="N9734" s="13" t="s">
        <v>9044</v>
      </c>
    </row>
    <row r="9735" spans="1:14" outlineLevel="3" x14ac:dyDescent="0.2">
      <c r="B9735" s="10"/>
      <c r="D9735" s="10"/>
      <c r="E9735" s="11"/>
      <c r="N9735" s="13" t="s">
        <v>9045</v>
      </c>
    </row>
    <row r="9736" spans="1:14" outlineLevel="3" x14ac:dyDescent="0.2">
      <c r="B9736" s="10"/>
      <c r="D9736" s="10"/>
      <c r="E9736" s="11"/>
      <c r="N9736" s="13" t="s">
        <v>9046</v>
      </c>
    </row>
    <row r="9737" spans="1:14" outlineLevel="3" x14ac:dyDescent="0.2">
      <c r="B9737" s="10"/>
      <c r="D9737" s="10"/>
      <c r="E9737" s="11"/>
      <c r="M9737" s="5" t="s">
        <v>9047</v>
      </c>
    </row>
    <row r="9738" spans="1:14" outlineLevel="3" x14ac:dyDescent="0.2">
      <c r="B9738" s="10"/>
      <c r="D9738" s="10"/>
      <c r="E9738" s="11"/>
      <c r="N9738" s="13" t="s">
        <v>9047</v>
      </c>
    </row>
    <row r="9739" spans="1:14" outlineLevel="2" x14ac:dyDescent="0.2">
      <c r="A9739" s="5">
        <v>1</v>
      </c>
      <c r="B9739" s="10">
        <v>2</v>
      </c>
      <c r="C9739" s="5">
        <v>5</v>
      </c>
      <c r="D9739" s="10">
        <v>1</v>
      </c>
      <c r="E9739" s="11">
        <v>8</v>
      </c>
      <c r="F9739" s="5">
        <v>8</v>
      </c>
      <c r="G9739" s="5">
        <v>5</v>
      </c>
      <c r="L9739" s="5" t="s">
        <v>383</v>
      </c>
    </row>
    <row r="9740" spans="1:14" outlineLevel="3" x14ac:dyDescent="0.2">
      <c r="B9740" s="10"/>
      <c r="D9740" s="10"/>
      <c r="E9740" s="11"/>
      <c r="M9740" s="5" t="s">
        <v>9048</v>
      </c>
    </row>
    <row r="9741" spans="1:14" outlineLevel="3" x14ac:dyDescent="0.2">
      <c r="B9741" s="10"/>
      <c r="D9741" s="10"/>
      <c r="E9741" s="11"/>
      <c r="N9741" s="13" t="s">
        <v>9049</v>
      </c>
    </row>
    <row r="9742" spans="1:14" outlineLevel="3" x14ac:dyDescent="0.2">
      <c r="B9742" s="10"/>
      <c r="D9742" s="10"/>
      <c r="E9742" s="11"/>
      <c r="N9742" s="13" t="s">
        <v>9050</v>
      </c>
    </row>
    <row r="9743" spans="1:14" outlineLevel="3" x14ac:dyDescent="0.2">
      <c r="B9743" s="10"/>
      <c r="D9743" s="10"/>
      <c r="E9743" s="11"/>
      <c r="N9743" s="13" t="s">
        <v>9051</v>
      </c>
    </row>
    <row r="9744" spans="1:14" outlineLevel="3" x14ac:dyDescent="0.2">
      <c r="B9744" s="10"/>
      <c r="D9744" s="10"/>
      <c r="E9744" s="11"/>
      <c r="M9744" s="5" t="s">
        <v>9052</v>
      </c>
    </row>
    <row r="9745" spans="1:15" outlineLevel="3" x14ac:dyDescent="0.2">
      <c r="B9745" s="10"/>
      <c r="D9745" s="10"/>
      <c r="E9745" s="11"/>
      <c r="N9745" s="13" t="s">
        <v>9053</v>
      </c>
    </row>
    <row r="9746" spans="1:15" outlineLevel="3" x14ac:dyDescent="0.2">
      <c r="B9746" s="10"/>
      <c r="D9746" s="10"/>
      <c r="E9746" s="11"/>
      <c r="N9746" s="13" t="s">
        <v>9054</v>
      </c>
    </row>
    <row r="9747" spans="1:15" outlineLevel="3" x14ac:dyDescent="0.2">
      <c r="B9747" s="10"/>
      <c r="D9747" s="10"/>
      <c r="E9747" s="11"/>
      <c r="M9747" s="5" t="s">
        <v>9055</v>
      </c>
    </row>
    <row r="9748" spans="1:15" outlineLevel="3" x14ac:dyDescent="0.2">
      <c r="B9748" s="10"/>
      <c r="D9748" s="10"/>
      <c r="E9748" s="11"/>
      <c r="N9748" s="13" t="s">
        <v>9056</v>
      </c>
    </row>
    <row r="9749" spans="1:15" outlineLevel="3" x14ac:dyDescent="0.2">
      <c r="B9749" s="10"/>
      <c r="D9749" s="10"/>
      <c r="E9749" s="11"/>
      <c r="O9749" s="5" t="s">
        <v>9057</v>
      </c>
    </row>
    <row r="9750" spans="1:15" outlineLevel="3" x14ac:dyDescent="0.2">
      <c r="B9750" s="10"/>
      <c r="D9750" s="10"/>
      <c r="E9750" s="11"/>
      <c r="N9750" s="13" t="s">
        <v>9058</v>
      </c>
    </row>
    <row r="9751" spans="1:15" outlineLevel="3" x14ac:dyDescent="0.2">
      <c r="B9751" s="10"/>
      <c r="D9751" s="10"/>
      <c r="E9751" s="11"/>
      <c r="N9751" s="13" t="s">
        <v>9059</v>
      </c>
    </row>
    <row r="9752" spans="1:15" outlineLevel="3" x14ac:dyDescent="0.2">
      <c r="B9752" s="10"/>
      <c r="D9752" s="10"/>
      <c r="E9752" s="11"/>
      <c r="N9752" s="13" t="s">
        <v>9060</v>
      </c>
    </row>
    <row r="9753" spans="1:15" outlineLevel="3" x14ac:dyDescent="0.2">
      <c r="B9753" s="10"/>
      <c r="D9753" s="10"/>
      <c r="E9753" s="11"/>
      <c r="O9753" s="5" t="s">
        <v>9061</v>
      </c>
    </row>
    <row r="9754" spans="1:15" outlineLevel="3" x14ac:dyDescent="0.2">
      <c r="B9754" s="10"/>
      <c r="D9754" s="10"/>
      <c r="E9754" s="11"/>
      <c r="N9754" s="13" t="s">
        <v>9062</v>
      </c>
    </row>
    <row r="9755" spans="1:15" outlineLevel="3" x14ac:dyDescent="0.2">
      <c r="B9755" s="10"/>
      <c r="D9755" s="10"/>
      <c r="E9755" s="11"/>
      <c r="N9755" s="13" t="s">
        <v>9063</v>
      </c>
    </row>
    <row r="9756" spans="1:15" outlineLevel="3" x14ac:dyDescent="0.2">
      <c r="B9756" s="10"/>
      <c r="D9756" s="10"/>
      <c r="E9756" s="11"/>
      <c r="N9756" s="13" t="s">
        <v>9064</v>
      </c>
    </row>
    <row r="9757" spans="1:15" outlineLevel="3" x14ac:dyDescent="0.2">
      <c r="B9757" s="10"/>
      <c r="D9757" s="10"/>
      <c r="E9757" s="11"/>
      <c r="N9757" s="13" t="s">
        <v>9065</v>
      </c>
    </row>
    <row r="9758" spans="1:15" outlineLevel="2" x14ac:dyDescent="0.2">
      <c r="A9758" s="5">
        <v>1</v>
      </c>
      <c r="B9758" s="10">
        <v>2</v>
      </c>
      <c r="C9758" s="5">
        <v>5</v>
      </c>
      <c r="D9758" s="10">
        <v>1</v>
      </c>
      <c r="E9758" s="11">
        <v>8</v>
      </c>
      <c r="F9758" s="5">
        <v>8</v>
      </c>
      <c r="G9758" s="5">
        <v>6</v>
      </c>
      <c r="L9758" s="5" t="s">
        <v>384</v>
      </c>
    </row>
    <row r="9759" spans="1:15" outlineLevel="3" x14ac:dyDescent="0.2">
      <c r="B9759" s="10"/>
      <c r="D9759" s="10"/>
      <c r="E9759" s="11"/>
      <c r="M9759" s="5" t="s">
        <v>384</v>
      </c>
    </row>
    <row r="9760" spans="1:15" outlineLevel="3" x14ac:dyDescent="0.2">
      <c r="B9760" s="10"/>
      <c r="D9760" s="10"/>
      <c r="E9760" s="11"/>
      <c r="N9760" s="13" t="s">
        <v>9066</v>
      </c>
    </row>
    <row r="9761" spans="1:15" outlineLevel="3" x14ac:dyDescent="0.2">
      <c r="B9761" s="10"/>
      <c r="D9761" s="10"/>
      <c r="E9761" s="11"/>
      <c r="N9761" s="13" t="s">
        <v>9067</v>
      </c>
    </row>
    <row r="9762" spans="1:15" outlineLevel="2" x14ac:dyDescent="0.2">
      <c r="A9762" s="5">
        <v>1</v>
      </c>
      <c r="B9762" s="10">
        <v>2</v>
      </c>
      <c r="C9762" s="5">
        <v>5</v>
      </c>
      <c r="D9762" s="10">
        <v>1</v>
      </c>
      <c r="E9762" s="11">
        <v>8</v>
      </c>
      <c r="F9762" s="5">
        <v>8</v>
      </c>
      <c r="G9762" s="5">
        <v>7</v>
      </c>
      <c r="L9762" s="5" t="s">
        <v>385</v>
      </c>
    </row>
    <row r="9763" spans="1:15" outlineLevel="3" x14ac:dyDescent="0.2">
      <c r="B9763" s="10"/>
      <c r="D9763" s="10"/>
      <c r="E9763" s="11"/>
      <c r="M9763" s="5" t="s">
        <v>9068</v>
      </c>
    </row>
    <row r="9764" spans="1:15" outlineLevel="3" x14ac:dyDescent="0.2">
      <c r="B9764" s="10"/>
      <c r="D9764" s="10"/>
      <c r="E9764" s="11"/>
      <c r="N9764" s="13" t="s">
        <v>9069</v>
      </c>
    </row>
    <row r="9765" spans="1:15" outlineLevel="3" x14ac:dyDescent="0.2">
      <c r="B9765" s="10"/>
      <c r="D9765" s="10"/>
      <c r="E9765" s="11"/>
      <c r="N9765" s="13" t="s">
        <v>9070</v>
      </c>
    </row>
    <row r="9766" spans="1:15" outlineLevel="3" x14ac:dyDescent="0.2">
      <c r="B9766" s="10"/>
      <c r="D9766" s="10"/>
      <c r="E9766" s="11"/>
      <c r="N9766" s="13" t="s">
        <v>9071</v>
      </c>
    </row>
    <row r="9767" spans="1:15" outlineLevel="3" x14ac:dyDescent="0.2">
      <c r="B9767" s="10"/>
      <c r="D9767" s="10"/>
      <c r="E9767" s="11"/>
      <c r="M9767" s="5" t="s">
        <v>9072</v>
      </c>
    </row>
    <row r="9768" spans="1:15" outlineLevel="3" x14ac:dyDescent="0.2">
      <c r="B9768" s="10"/>
      <c r="D9768" s="10"/>
      <c r="E9768" s="11"/>
      <c r="N9768" s="13" t="s">
        <v>9072</v>
      </c>
    </row>
    <row r="9769" spans="1:15" outlineLevel="3" x14ac:dyDescent="0.2">
      <c r="B9769" s="10"/>
      <c r="D9769" s="10"/>
      <c r="E9769" s="11"/>
      <c r="M9769" s="5" t="s">
        <v>9073</v>
      </c>
    </row>
    <row r="9770" spans="1:15" outlineLevel="3" x14ac:dyDescent="0.2">
      <c r="B9770" s="10"/>
      <c r="D9770" s="10"/>
      <c r="E9770" s="11"/>
      <c r="N9770" s="13" t="s">
        <v>9074</v>
      </c>
    </row>
    <row r="9771" spans="1:15" outlineLevel="3" x14ac:dyDescent="0.2">
      <c r="B9771" s="10"/>
      <c r="D9771" s="10"/>
      <c r="E9771" s="11"/>
      <c r="O9771" s="5" t="s">
        <v>9075</v>
      </c>
    </row>
    <row r="9772" spans="1:15" outlineLevel="3" x14ac:dyDescent="0.2">
      <c r="B9772" s="10"/>
      <c r="D9772" s="10"/>
      <c r="E9772" s="11"/>
      <c r="O9772" s="5" t="s">
        <v>9076</v>
      </c>
    </row>
    <row r="9773" spans="1:15" outlineLevel="3" x14ac:dyDescent="0.2">
      <c r="B9773" s="10"/>
      <c r="D9773" s="10"/>
      <c r="E9773" s="11"/>
      <c r="O9773" s="5" t="s">
        <v>9077</v>
      </c>
    </row>
    <row r="9774" spans="1:15" outlineLevel="3" x14ac:dyDescent="0.2">
      <c r="B9774" s="10"/>
      <c r="D9774" s="10"/>
      <c r="E9774" s="11"/>
      <c r="O9774" s="5" t="s">
        <v>9078</v>
      </c>
    </row>
    <row r="9775" spans="1:15" outlineLevel="3" x14ac:dyDescent="0.2">
      <c r="B9775" s="10"/>
      <c r="D9775" s="10"/>
      <c r="E9775" s="11"/>
      <c r="O9775" s="5" t="s">
        <v>9079</v>
      </c>
    </row>
    <row r="9776" spans="1:15" outlineLevel="3" x14ac:dyDescent="0.2">
      <c r="B9776" s="10"/>
      <c r="D9776" s="10"/>
      <c r="E9776" s="11"/>
      <c r="O9776" s="5" t="s">
        <v>9080</v>
      </c>
    </row>
    <row r="9777" spans="2:15" outlineLevel="3" x14ac:dyDescent="0.2">
      <c r="B9777" s="10"/>
      <c r="D9777" s="10"/>
      <c r="E9777" s="11"/>
      <c r="N9777" s="13" t="s">
        <v>9081</v>
      </c>
    </row>
    <row r="9778" spans="2:15" outlineLevel="3" x14ac:dyDescent="0.2">
      <c r="B9778" s="10"/>
      <c r="D9778" s="10"/>
      <c r="E9778" s="11"/>
      <c r="O9778" s="5" t="s">
        <v>9082</v>
      </c>
    </row>
    <row r="9779" spans="2:15" outlineLevel="3" x14ac:dyDescent="0.2">
      <c r="B9779" s="10"/>
      <c r="D9779" s="10"/>
      <c r="E9779" s="11"/>
      <c r="O9779" s="5" t="s">
        <v>9083</v>
      </c>
    </row>
    <row r="9780" spans="2:15" outlineLevel="3" x14ac:dyDescent="0.2">
      <c r="B9780" s="10"/>
      <c r="D9780" s="10"/>
      <c r="E9780" s="11"/>
      <c r="O9780" s="5" t="s">
        <v>9084</v>
      </c>
    </row>
    <row r="9781" spans="2:15" outlineLevel="3" x14ac:dyDescent="0.2">
      <c r="B9781" s="10"/>
      <c r="D9781" s="10"/>
      <c r="E9781" s="11"/>
      <c r="O9781" s="5" t="s">
        <v>9085</v>
      </c>
    </row>
    <row r="9782" spans="2:15" outlineLevel="3" x14ac:dyDescent="0.2">
      <c r="B9782" s="10"/>
      <c r="D9782" s="10"/>
      <c r="E9782" s="11"/>
      <c r="N9782" s="13" t="s">
        <v>9086</v>
      </c>
    </row>
    <row r="9783" spans="2:15" outlineLevel="3" x14ac:dyDescent="0.2">
      <c r="B9783" s="10"/>
      <c r="D9783" s="10"/>
      <c r="E9783" s="11"/>
      <c r="N9783" s="13" t="s">
        <v>9087</v>
      </c>
    </row>
    <row r="9784" spans="2:15" outlineLevel="3" x14ac:dyDescent="0.2">
      <c r="B9784" s="10"/>
      <c r="D9784" s="10"/>
      <c r="E9784" s="11"/>
      <c r="M9784" s="5" t="s">
        <v>9088</v>
      </c>
    </row>
    <row r="9785" spans="2:15" outlineLevel="3" x14ac:dyDescent="0.2">
      <c r="B9785" s="10"/>
      <c r="D9785" s="10"/>
      <c r="E9785" s="11"/>
      <c r="N9785" s="13" t="s">
        <v>9089</v>
      </c>
    </row>
    <row r="9786" spans="2:15" outlineLevel="3" x14ac:dyDescent="0.2">
      <c r="B9786" s="10"/>
      <c r="D9786" s="10"/>
      <c r="E9786" s="11"/>
      <c r="N9786" s="13" t="s">
        <v>9090</v>
      </c>
    </row>
    <row r="9787" spans="2:15" outlineLevel="3" x14ac:dyDescent="0.2">
      <c r="B9787" s="10"/>
      <c r="D9787" s="10"/>
      <c r="E9787" s="11"/>
      <c r="O9787" s="5" t="s">
        <v>9091</v>
      </c>
    </row>
    <row r="9788" spans="2:15" outlineLevel="3" x14ac:dyDescent="0.2">
      <c r="B9788" s="10"/>
      <c r="D9788" s="10"/>
      <c r="E9788" s="11"/>
      <c r="N9788" s="13" t="s">
        <v>9092</v>
      </c>
    </row>
    <row r="9789" spans="2:15" outlineLevel="3" x14ac:dyDescent="0.2">
      <c r="B9789" s="10"/>
      <c r="D9789" s="10"/>
      <c r="E9789" s="11"/>
      <c r="N9789" s="13" t="s">
        <v>9093</v>
      </c>
    </row>
    <row r="9790" spans="2:15" outlineLevel="3" x14ac:dyDescent="0.2">
      <c r="B9790" s="10"/>
      <c r="D9790" s="10"/>
      <c r="E9790" s="11"/>
      <c r="N9790" s="13" t="s">
        <v>9094</v>
      </c>
    </row>
    <row r="9791" spans="2:15" outlineLevel="3" x14ac:dyDescent="0.2">
      <c r="B9791" s="10"/>
      <c r="D9791" s="10"/>
      <c r="E9791" s="11"/>
      <c r="N9791" s="13" t="s">
        <v>9095</v>
      </c>
    </row>
    <row r="9792" spans="2:15" outlineLevel="3" x14ac:dyDescent="0.2">
      <c r="B9792" s="10"/>
      <c r="D9792" s="10"/>
      <c r="E9792" s="11"/>
      <c r="N9792" s="13" t="s">
        <v>9096</v>
      </c>
    </row>
    <row r="9793" spans="2:15" outlineLevel="3" x14ac:dyDescent="0.2">
      <c r="B9793" s="10"/>
      <c r="D9793" s="10"/>
      <c r="E9793" s="11"/>
      <c r="N9793" s="13" t="s">
        <v>9097</v>
      </c>
    </row>
    <row r="9794" spans="2:15" outlineLevel="3" x14ac:dyDescent="0.2">
      <c r="B9794" s="10"/>
      <c r="D9794" s="10"/>
      <c r="E9794" s="11"/>
      <c r="N9794" s="13" t="s">
        <v>9098</v>
      </c>
    </row>
    <row r="9795" spans="2:15" outlineLevel="3" x14ac:dyDescent="0.2">
      <c r="B9795" s="10"/>
      <c r="D9795" s="10"/>
      <c r="E9795" s="11"/>
      <c r="M9795" s="5" t="s">
        <v>9099</v>
      </c>
    </row>
    <row r="9796" spans="2:15" outlineLevel="3" x14ac:dyDescent="0.2">
      <c r="B9796" s="10"/>
      <c r="D9796" s="10"/>
      <c r="E9796" s="11"/>
      <c r="N9796" s="13" t="s">
        <v>9100</v>
      </c>
    </row>
    <row r="9797" spans="2:15" outlineLevel="3" x14ac:dyDescent="0.2">
      <c r="B9797" s="10"/>
      <c r="D9797" s="10"/>
      <c r="E9797" s="11"/>
      <c r="N9797" s="13" t="s">
        <v>9101</v>
      </c>
    </row>
    <row r="9798" spans="2:15" outlineLevel="3" x14ac:dyDescent="0.2">
      <c r="B9798" s="10"/>
      <c r="D9798" s="10"/>
      <c r="E9798" s="11"/>
      <c r="N9798" s="13" t="s">
        <v>9102</v>
      </c>
    </row>
    <row r="9799" spans="2:15" outlineLevel="3" x14ac:dyDescent="0.2">
      <c r="B9799" s="10"/>
      <c r="D9799" s="10"/>
      <c r="E9799" s="11"/>
      <c r="N9799" s="13" t="s">
        <v>9103</v>
      </c>
    </row>
    <row r="9800" spans="2:15" outlineLevel="3" x14ac:dyDescent="0.2">
      <c r="B9800" s="10"/>
      <c r="D9800" s="10"/>
      <c r="E9800" s="11"/>
      <c r="N9800" s="13" t="s">
        <v>9104</v>
      </c>
    </row>
    <row r="9801" spans="2:15" outlineLevel="3" x14ac:dyDescent="0.2">
      <c r="B9801" s="10"/>
      <c r="D9801" s="10"/>
      <c r="E9801" s="11"/>
      <c r="N9801" s="13" t="s">
        <v>9105</v>
      </c>
    </row>
    <row r="9802" spans="2:15" outlineLevel="3" x14ac:dyDescent="0.2">
      <c r="B9802" s="10"/>
      <c r="D9802" s="10"/>
      <c r="E9802" s="11"/>
      <c r="N9802" s="13" t="s">
        <v>9106</v>
      </c>
    </row>
    <row r="9803" spans="2:15" outlineLevel="3" x14ac:dyDescent="0.2">
      <c r="B9803" s="10"/>
      <c r="D9803" s="10"/>
      <c r="E9803" s="11"/>
      <c r="N9803" s="13" t="s">
        <v>9107</v>
      </c>
    </row>
    <row r="9804" spans="2:15" outlineLevel="3" x14ac:dyDescent="0.2">
      <c r="B9804" s="10"/>
      <c r="D9804" s="10"/>
      <c r="E9804" s="11"/>
      <c r="M9804" s="5" t="s">
        <v>9108</v>
      </c>
    </row>
    <row r="9805" spans="2:15" outlineLevel="3" x14ac:dyDescent="0.2">
      <c r="B9805" s="10"/>
      <c r="D9805" s="10"/>
      <c r="E9805" s="11"/>
      <c r="N9805" s="13" t="s">
        <v>9109</v>
      </c>
    </row>
    <row r="9806" spans="2:15" outlineLevel="3" x14ac:dyDescent="0.2">
      <c r="B9806" s="10"/>
      <c r="D9806" s="10"/>
      <c r="E9806" s="11"/>
      <c r="O9806" s="5" t="s">
        <v>9110</v>
      </c>
    </row>
    <row r="9807" spans="2:15" outlineLevel="3" x14ac:dyDescent="0.2">
      <c r="B9807" s="10"/>
      <c r="D9807" s="10"/>
      <c r="E9807" s="11"/>
      <c r="O9807" s="5" t="s">
        <v>9111</v>
      </c>
    </row>
    <row r="9808" spans="2:15" outlineLevel="3" x14ac:dyDescent="0.2">
      <c r="B9808" s="10"/>
      <c r="D9808" s="10"/>
      <c r="E9808" s="11"/>
      <c r="O9808" s="5" t="s">
        <v>9112</v>
      </c>
    </row>
    <row r="9809" spans="2:15" outlineLevel="3" x14ac:dyDescent="0.2">
      <c r="B9809" s="10"/>
      <c r="D9809" s="10"/>
      <c r="E9809" s="11"/>
      <c r="N9809" s="13" t="s">
        <v>9113</v>
      </c>
    </row>
    <row r="9810" spans="2:15" outlineLevel="3" x14ac:dyDescent="0.2">
      <c r="B9810" s="10"/>
      <c r="D9810" s="10"/>
      <c r="E9810" s="11"/>
      <c r="N9810" s="13" t="s">
        <v>9114</v>
      </c>
    </row>
    <row r="9811" spans="2:15" outlineLevel="3" x14ac:dyDescent="0.2">
      <c r="B9811" s="10"/>
      <c r="D9811" s="10"/>
      <c r="E9811" s="11"/>
      <c r="N9811" s="13" t="s">
        <v>9115</v>
      </c>
    </row>
    <row r="9812" spans="2:15" outlineLevel="3" x14ac:dyDescent="0.2">
      <c r="B9812" s="10"/>
      <c r="D9812" s="10"/>
      <c r="E9812" s="11"/>
      <c r="N9812" s="13" t="s">
        <v>9116</v>
      </c>
    </row>
    <row r="9813" spans="2:15" outlineLevel="3" x14ac:dyDescent="0.2">
      <c r="B9813" s="10"/>
      <c r="D9813" s="10"/>
      <c r="E9813" s="11"/>
      <c r="N9813" s="13" t="s">
        <v>9117</v>
      </c>
    </row>
    <row r="9814" spans="2:15" outlineLevel="3" x14ac:dyDescent="0.2">
      <c r="B9814" s="10"/>
      <c r="D9814" s="10"/>
      <c r="E9814" s="11"/>
      <c r="N9814" s="13" t="s">
        <v>9118</v>
      </c>
    </row>
    <row r="9815" spans="2:15" outlineLevel="3" x14ac:dyDescent="0.2">
      <c r="B9815" s="10"/>
      <c r="D9815" s="10"/>
      <c r="E9815" s="11"/>
      <c r="N9815" s="13" t="s">
        <v>9119</v>
      </c>
    </row>
    <row r="9816" spans="2:15" outlineLevel="3" x14ac:dyDescent="0.2">
      <c r="B9816" s="10"/>
      <c r="D9816" s="10"/>
      <c r="E9816" s="11"/>
      <c r="N9816" s="13" t="s">
        <v>9120</v>
      </c>
    </row>
    <row r="9817" spans="2:15" outlineLevel="3" x14ac:dyDescent="0.2">
      <c r="B9817" s="10"/>
      <c r="D9817" s="10"/>
      <c r="E9817" s="11"/>
      <c r="M9817" s="5" t="s">
        <v>9121</v>
      </c>
    </row>
    <row r="9818" spans="2:15" outlineLevel="3" x14ac:dyDescent="0.2">
      <c r="B9818" s="10"/>
      <c r="D9818" s="10"/>
      <c r="E9818" s="11"/>
      <c r="N9818" s="13" t="s">
        <v>9122</v>
      </c>
    </row>
    <row r="9819" spans="2:15" outlineLevel="3" x14ac:dyDescent="0.2">
      <c r="B9819" s="10"/>
      <c r="D9819" s="10"/>
      <c r="E9819" s="11"/>
      <c r="N9819" s="13" t="s">
        <v>9123</v>
      </c>
    </row>
    <row r="9820" spans="2:15" outlineLevel="3" x14ac:dyDescent="0.2">
      <c r="B9820" s="10"/>
      <c r="D9820" s="10"/>
      <c r="E9820" s="11"/>
      <c r="O9820" s="5" t="s">
        <v>9124</v>
      </c>
    </row>
    <row r="9821" spans="2:15" outlineLevel="3" x14ac:dyDescent="0.2">
      <c r="B9821" s="10"/>
      <c r="D9821" s="10"/>
      <c r="E9821" s="11"/>
      <c r="N9821" s="13" t="s">
        <v>9125</v>
      </c>
    </row>
    <row r="9822" spans="2:15" outlineLevel="3" x14ac:dyDescent="0.2">
      <c r="B9822" s="10"/>
      <c r="D9822" s="10"/>
      <c r="E9822" s="11"/>
      <c r="N9822" s="13" t="s">
        <v>9126</v>
      </c>
    </row>
    <row r="9823" spans="2:15" outlineLevel="3" x14ac:dyDescent="0.2">
      <c r="B9823" s="10"/>
      <c r="D9823" s="10"/>
      <c r="E9823" s="11"/>
      <c r="N9823" s="13" t="s">
        <v>9127</v>
      </c>
    </row>
    <row r="9824" spans="2:15" outlineLevel="3" x14ac:dyDescent="0.2">
      <c r="B9824" s="10"/>
      <c r="D9824" s="10"/>
      <c r="E9824" s="11"/>
      <c r="N9824" s="13" t="s">
        <v>9128</v>
      </c>
    </row>
    <row r="9825" spans="1:15" outlineLevel="3" x14ac:dyDescent="0.2">
      <c r="B9825" s="10"/>
      <c r="D9825" s="10"/>
      <c r="E9825" s="11"/>
      <c r="O9825" s="5" t="s">
        <v>9129</v>
      </c>
    </row>
    <row r="9826" spans="1:15" outlineLevel="3" x14ac:dyDescent="0.2">
      <c r="B9826" s="10"/>
      <c r="D9826" s="10"/>
      <c r="E9826" s="11"/>
      <c r="N9826" s="13" t="s">
        <v>9130</v>
      </c>
    </row>
    <row r="9827" spans="1:15" outlineLevel="3" x14ac:dyDescent="0.2">
      <c r="B9827" s="10"/>
      <c r="D9827" s="10"/>
      <c r="E9827" s="11"/>
      <c r="O9827" s="5" t="s">
        <v>9131</v>
      </c>
    </row>
    <row r="9828" spans="1:15" outlineLevel="2" x14ac:dyDescent="0.2">
      <c r="A9828" s="5">
        <v>1</v>
      </c>
      <c r="B9828" s="10">
        <v>2</v>
      </c>
      <c r="C9828" s="5">
        <v>5</v>
      </c>
      <c r="D9828" s="10">
        <v>1</v>
      </c>
      <c r="E9828" s="11">
        <v>8</v>
      </c>
      <c r="F9828" s="5">
        <v>8</v>
      </c>
      <c r="G9828" s="5">
        <v>8</v>
      </c>
      <c r="L9828" s="5" t="s">
        <v>386</v>
      </c>
    </row>
    <row r="9829" spans="1:15" outlineLevel="3" x14ac:dyDescent="0.2">
      <c r="B9829" s="10"/>
      <c r="D9829" s="10"/>
      <c r="E9829" s="11"/>
      <c r="M9829" s="5" t="s">
        <v>9132</v>
      </c>
    </row>
    <row r="9830" spans="1:15" outlineLevel="3" x14ac:dyDescent="0.2">
      <c r="B9830" s="10"/>
      <c r="D9830" s="10"/>
      <c r="E9830" s="11"/>
      <c r="N9830" s="13" t="s">
        <v>9133</v>
      </c>
    </row>
    <row r="9831" spans="1:15" outlineLevel="3" x14ac:dyDescent="0.2">
      <c r="B9831" s="10"/>
      <c r="D9831" s="10"/>
      <c r="E9831" s="11"/>
      <c r="O9831" s="5" t="s">
        <v>9134</v>
      </c>
    </row>
    <row r="9832" spans="1:15" outlineLevel="3" x14ac:dyDescent="0.2">
      <c r="B9832" s="10"/>
      <c r="D9832" s="10"/>
      <c r="E9832" s="11"/>
      <c r="O9832" s="5" t="s">
        <v>9135</v>
      </c>
    </row>
    <row r="9833" spans="1:15" outlineLevel="3" x14ac:dyDescent="0.2">
      <c r="B9833" s="10"/>
      <c r="D9833" s="10"/>
      <c r="E9833" s="11"/>
      <c r="O9833" s="5" t="s">
        <v>9136</v>
      </c>
    </row>
    <row r="9834" spans="1:15" outlineLevel="3" x14ac:dyDescent="0.2">
      <c r="B9834" s="10"/>
      <c r="D9834" s="10"/>
      <c r="E9834" s="11"/>
      <c r="N9834" s="13" t="s">
        <v>9137</v>
      </c>
    </row>
    <row r="9835" spans="1:15" outlineLevel="3" x14ac:dyDescent="0.2">
      <c r="B9835" s="10"/>
      <c r="D9835" s="10"/>
      <c r="E9835" s="11"/>
      <c r="O9835" s="5" t="s">
        <v>9138</v>
      </c>
    </row>
    <row r="9836" spans="1:15" outlineLevel="3" x14ac:dyDescent="0.2">
      <c r="B9836" s="10"/>
      <c r="D9836" s="10"/>
      <c r="E9836" s="11"/>
      <c r="N9836" s="13" t="s">
        <v>9139</v>
      </c>
    </row>
    <row r="9837" spans="1:15" outlineLevel="3" x14ac:dyDescent="0.2">
      <c r="B9837" s="10"/>
      <c r="D9837" s="10"/>
      <c r="E9837" s="11"/>
      <c r="O9837" s="5" t="s">
        <v>9140</v>
      </c>
    </row>
    <row r="9838" spans="1:15" outlineLevel="3" x14ac:dyDescent="0.2">
      <c r="B9838" s="10"/>
      <c r="D9838" s="10"/>
      <c r="E9838" s="11"/>
      <c r="M9838" s="5" t="s">
        <v>9141</v>
      </c>
    </row>
    <row r="9839" spans="1:15" outlineLevel="3" x14ac:dyDescent="0.2">
      <c r="B9839" s="10"/>
      <c r="D9839" s="10"/>
      <c r="E9839" s="11"/>
      <c r="N9839" s="13" t="s">
        <v>9142</v>
      </c>
    </row>
    <row r="9840" spans="1:15" outlineLevel="3" x14ac:dyDescent="0.2">
      <c r="B9840" s="10"/>
      <c r="D9840" s="10"/>
      <c r="E9840" s="11"/>
      <c r="N9840" s="13" t="s">
        <v>9143</v>
      </c>
    </row>
    <row r="9841" spans="1:15" outlineLevel="3" x14ac:dyDescent="0.2">
      <c r="B9841" s="10"/>
      <c r="D9841" s="10"/>
      <c r="E9841" s="11"/>
      <c r="O9841" s="5" t="s">
        <v>9144</v>
      </c>
    </row>
    <row r="9842" spans="1:15" outlineLevel="3" x14ac:dyDescent="0.2">
      <c r="B9842" s="10"/>
      <c r="D9842" s="10"/>
      <c r="E9842" s="11"/>
      <c r="N9842" s="13" t="s">
        <v>9145</v>
      </c>
    </row>
    <row r="9843" spans="1:15" outlineLevel="3" x14ac:dyDescent="0.2">
      <c r="B9843" s="10"/>
      <c r="D9843" s="10"/>
      <c r="E9843" s="11"/>
      <c r="N9843" s="13" t="s">
        <v>9146</v>
      </c>
    </row>
    <row r="9844" spans="1:15" outlineLevel="3" x14ac:dyDescent="0.2">
      <c r="B9844" s="10"/>
      <c r="D9844" s="10"/>
      <c r="E9844" s="11"/>
      <c r="O9844" s="5" t="s">
        <v>9147</v>
      </c>
    </row>
    <row r="9845" spans="1:15" outlineLevel="3" x14ac:dyDescent="0.2">
      <c r="B9845" s="10"/>
      <c r="D9845" s="10"/>
      <c r="E9845" s="11"/>
      <c r="O9845" s="5" t="s">
        <v>9148</v>
      </c>
    </row>
    <row r="9846" spans="1:15" outlineLevel="3" x14ac:dyDescent="0.2">
      <c r="B9846" s="10"/>
      <c r="D9846" s="10"/>
      <c r="E9846" s="11"/>
      <c r="N9846" s="13" t="s">
        <v>9149</v>
      </c>
    </row>
    <row r="9847" spans="1:15" outlineLevel="3" x14ac:dyDescent="0.2">
      <c r="B9847" s="10"/>
      <c r="D9847" s="10"/>
      <c r="E9847" s="11"/>
      <c r="N9847" s="13" t="s">
        <v>9150</v>
      </c>
    </row>
    <row r="9848" spans="1:15" outlineLevel="3" x14ac:dyDescent="0.2">
      <c r="B9848" s="10"/>
      <c r="D9848" s="10"/>
      <c r="E9848" s="11"/>
      <c r="N9848" s="13" t="s">
        <v>9151</v>
      </c>
    </row>
    <row r="9849" spans="1:15" outlineLevel="3" x14ac:dyDescent="0.2">
      <c r="B9849" s="10"/>
      <c r="D9849" s="10"/>
      <c r="E9849" s="11"/>
      <c r="N9849" s="13" t="s">
        <v>9152</v>
      </c>
    </row>
    <row r="9850" spans="1:15" outlineLevel="2" x14ac:dyDescent="0.2">
      <c r="A9850" s="5">
        <v>1</v>
      </c>
      <c r="B9850" s="10">
        <v>2</v>
      </c>
      <c r="C9850" s="5">
        <v>5</v>
      </c>
      <c r="D9850" s="10">
        <v>1</v>
      </c>
      <c r="E9850" s="11">
        <v>8</v>
      </c>
      <c r="F9850" s="5">
        <v>8</v>
      </c>
      <c r="G9850" s="5">
        <v>9</v>
      </c>
      <c r="L9850" s="5" t="s">
        <v>387</v>
      </c>
    </row>
    <row r="9851" spans="1:15" outlineLevel="3" x14ac:dyDescent="0.2">
      <c r="B9851" s="10"/>
      <c r="D9851" s="10"/>
      <c r="E9851" s="11"/>
      <c r="M9851" s="5" t="s">
        <v>387</v>
      </c>
    </row>
    <row r="9852" spans="1:15" outlineLevel="3" x14ac:dyDescent="0.2">
      <c r="B9852" s="10"/>
      <c r="D9852" s="10"/>
      <c r="E9852" s="11"/>
      <c r="N9852" s="13" t="s">
        <v>9153</v>
      </c>
    </row>
    <row r="9853" spans="1:15" outlineLevel="3" x14ac:dyDescent="0.2">
      <c r="B9853" s="10"/>
      <c r="D9853" s="10"/>
      <c r="E9853" s="11"/>
      <c r="O9853" s="5" t="s">
        <v>9154</v>
      </c>
    </row>
    <row r="9854" spans="1:15" outlineLevel="3" x14ac:dyDescent="0.2">
      <c r="B9854" s="10"/>
      <c r="D9854" s="10"/>
      <c r="E9854" s="11"/>
      <c r="O9854" s="5" t="s">
        <v>9155</v>
      </c>
    </row>
    <row r="9855" spans="1:15" outlineLevel="3" x14ac:dyDescent="0.2">
      <c r="B9855" s="10"/>
      <c r="D9855" s="10"/>
      <c r="E9855" s="11"/>
      <c r="N9855" s="13" t="s">
        <v>9156</v>
      </c>
    </row>
    <row r="9856" spans="1:15" outlineLevel="3" x14ac:dyDescent="0.2">
      <c r="B9856" s="10"/>
      <c r="D9856" s="10"/>
      <c r="E9856" s="11"/>
      <c r="N9856" s="13" t="s">
        <v>9157</v>
      </c>
    </row>
    <row r="9857" spans="1:15" outlineLevel="3" x14ac:dyDescent="0.2">
      <c r="B9857" s="10"/>
      <c r="D9857" s="10"/>
      <c r="E9857" s="11"/>
      <c r="N9857" s="13" t="s">
        <v>9158</v>
      </c>
    </row>
    <row r="9858" spans="1:15" outlineLevel="3" x14ac:dyDescent="0.2">
      <c r="B9858" s="10"/>
      <c r="D9858" s="10"/>
      <c r="E9858" s="11"/>
      <c r="N9858" s="13" t="s">
        <v>9159</v>
      </c>
    </row>
    <row r="9859" spans="1:15" outlineLevel="3" x14ac:dyDescent="0.2">
      <c r="B9859" s="10"/>
      <c r="D9859" s="10"/>
      <c r="E9859" s="11"/>
      <c r="N9859" s="13" t="s">
        <v>9160</v>
      </c>
    </row>
    <row r="9860" spans="1:15" outlineLevel="3" x14ac:dyDescent="0.2">
      <c r="B9860" s="10"/>
      <c r="D9860" s="10"/>
      <c r="E9860" s="11"/>
      <c r="N9860" s="13" t="s">
        <v>9161</v>
      </c>
    </row>
    <row r="9861" spans="1:15" outlineLevel="3" x14ac:dyDescent="0.2">
      <c r="B9861" s="10"/>
      <c r="D9861" s="10"/>
      <c r="E9861" s="11"/>
      <c r="O9861" s="5" t="s">
        <v>9162</v>
      </c>
    </row>
    <row r="9862" spans="1:15" outlineLevel="3" x14ac:dyDescent="0.2">
      <c r="B9862" s="10"/>
      <c r="D9862" s="10"/>
      <c r="E9862" s="11"/>
      <c r="O9862" s="5" t="s">
        <v>9163</v>
      </c>
    </row>
    <row r="9863" spans="1:15" outlineLevel="3" x14ac:dyDescent="0.2">
      <c r="B9863" s="10"/>
      <c r="D9863" s="10"/>
      <c r="E9863" s="11"/>
      <c r="N9863" s="13" t="s">
        <v>9164</v>
      </c>
    </row>
    <row r="9864" spans="1:15" outlineLevel="3" x14ac:dyDescent="0.2">
      <c r="B9864" s="10"/>
      <c r="D9864" s="10"/>
      <c r="E9864" s="11"/>
      <c r="O9864" s="5" t="s">
        <v>9165</v>
      </c>
    </row>
    <row r="9865" spans="1:15" outlineLevel="2" x14ac:dyDescent="0.2">
      <c r="A9865" s="5">
        <v>1</v>
      </c>
      <c r="B9865" s="10">
        <v>2</v>
      </c>
      <c r="C9865" s="5">
        <v>5</v>
      </c>
      <c r="D9865" s="10">
        <v>1</v>
      </c>
      <c r="E9865" s="11">
        <v>8</v>
      </c>
      <c r="F9865" s="5">
        <v>9</v>
      </c>
      <c r="K9865" s="5" t="s">
        <v>9166</v>
      </c>
    </row>
    <row r="9866" spans="1:15" outlineLevel="2" x14ac:dyDescent="0.2">
      <c r="A9866" s="5">
        <v>1</v>
      </c>
      <c r="B9866" s="10">
        <v>2</v>
      </c>
      <c r="C9866" s="5">
        <v>5</v>
      </c>
      <c r="D9866" s="10">
        <v>1</v>
      </c>
      <c r="E9866" s="11">
        <v>8</v>
      </c>
      <c r="F9866" s="5">
        <v>9</v>
      </c>
      <c r="G9866" s="5">
        <v>1</v>
      </c>
      <c r="L9866" s="5" t="s">
        <v>9167</v>
      </c>
    </row>
    <row r="9867" spans="1:15" outlineLevel="3" x14ac:dyDescent="0.2">
      <c r="B9867" s="10"/>
      <c r="D9867" s="10"/>
      <c r="E9867" s="11"/>
      <c r="M9867" s="5" t="s">
        <v>9168</v>
      </c>
    </row>
    <row r="9868" spans="1:15" outlineLevel="3" x14ac:dyDescent="0.2">
      <c r="B9868" s="10"/>
      <c r="D9868" s="10"/>
      <c r="E9868" s="11"/>
      <c r="N9868" s="13" t="s">
        <v>9168</v>
      </c>
    </row>
    <row r="9869" spans="1:15" outlineLevel="3" x14ac:dyDescent="0.2">
      <c r="B9869" s="10"/>
      <c r="D9869" s="10"/>
      <c r="E9869" s="11"/>
      <c r="O9869" s="5" t="s">
        <v>9169</v>
      </c>
    </row>
    <row r="9870" spans="1:15" outlineLevel="3" x14ac:dyDescent="0.2">
      <c r="B9870" s="10"/>
      <c r="D9870" s="10"/>
      <c r="E9870" s="11"/>
      <c r="M9870" s="5" t="s">
        <v>9170</v>
      </c>
    </row>
    <row r="9871" spans="1:15" outlineLevel="3" x14ac:dyDescent="0.2">
      <c r="B9871" s="10"/>
      <c r="D9871" s="10"/>
      <c r="E9871" s="11"/>
      <c r="N9871" s="13" t="s">
        <v>9171</v>
      </c>
    </row>
    <row r="9872" spans="1:15" outlineLevel="3" x14ac:dyDescent="0.2">
      <c r="B9872" s="10"/>
      <c r="D9872" s="10"/>
      <c r="E9872" s="11"/>
      <c r="O9872" s="5" t="s">
        <v>9172</v>
      </c>
    </row>
    <row r="9873" spans="2:15" outlineLevel="3" x14ac:dyDescent="0.2">
      <c r="B9873" s="10"/>
      <c r="D9873" s="10"/>
      <c r="E9873" s="11"/>
      <c r="O9873" s="5" t="s">
        <v>9173</v>
      </c>
    </row>
    <row r="9874" spans="2:15" outlineLevel="3" x14ac:dyDescent="0.2">
      <c r="B9874" s="10"/>
      <c r="D9874" s="10"/>
      <c r="E9874" s="11"/>
      <c r="O9874" s="5" t="s">
        <v>3278</v>
      </c>
    </row>
    <row r="9875" spans="2:15" outlineLevel="3" x14ac:dyDescent="0.2">
      <c r="B9875" s="10"/>
      <c r="D9875" s="10"/>
      <c r="E9875" s="11"/>
      <c r="O9875" s="5" t="s">
        <v>9174</v>
      </c>
    </row>
    <row r="9876" spans="2:15" outlineLevel="3" x14ac:dyDescent="0.2">
      <c r="B9876" s="10"/>
      <c r="D9876" s="10"/>
      <c r="E9876" s="11"/>
      <c r="O9876" s="5" t="s">
        <v>9175</v>
      </c>
    </row>
    <row r="9877" spans="2:15" outlineLevel="3" x14ac:dyDescent="0.2">
      <c r="B9877" s="10"/>
      <c r="D9877" s="10"/>
      <c r="E9877" s="11"/>
      <c r="O9877" s="5" t="s">
        <v>9176</v>
      </c>
    </row>
    <row r="9878" spans="2:15" outlineLevel="3" x14ac:dyDescent="0.2">
      <c r="B9878" s="10"/>
      <c r="D9878" s="10"/>
      <c r="E9878" s="11"/>
      <c r="O9878" s="5" t="s">
        <v>9177</v>
      </c>
    </row>
    <row r="9879" spans="2:15" outlineLevel="3" x14ac:dyDescent="0.2">
      <c r="B9879" s="10"/>
      <c r="D9879" s="10"/>
      <c r="E9879" s="11"/>
      <c r="O9879" s="5" t="s">
        <v>9178</v>
      </c>
    </row>
    <row r="9880" spans="2:15" outlineLevel="3" x14ac:dyDescent="0.2">
      <c r="B9880" s="10"/>
      <c r="D9880" s="10"/>
      <c r="E9880" s="11"/>
      <c r="O9880" s="5" t="s">
        <v>9179</v>
      </c>
    </row>
    <row r="9881" spans="2:15" outlineLevel="3" x14ac:dyDescent="0.2">
      <c r="B9881" s="10"/>
      <c r="D9881" s="10"/>
      <c r="E9881" s="11"/>
      <c r="O9881" s="5" t="s">
        <v>9180</v>
      </c>
    </row>
    <row r="9882" spans="2:15" outlineLevel="3" x14ac:dyDescent="0.2">
      <c r="B9882" s="10"/>
      <c r="D9882" s="10"/>
      <c r="E9882" s="11"/>
      <c r="O9882" s="5" t="s">
        <v>9181</v>
      </c>
    </row>
    <row r="9883" spans="2:15" outlineLevel="3" x14ac:dyDescent="0.2">
      <c r="B9883" s="10"/>
      <c r="D9883" s="10"/>
      <c r="E9883" s="11"/>
      <c r="O9883" s="5" t="s">
        <v>9182</v>
      </c>
    </row>
    <row r="9884" spans="2:15" outlineLevel="3" x14ac:dyDescent="0.2">
      <c r="B9884" s="10"/>
      <c r="D9884" s="10"/>
      <c r="E9884" s="11"/>
      <c r="O9884" s="5" t="s">
        <v>9183</v>
      </c>
    </row>
    <row r="9885" spans="2:15" outlineLevel="3" x14ac:dyDescent="0.2">
      <c r="B9885" s="10"/>
      <c r="D9885" s="10"/>
      <c r="E9885" s="11"/>
      <c r="O9885" s="5" t="s">
        <v>9184</v>
      </c>
    </row>
    <row r="9886" spans="2:15" outlineLevel="3" x14ac:dyDescent="0.2">
      <c r="B9886" s="10"/>
      <c r="D9886" s="10"/>
      <c r="E9886" s="11"/>
      <c r="O9886" s="5" t="s">
        <v>9185</v>
      </c>
    </row>
    <row r="9887" spans="2:15" outlineLevel="3" x14ac:dyDescent="0.2">
      <c r="B9887" s="10"/>
      <c r="D9887" s="10"/>
      <c r="E9887" s="11"/>
      <c r="O9887" s="5" t="s">
        <v>9186</v>
      </c>
    </row>
    <row r="9888" spans="2:15" outlineLevel="3" x14ac:dyDescent="0.2">
      <c r="B9888" s="10"/>
      <c r="D9888" s="10"/>
      <c r="E9888" s="11"/>
      <c r="O9888" s="5" t="s">
        <v>9187</v>
      </c>
    </row>
    <row r="9889" spans="2:15" outlineLevel="3" x14ac:dyDescent="0.2">
      <c r="B9889" s="10"/>
      <c r="D9889" s="10"/>
      <c r="E9889" s="11"/>
      <c r="O9889" s="5" t="s">
        <v>9188</v>
      </c>
    </row>
    <row r="9890" spans="2:15" outlineLevel="3" x14ac:dyDescent="0.2">
      <c r="B9890" s="10"/>
      <c r="D9890" s="10"/>
      <c r="E9890" s="11"/>
      <c r="O9890" s="5" t="s">
        <v>9189</v>
      </c>
    </row>
    <row r="9891" spans="2:15" outlineLevel="3" x14ac:dyDescent="0.2">
      <c r="B9891" s="10"/>
      <c r="D9891" s="10"/>
      <c r="E9891" s="11"/>
      <c r="O9891" s="5" t="s">
        <v>9190</v>
      </c>
    </row>
    <row r="9892" spans="2:15" outlineLevel="3" x14ac:dyDescent="0.2">
      <c r="B9892" s="10"/>
      <c r="D9892" s="10"/>
      <c r="E9892" s="11"/>
      <c r="O9892" s="5" t="s">
        <v>9191</v>
      </c>
    </row>
    <row r="9893" spans="2:15" outlineLevel="3" x14ac:dyDescent="0.2">
      <c r="B9893" s="10"/>
      <c r="D9893" s="10"/>
      <c r="E9893" s="11"/>
      <c r="O9893" s="5" t="s">
        <v>9192</v>
      </c>
    </row>
    <row r="9894" spans="2:15" outlineLevel="3" x14ac:dyDescent="0.2">
      <c r="B9894" s="10"/>
      <c r="D9894" s="10"/>
      <c r="E9894" s="11"/>
      <c r="O9894" s="5" t="s">
        <v>9193</v>
      </c>
    </row>
    <row r="9895" spans="2:15" outlineLevel="3" x14ac:dyDescent="0.2">
      <c r="B9895" s="10"/>
      <c r="D9895" s="10"/>
      <c r="E9895" s="11"/>
      <c r="O9895" s="5" t="s">
        <v>9194</v>
      </c>
    </row>
    <row r="9896" spans="2:15" outlineLevel="3" x14ac:dyDescent="0.2">
      <c r="B9896" s="10"/>
      <c r="D9896" s="10"/>
      <c r="E9896" s="11"/>
      <c r="O9896" s="5" t="s">
        <v>9195</v>
      </c>
    </row>
    <row r="9897" spans="2:15" outlineLevel="3" x14ac:dyDescent="0.2">
      <c r="B9897" s="10"/>
      <c r="D9897" s="10"/>
      <c r="E9897" s="11"/>
      <c r="O9897" s="5" t="s">
        <v>9196</v>
      </c>
    </row>
    <row r="9898" spans="2:15" outlineLevel="3" x14ac:dyDescent="0.2">
      <c r="B9898" s="10"/>
      <c r="D9898" s="10"/>
      <c r="E9898" s="11"/>
      <c r="O9898" s="5" t="s">
        <v>9197</v>
      </c>
    </row>
    <row r="9899" spans="2:15" outlineLevel="3" x14ac:dyDescent="0.2">
      <c r="B9899" s="10"/>
      <c r="D9899" s="10"/>
      <c r="E9899" s="11"/>
      <c r="O9899" s="5" t="s">
        <v>9198</v>
      </c>
    </row>
    <row r="9900" spans="2:15" outlineLevel="3" x14ac:dyDescent="0.2">
      <c r="B9900" s="10"/>
      <c r="D9900" s="10"/>
      <c r="E9900" s="11"/>
      <c r="O9900" s="5" t="s">
        <v>9199</v>
      </c>
    </row>
    <row r="9901" spans="2:15" outlineLevel="3" x14ac:dyDescent="0.2">
      <c r="B9901" s="10"/>
      <c r="D9901" s="10"/>
      <c r="E9901" s="11"/>
      <c r="O9901" s="5" t="s">
        <v>9200</v>
      </c>
    </row>
    <row r="9902" spans="2:15" outlineLevel="3" x14ac:dyDescent="0.2">
      <c r="B9902" s="10"/>
      <c r="D9902" s="10"/>
      <c r="E9902" s="11"/>
      <c r="O9902" s="5" t="s">
        <v>9201</v>
      </c>
    </row>
    <row r="9903" spans="2:15" outlineLevel="3" x14ac:dyDescent="0.2">
      <c r="B9903" s="10"/>
      <c r="D9903" s="10"/>
      <c r="E9903" s="11"/>
      <c r="O9903" s="5" t="s">
        <v>9202</v>
      </c>
    </row>
    <row r="9904" spans="2:15" outlineLevel="3" x14ac:dyDescent="0.2">
      <c r="B9904" s="10"/>
      <c r="D9904" s="10"/>
      <c r="E9904" s="11"/>
      <c r="O9904" s="5" t="s">
        <v>9203</v>
      </c>
    </row>
    <row r="9905" spans="2:15" outlineLevel="3" x14ac:dyDescent="0.2">
      <c r="B9905" s="10"/>
      <c r="D9905" s="10"/>
      <c r="E9905" s="11"/>
      <c r="O9905" s="5" t="s">
        <v>9204</v>
      </c>
    </row>
    <row r="9906" spans="2:15" outlineLevel="3" x14ac:dyDescent="0.2">
      <c r="B9906" s="10"/>
      <c r="D9906" s="10"/>
      <c r="E9906" s="11"/>
      <c r="O9906" s="5" t="s">
        <v>9205</v>
      </c>
    </row>
    <row r="9907" spans="2:15" outlineLevel="3" x14ac:dyDescent="0.2">
      <c r="B9907" s="10"/>
      <c r="D9907" s="10"/>
      <c r="E9907" s="11"/>
      <c r="O9907" s="5" t="s">
        <v>9206</v>
      </c>
    </row>
    <row r="9908" spans="2:15" outlineLevel="3" x14ac:dyDescent="0.2">
      <c r="B9908" s="10"/>
      <c r="D9908" s="10"/>
      <c r="E9908" s="11"/>
      <c r="O9908" s="5" t="s">
        <v>9207</v>
      </c>
    </row>
    <row r="9909" spans="2:15" outlineLevel="3" x14ac:dyDescent="0.2">
      <c r="B9909" s="10"/>
      <c r="D9909" s="10"/>
      <c r="E9909" s="11"/>
      <c r="O9909" s="5" t="s">
        <v>9208</v>
      </c>
    </row>
    <row r="9910" spans="2:15" outlineLevel="3" x14ac:dyDescent="0.2">
      <c r="B9910" s="10"/>
      <c r="D9910" s="10"/>
      <c r="E9910" s="11"/>
      <c r="O9910" s="5" t="s">
        <v>9209</v>
      </c>
    </row>
    <row r="9911" spans="2:15" outlineLevel="3" x14ac:dyDescent="0.2">
      <c r="B9911" s="10"/>
      <c r="D9911" s="10"/>
      <c r="E9911" s="11"/>
      <c r="O9911" s="5" t="s">
        <v>9210</v>
      </c>
    </row>
    <row r="9912" spans="2:15" outlineLevel="3" x14ac:dyDescent="0.2">
      <c r="B9912" s="10"/>
      <c r="D9912" s="10"/>
      <c r="E9912" s="11"/>
      <c r="O9912" s="5" t="s">
        <v>9211</v>
      </c>
    </row>
    <row r="9913" spans="2:15" outlineLevel="3" x14ac:dyDescent="0.2">
      <c r="B9913" s="10"/>
      <c r="D9913" s="10"/>
      <c r="E9913" s="11"/>
      <c r="O9913" s="5" t="s">
        <v>9212</v>
      </c>
    </row>
    <row r="9914" spans="2:15" outlineLevel="3" x14ac:dyDescent="0.2">
      <c r="B9914" s="10"/>
      <c r="D9914" s="10"/>
      <c r="E9914" s="11"/>
      <c r="O9914" s="5" t="s">
        <v>9213</v>
      </c>
    </row>
    <row r="9915" spans="2:15" outlineLevel="3" x14ac:dyDescent="0.2">
      <c r="B9915" s="10"/>
      <c r="D9915" s="10"/>
      <c r="E9915" s="11"/>
      <c r="O9915" s="5" t="s">
        <v>9214</v>
      </c>
    </row>
    <row r="9916" spans="2:15" outlineLevel="3" x14ac:dyDescent="0.2">
      <c r="B9916" s="10"/>
      <c r="D9916" s="10"/>
      <c r="E9916" s="11"/>
      <c r="O9916" s="5" t="s">
        <v>9215</v>
      </c>
    </row>
    <row r="9917" spans="2:15" outlineLevel="3" x14ac:dyDescent="0.2">
      <c r="B9917" s="10"/>
      <c r="D9917" s="10"/>
      <c r="E9917" s="11"/>
      <c r="O9917" s="5" t="s">
        <v>9216</v>
      </c>
    </row>
    <row r="9918" spans="2:15" outlineLevel="3" x14ac:dyDescent="0.2">
      <c r="B9918" s="10"/>
      <c r="D9918" s="10"/>
      <c r="E9918" s="11"/>
      <c r="O9918" s="5" t="s">
        <v>9217</v>
      </c>
    </row>
    <row r="9919" spans="2:15" outlineLevel="3" x14ac:dyDescent="0.2">
      <c r="B9919" s="10"/>
      <c r="D9919" s="10"/>
      <c r="E9919" s="11"/>
      <c r="O9919" s="5" t="s">
        <v>9218</v>
      </c>
    </row>
    <row r="9920" spans="2:15" outlineLevel="3" x14ac:dyDescent="0.2">
      <c r="B9920" s="10"/>
      <c r="D9920" s="10"/>
      <c r="E9920" s="11"/>
      <c r="O9920" s="5" t="s">
        <v>9219</v>
      </c>
    </row>
    <row r="9921" spans="1:15" outlineLevel="3" x14ac:dyDescent="0.2">
      <c r="B9921" s="10"/>
      <c r="D9921" s="10"/>
      <c r="E9921" s="11"/>
      <c r="O9921" s="5" t="s">
        <v>9220</v>
      </c>
    </row>
    <row r="9922" spans="1:15" outlineLevel="3" x14ac:dyDescent="0.2">
      <c r="B9922" s="10"/>
      <c r="D9922" s="10"/>
      <c r="E9922" s="11"/>
      <c r="O9922" s="5" t="s">
        <v>9221</v>
      </c>
    </row>
    <row r="9923" spans="1:15" outlineLevel="3" x14ac:dyDescent="0.2">
      <c r="B9923" s="10"/>
      <c r="D9923" s="10"/>
      <c r="E9923" s="11"/>
      <c r="O9923" s="5" t="s">
        <v>9222</v>
      </c>
    </row>
    <row r="9924" spans="1:15" outlineLevel="3" x14ac:dyDescent="0.2">
      <c r="B9924" s="10"/>
      <c r="D9924" s="10"/>
      <c r="E9924" s="11"/>
      <c r="O9924" s="5" t="s">
        <v>9223</v>
      </c>
    </row>
    <row r="9925" spans="1:15" outlineLevel="3" x14ac:dyDescent="0.2">
      <c r="B9925" s="10"/>
      <c r="D9925" s="10"/>
      <c r="E9925" s="11"/>
      <c r="O9925" s="5" t="s">
        <v>9224</v>
      </c>
    </row>
    <row r="9926" spans="1:15" outlineLevel="3" x14ac:dyDescent="0.2">
      <c r="B9926" s="10"/>
      <c r="D9926" s="10"/>
      <c r="E9926" s="11"/>
      <c r="O9926" s="5" t="s">
        <v>9225</v>
      </c>
    </row>
    <row r="9927" spans="1:15" outlineLevel="3" x14ac:dyDescent="0.2">
      <c r="B9927" s="10"/>
      <c r="D9927" s="10"/>
      <c r="E9927" s="11"/>
      <c r="O9927" s="5" t="s">
        <v>9226</v>
      </c>
    </row>
    <row r="9928" spans="1:15" outlineLevel="3" x14ac:dyDescent="0.2">
      <c r="B9928" s="10"/>
      <c r="D9928" s="10"/>
      <c r="E9928" s="11"/>
      <c r="N9928" s="13" t="s">
        <v>9227</v>
      </c>
    </row>
    <row r="9929" spans="1:15" outlineLevel="3" x14ac:dyDescent="0.2">
      <c r="B9929" s="10"/>
      <c r="D9929" s="10"/>
      <c r="E9929" s="11"/>
      <c r="O9929" s="5" t="s">
        <v>9228</v>
      </c>
    </row>
    <row r="9930" spans="1:15" outlineLevel="3" x14ac:dyDescent="0.2">
      <c r="B9930" s="10"/>
      <c r="D9930" s="10"/>
      <c r="E9930" s="11"/>
      <c r="O9930" s="5" t="s">
        <v>9229</v>
      </c>
    </row>
    <row r="9931" spans="1:15" outlineLevel="3" x14ac:dyDescent="0.2">
      <c r="B9931" s="10"/>
      <c r="D9931" s="10"/>
      <c r="E9931" s="11"/>
      <c r="O9931" s="5" t="s">
        <v>9230</v>
      </c>
    </row>
    <row r="9932" spans="1:15" outlineLevel="3" x14ac:dyDescent="0.2">
      <c r="B9932" s="10"/>
      <c r="D9932" s="10"/>
      <c r="E9932" s="11"/>
      <c r="O9932" s="5" t="s">
        <v>9231</v>
      </c>
    </row>
    <row r="9933" spans="1:15" outlineLevel="3" x14ac:dyDescent="0.2">
      <c r="B9933" s="10"/>
      <c r="D9933" s="10"/>
      <c r="E9933" s="11"/>
      <c r="O9933" s="5" t="s">
        <v>9232</v>
      </c>
    </row>
    <row r="9934" spans="1:15" outlineLevel="3" x14ac:dyDescent="0.2">
      <c r="B9934" s="10"/>
      <c r="D9934" s="10"/>
      <c r="E9934" s="11"/>
      <c r="N9934" s="13" t="s">
        <v>9233</v>
      </c>
    </row>
    <row r="9935" spans="1:15" outlineLevel="3" x14ac:dyDescent="0.2">
      <c r="B9935" s="10"/>
      <c r="D9935" s="10"/>
      <c r="E9935" s="11"/>
      <c r="O9935" s="5" t="s">
        <v>9234</v>
      </c>
    </row>
    <row r="9936" spans="1:15" outlineLevel="2" x14ac:dyDescent="0.2">
      <c r="A9936" s="5">
        <v>1</v>
      </c>
      <c r="B9936" s="10">
        <v>2</v>
      </c>
      <c r="C9936" s="5">
        <v>5</v>
      </c>
      <c r="D9936" s="10">
        <v>1</v>
      </c>
      <c r="E9936" s="11">
        <v>8</v>
      </c>
      <c r="F9936" s="5">
        <v>9</v>
      </c>
      <c r="G9936" s="5">
        <v>2</v>
      </c>
      <c r="L9936" s="5" t="s">
        <v>390</v>
      </c>
    </row>
    <row r="9937" spans="1:15" outlineLevel="3" x14ac:dyDescent="0.2">
      <c r="B9937" s="10"/>
      <c r="D9937" s="10"/>
      <c r="E9937" s="11"/>
      <c r="M9937" s="5" t="s">
        <v>390</v>
      </c>
    </row>
    <row r="9938" spans="1:15" outlineLevel="3" x14ac:dyDescent="0.2">
      <c r="B9938" s="10"/>
      <c r="D9938" s="10"/>
      <c r="E9938" s="11"/>
      <c r="N9938" s="13" t="s">
        <v>390</v>
      </c>
    </row>
    <row r="9939" spans="1:15" outlineLevel="3" x14ac:dyDescent="0.2">
      <c r="B9939" s="10"/>
      <c r="D9939" s="10"/>
      <c r="E9939" s="11"/>
      <c r="O9939" s="5" t="s">
        <v>9235</v>
      </c>
    </row>
    <row r="9940" spans="1:15" outlineLevel="2" x14ac:dyDescent="0.2">
      <c r="A9940" s="5">
        <v>1</v>
      </c>
      <c r="B9940" s="10">
        <v>2</v>
      </c>
      <c r="C9940" s="5">
        <v>5</v>
      </c>
      <c r="D9940" s="10">
        <v>1</v>
      </c>
      <c r="E9940" s="11">
        <v>8</v>
      </c>
      <c r="F9940" s="5">
        <v>9</v>
      </c>
      <c r="G9940" s="5">
        <v>3</v>
      </c>
      <c r="L9940" s="5" t="s">
        <v>391</v>
      </c>
    </row>
    <row r="9941" spans="1:15" outlineLevel="3" x14ac:dyDescent="0.2">
      <c r="B9941" s="10"/>
      <c r="D9941" s="10"/>
      <c r="E9941" s="11"/>
      <c r="M9941" s="5" t="s">
        <v>9236</v>
      </c>
    </row>
    <row r="9942" spans="1:15" outlineLevel="3" x14ac:dyDescent="0.2">
      <c r="B9942" s="10"/>
      <c r="D9942" s="10"/>
      <c r="E9942" s="11"/>
      <c r="N9942" s="13" t="s">
        <v>9236</v>
      </c>
    </row>
    <row r="9943" spans="1:15" outlineLevel="3" x14ac:dyDescent="0.2">
      <c r="B9943" s="10"/>
      <c r="D9943" s="10"/>
      <c r="E9943" s="11"/>
      <c r="O9943" s="5" t="s">
        <v>9236</v>
      </c>
    </row>
    <row r="9944" spans="1:15" outlineLevel="3" x14ac:dyDescent="0.2">
      <c r="B9944" s="10"/>
      <c r="D9944" s="10"/>
      <c r="E9944" s="11"/>
      <c r="N9944" s="13" t="s">
        <v>9237</v>
      </c>
    </row>
    <row r="9945" spans="1:15" outlineLevel="3" x14ac:dyDescent="0.2">
      <c r="B9945" s="10"/>
      <c r="D9945" s="10"/>
      <c r="E9945" s="11"/>
      <c r="O9945" s="5" t="s">
        <v>9237</v>
      </c>
    </row>
    <row r="9946" spans="1:15" outlineLevel="3" x14ac:dyDescent="0.2">
      <c r="B9946" s="10"/>
      <c r="D9946" s="10"/>
      <c r="E9946" s="11"/>
      <c r="M9946" s="5" t="s">
        <v>9238</v>
      </c>
    </row>
    <row r="9947" spans="1:15" outlineLevel="3" x14ac:dyDescent="0.2">
      <c r="B9947" s="10"/>
      <c r="D9947" s="10"/>
      <c r="E9947" s="11"/>
      <c r="N9947" s="13" t="s">
        <v>9238</v>
      </c>
    </row>
    <row r="9948" spans="1:15" outlineLevel="3" x14ac:dyDescent="0.2">
      <c r="B9948" s="10"/>
      <c r="D9948" s="10"/>
      <c r="E9948" s="11"/>
      <c r="O9948" s="5" t="s">
        <v>9239</v>
      </c>
    </row>
    <row r="9949" spans="1:15" outlineLevel="3" x14ac:dyDescent="0.2">
      <c r="B9949" s="10"/>
      <c r="D9949" s="10"/>
      <c r="E9949" s="11"/>
      <c r="O9949" s="5" t="s">
        <v>9240</v>
      </c>
    </row>
    <row r="9950" spans="1:15" outlineLevel="3" x14ac:dyDescent="0.2">
      <c r="B9950" s="10"/>
      <c r="D9950" s="10"/>
      <c r="E9950" s="11"/>
      <c r="O9950" s="5" t="s">
        <v>9241</v>
      </c>
    </row>
    <row r="9951" spans="1:15" outlineLevel="2" x14ac:dyDescent="0.2">
      <c r="A9951" s="5">
        <v>1</v>
      </c>
      <c r="B9951" s="10">
        <v>2</v>
      </c>
      <c r="C9951" s="5">
        <v>5</v>
      </c>
      <c r="D9951" s="10">
        <v>1</v>
      </c>
      <c r="E9951" s="11">
        <v>8</v>
      </c>
      <c r="F9951" s="5">
        <v>9</v>
      </c>
      <c r="G9951" s="5">
        <v>4</v>
      </c>
      <c r="L9951" s="5" t="s">
        <v>392</v>
      </c>
    </row>
    <row r="9952" spans="1:15" outlineLevel="1" x14ac:dyDescent="0.2">
      <c r="B9952" s="10"/>
      <c r="D9952" s="10"/>
      <c r="E9952" s="11"/>
      <c r="M9952" s="5" t="s">
        <v>9242</v>
      </c>
    </row>
    <row r="9953" spans="1:17" outlineLevel="1" x14ac:dyDescent="0.2">
      <c r="B9953" s="10"/>
      <c r="D9953" s="10"/>
      <c r="E9953" s="11"/>
      <c r="N9953" s="13" t="s">
        <v>9242</v>
      </c>
    </row>
    <row r="9954" spans="1:17" outlineLevel="1" x14ac:dyDescent="0.2">
      <c r="B9954" s="10"/>
      <c r="D9954" s="10"/>
      <c r="E9954" s="11"/>
      <c r="M9954" s="5" t="s">
        <v>9243</v>
      </c>
    </row>
    <row r="9955" spans="1:17" outlineLevel="1" x14ac:dyDescent="0.2">
      <c r="B9955" s="10"/>
      <c r="D9955" s="10"/>
      <c r="E9955" s="11"/>
      <c r="N9955" s="13" t="s">
        <v>9243</v>
      </c>
    </row>
    <row r="9956" spans="1:17" x14ac:dyDescent="0.2">
      <c r="A9956" s="8">
        <v>1</v>
      </c>
      <c r="B9956" s="9">
        <v>2</v>
      </c>
      <c r="C9956" s="8">
        <v>5</v>
      </c>
      <c r="D9956" s="9">
        <v>1</v>
      </c>
      <c r="E9956" s="9">
        <v>9</v>
      </c>
      <c r="F9956" s="8"/>
      <c r="G9956" s="8"/>
      <c r="H9956" s="8"/>
      <c r="I9956" s="8"/>
      <c r="J9956" s="8" t="s">
        <v>393</v>
      </c>
      <c r="K9956" s="8"/>
      <c r="L9956" s="8"/>
      <c r="M9956" s="8"/>
      <c r="O9956" s="8"/>
      <c r="P9956" s="8"/>
      <c r="Q9956" s="8"/>
    </row>
    <row r="9957" spans="1:17" x14ac:dyDescent="0.2">
      <c r="A9957" s="5">
        <v>1</v>
      </c>
      <c r="B9957" s="10">
        <v>2</v>
      </c>
      <c r="C9957" s="5">
        <v>5</v>
      </c>
      <c r="D9957" s="10">
        <v>2</v>
      </c>
      <c r="E9957" s="11">
        <v>9</v>
      </c>
      <c r="F9957" s="5">
        <v>1</v>
      </c>
      <c r="K9957" s="5" t="s">
        <v>437</v>
      </c>
    </row>
    <row r="9958" spans="1:17" x14ac:dyDescent="0.2">
      <c r="A9958" s="5">
        <v>1</v>
      </c>
      <c r="B9958" s="10">
        <v>2</v>
      </c>
      <c r="C9958" s="5">
        <v>5</v>
      </c>
      <c r="D9958" s="10">
        <v>2</v>
      </c>
      <c r="E9958" s="11">
        <v>9</v>
      </c>
      <c r="F9958" s="5">
        <v>1</v>
      </c>
      <c r="G9958" s="5">
        <v>1</v>
      </c>
      <c r="L9958" s="5" t="s">
        <v>394</v>
      </c>
    </row>
    <row r="9959" spans="1:17" outlineLevel="1" x14ac:dyDescent="0.2">
      <c r="B9959" s="10"/>
      <c r="D9959" s="10"/>
      <c r="E9959" s="11"/>
      <c r="M9959" s="5" t="s">
        <v>9244</v>
      </c>
    </row>
    <row r="9960" spans="1:17" outlineLevel="1" x14ac:dyDescent="0.2">
      <c r="B9960" s="10"/>
      <c r="D9960" s="10"/>
      <c r="E9960" s="11"/>
      <c r="N9960" s="13" t="s">
        <v>9245</v>
      </c>
    </row>
    <row r="9961" spans="1:17" outlineLevel="1" x14ac:dyDescent="0.2">
      <c r="B9961" s="10"/>
      <c r="D9961" s="10"/>
      <c r="E9961" s="11"/>
      <c r="N9961" s="13" t="s">
        <v>9246</v>
      </c>
    </row>
    <row r="9962" spans="1:17" outlineLevel="1" x14ac:dyDescent="0.2">
      <c r="B9962" s="10"/>
      <c r="D9962" s="10"/>
      <c r="E9962" s="11"/>
      <c r="N9962" s="13" t="s">
        <v>9247</v>
      </c>
    </row>
    <row r="9963" spans="1:17" outlineLevel="1" x14ac:dyDescent="0.2">
      <c r="B9963" s="10"/>
      <c r="D9963" s="10"/>
      <c r="E9963" s="11"/>
      <c r="N9963" s="13" t="s">
        <v>9248</v>
      </c>
    </row>
    <row r="9964" spans="1:17" outlineLevel="1" x14ac:dyDescent="0.2">
      <c r="B9964" s="10"/>
      <c r="D9964" s="10"/>
      <c r="E9964" s="11"/>
      <c r="N9964" s="13" t="s">
        <v>9249</v>
      </c>
    </row>
    <row r="9965" spans="1:17" outlineLevel="1" x14ac:dyDescent="0.2">
      <c r="B9965" s="10"/>
      <c r="D9965" s="10"/>
      <c r="E9965" s="11"/>
      <c r="N9965" s="13" t="s">
        <v>9250</v>
      </c>
    </row>
    <row r="9966" spans="1:17" outlineLevel="1" x14ac:dyDescent="0.2">
      <c r="B9966" s="10"/>
      <c r="D9966" s="10"/>
      <c r="E9966" s="11"/>
      <c r="N9966" s="13" t="s">
        <v>9251</v>
      </c>
    </row>
    <row r="9967" spans="1:17" outlineLevel="1" x14ac:dyDescent="0.2">
      <c r="B9967" s="10"/>
      <c r="D9967" s="10"/>
      <c r="E9967" s="11"/>
      <c r="M9967" s="5" t="s">
        <v>9252</v>
      </c>
    </row>
    <row r="9968" spans="1:17" outlineLevel="1" x14ac:dyDescent="0.2">
      <c r="B9968" s="10"/>
      <c r="D9968" s="10"/>
      <c r="E9968" s="11"/>
      <c r="N9968" s="13" t="s">
        <v>9253</v>
      </c>
    </row>
    <row r="9969" spans="2:14" outlineLevel="1" x14ac:dyDescent="0.2">
      <c r="B9969" s="10"/>
      <c r="D9969" s="10"/>
      <c r="E9969" s="11"/>
      <c r="N9969" s="13" t="s">
        <v>9254</v>
      </c>
    </row>
    <row r="9970" spans="2:14" outlineLevel="1" x14ac:dyDescent="0.2">
      <c r="B9970" s="10"/>
      <c r="D9970" s="10"/>
      <c r="E9970" s="11"/>
      <c r="N9970" s="13" t="s">
        <v>9255</v>
      </c>
    </row>
    <row r="9971" spans="2:14" outlineLevel="1" x14ac:dyDescent="0.2">
      <c r="B9971" s="10"/>
      <c r="D9971" s="10"/>
      <c r="E9971" s="11"/>
      <c r="N9971" s="13" t="s">
        <v>9256</v>
      </c>
    </row>
    <row r="9972" spans="2:14" outlineLevel="1" x14ac:dyDescent="0.2">
      <c r="B9972" s="10"/>
      <c r="D9972" s="10"/>
      <c r="E9972" s="11"/>
      <c r="M9972" s="5" t="s">
        <v>9257</v>
      </c>
    </row>
    <row r="9973" spans="2:14" outlineLevel="1" x14ac:dyDescent="0.2">
      <c r="B9973" s="10"/>
      <c r="D9973" s="10"/>
      <c r="E9973" s="11"/>
      <c r="N9973" s="13" t="s">
        <v>9258</v>
      </c>
    </row>
    <row r="9974" spans="2:14" outlineLevel="1" x14ac:dyDescent="0.2">
      <c r="B9974" s="10"/>
      <c r="D9974" s="10"/>
      <c r="E9974" s="11"/>
      <c r="N9974" s="13" t="s">
        <v>9259</v>
      </c>
    </row>
    <row r="9975" spans="2:14" outlineLevel="1" x14ac:dyDescent="0.2">
      <c r="B9975" s="10"/>
      <c r="D9975" s="10"/>
      <c r="E9975" s="11"/>
      <c r="N9975" s="13" t="s">
        <v>9260</v>
      </c>
    </row>
    <row r="9976" spans="2:14" outlineLevel="1" x14ac:dyDescent="0.2">
      <c r="B9976" s="10"/>
      <c r="D9976" s="10"/>
      <c r="E9976" s="11"/>
      <c r="N9976" s="13" t="s">
        <v>9261</v>
      </c>
    </row>
    <row r="9977" spans="2:14" outlineLevel="1" x14ac:dyDescent="0.2">
      <c r="B9977" s="10"/>
      <c r="D9977" s="10"/>
      <c r="E9977" s="11"/>
      <c r="N9977" s="13" t="s">
        <v>9262</v>
      </c>
    </row>
    <row r="9978" spans="2:14" outlineLevel="1" x14ac:dyDescent="0.2">
      <c r="B9978" s="10"/>
      <c r="D9978" s="10"/>
      <c r="E9978" s="11"/>
      <c r="N9978" s="13" t="s">
        <v>9263</v>
      </c>
    </row>
    <row r="9979" spans="2:14" outlineLevel="1" x14ac:dyDescent="0.2">
      <c r="B9979" s="10"/>
      <c r="D9979" s="10"/>
      <c r="E9979" s="11"/>
      <c r="N9979" s="13" t="s">
        <v>9264</v>
      </c>
    </row>
    <row r="9980" spans="2:14" outlineLevel="1" x14ac:dyDescent="0.2">
      <c r="B9980" s="10"/>
      <c r="D9980" s="10"/>
      <c r="E9980" s="11"/>
      <c r="N9980" s="13" t="s">
        <v>9265</v>
      </c>
    </row>
    <row r="9981" spans="2:14" outlineLevel="1" x14ac:dyDescent="0.2">
      <c r="B9981" s="10"/>
      <c r="D9981" s="10"/>
      <c r="E9981" s="11"/>
      <c r="M9981" s="5" t="s">
        <v>9266</v>
      </c>
    </row>
    <row r="9982" spans="2:14" outlineLevel="1" x14ac:dyDescent="0.2">
      <c r="B9982" s="10"/>
      <c r="D9982" s="10"/>
      <c r="E9982" s="11"/>
      <c r="N9982" s="13" t="s">
        <v>9267</v>
      </c>
    </row>
    <row r="9983" spans="2:14" outlineLevel="1" x14ac:dyDescent="0.2">
      <c r="B9983" s="10"/>
      <c r="D9983" s="10"/>
      <c r="E9983" s="11"/>
      <c r="N9983" s="13" t="s">
        <v>9268</v>
      </c>
    </row>
    <row r="9984" spans="2:14" outlineLevel="1" x14ac:dyDescent="0.2">
      <c r="B9984" s="10"/>
      <c r="D9984" s="10"/>
      <c r="E9984" s="11"/>
      <c r="M9984" s="5" t="s">
        <v>9269</v>
      </c>
    </row>
    <row r="9985" spans="1:14" outlineLevel="1" x14ac:dyDescent="0.2">
      <c r="B9985" s="10"/>
      <c r="D9985" s="10"/>
      <c r="E9985" s="11"/>
      <c r="N9985" s="13" t="s">
        <v>9270</v>
      </c>
    </row>
    <row r="9986" spans="1:14" outlineLevel="1" x14ac:dyDescent="0.2">
      <c r="B9986" s="10"/>
      <c r="D9986" s="10"/>
      <c r="E9986" s="11"/>
      <c r="N9986" s="13" t="s">
        <v>9271</v>
      </c>
    </row>
    <row r="9987" spans="1:14" x14ac:dyDescent="0.2">
      <c r="A9987" s="5">
        <v>1</v>
      </c>
      <c r="B9987" s="10">
        <v>2</v>
      </c>
      <c r="C9987" s="5">
        <v>5</v>
      </c>
      <c r="D9987" s="10">
        <v>2</v>
      </c>
      <c r="E9987" s="11">
        <v>9</v>
      </c>
      <c r="F9987" s="5">
        <v>1</v>
      </c>
      <c r="G9987" s="5">
        <v>2</v>
      </c>
      <c r="L9987" s="5" t="s">
        <v>438</v>
      </c>
    </row>
    <row r="9988" spans="1:14" outlineLevel="1" x14ac:dyDescent="0.2">
      <c r="B9988" s="10"/>
      <c r="D9988" s="10"/>
      <c r="E9988" s="11"/>
      <c r="M9988" s="5" t="s">
        <v>9272</v>
      </c>
    </row>
    <row r="9989" spans="1:14" outlineLevel="1" x14ac:dyDescent="0.2">
      <c r="B9989" s="10"/>
      <c r="D9989" s="10"/>
      <c r="E9989" s="11"/>
      <c r="N9989" s="13" t="s">
        <v>9272</v>
      </c>
    </row>
    <row r="9990" spans="1:14" outlineLevel="1" x14ac:dyDescent="0.2">
      <c r="B9990" s="10"/>
      <c r="D9990" s="10"/>
      <c r="E9990" s="11"/>
      <c r="M9990" s="5" t="s">
        <v>9273</v>
      </c>
    </row>
    <row r="9991" spans="1:14" outlineLevel="1" x14ac:dyDescent="0.2">
      <c r="B9991" s="10"/>
      <c r="D9991" s="10"/>
      <c r="E9991" s="11"/>
      <c r="N9991" s="13" t="s">
        <v>9273</v>
      </c>
    </row>
    <row r="9992" spans="1:14" outlineLevel="1" x14ac:dyDescent="0.2">
      <c r="B9992" s="10"/>
      <c r="D9992" s="10"/>
      <c r="E9992" s="11"/>
      <c r="M9992" s="5" t="s">
        <v>9274</v>
      </c>
    </row>
    <row r="9993" spans="1:14" outlineLevel="1" x14ac:dyDescent="0.2">
      <c r="B9993" s="10"/>
      <c r="D9993" s="10"/>
      <c r="E9993" s="11"/>
      <c r="N9993" s="13" t="s">
        <v>9274</v>
      </c>
    </row>
    <row r="9994" spans="1:14" outlineLevel="1" x14ac:dyDescent="0.2">
      <c r="B9994" s="10"/>
      <c r="D9994" s="10"/>
      <c r="E9994" s="11"/>
      <c r="M9994" s="5" t="s">
        <v>9275</v>
      </c>
    </row>
    <row r="9995" spans="1:14" outlineLevel="1" x14ac:dyDescent="0.2">
      <c r="B9995" s="10"/>
      <c r="D9995" s="10"/>
      <c r="E9995" s="11"/>
      <c r="N9995" s="13" t="s">
        <v>9275</v>
      </c>
    </row>
    <row r="9996" spans="1:14" outlineLevel="1" x14ac:dyDescent="0.2">
      <c r="B9996" s="10"/>
      <c r="D9996" s="10"/>
      <c r="E9996" s="11"/>
      <c r="M9996" s="5" t="s">
        <v>9276</v>
      </c>
    </row>
    <row r="9997" spans="1:14" outlineLevel="1" x14ac:dyDescent="0.2">
      <c r="B9997" s="10"/>
      <c r="D9997" s="10"/>
      <c r="E9997" s="11"/>
      <c r="N9997" s="13" t="s">
        <v>9276</v>
      </c>
    </row>
    <row r="9998" spans="1:14" outlineLevel="1" x14ac:dyDescent="0.2">
      <c r="B9998" s="10"/>
      <c r="D9998" s="10"/>
      <c r="E9998" s="11"/>
      <c r="M9998" s="5" t="s">
        <v>9277</v>
      </c>
    </row>
    <row r="9999" spans="1:14" outlineLevel="1" x14ac:dyDescent="0.2">
      <c r="B9999" s="10"/>
      <c r="D9999" s="10"/>
      <c r="E9999" s="11"/>
      <c r="N9999" s="13" t="s">
        <v>9277</v>
      </c>
    </row>
    <row r="10000" spans="1:14" outlineLevel="1" x14ac:dyDescent="0.2">
      <c r="B10000" s="10"/>
      <c r="D10000" s="10"/>
      <c r="E10000" s="11"/>
      <c r="M10000" s="5" t="s">
        <v>9278</v>
      </c>
    </row>
    <row r="10001" spans="1:14" outlineLevel="1" x14ac:dyDescent="0.2">
      <c r="B10001" s="10"/>
      <c r="D10001" s="10"/>
      <c r="E10001" s="11"/>
      <c r="N10001" s="13" t="s">
        <v>9278</v>
      </c>
    </row>
    <row r="10002" spans="1:14" outlineLevel="1" x14ac:dyDescent="0.2">
      <c r="B10002" s="10"/>
      <c r="D10002" s="10"/>
      <c r="E10002" s="11"/>
      <c r="M10002" s="5" t="s">
        <v>9279</v>
      </c>
    </row>
    <row r="10003" spans="1:14" outlineLevel="1" x14ac:dyDescent="0.2">
      <c r="B10003" s="10"/>
      <c r="D10003" s="10"/>
      <c r="E10003" s="11"/>
      <c r="N10003" s="13" t="s">
        <v>9279</v>
      </c>
    </row>
    <row r="10004" spans="1:14" outlineLevel="1" x14ac:dyDescent="0.2">
      <c r="B10004" s="10"/>
      <c r="D10004" s="10"/>
      <c r="E10004" s="11"/>
      <c r="M10004" s="5" t="s">
        <v>9280</v>
      </c>
    </row>
    <row r="10005" spans="1:14" outlineLevel="1" x14ac:dyDescent="0.2">
      <c r="B10005" s="10"/>
      <c r="D10005" s="10"/>
      <c r="E10005" s="11"/>
      <c r="N10005" s="13" t="s">
        <v>9280</v>
      </c>
    </row>
    <row r="10006" spans="1:14" x14ac:dyDescent="0.2">
      <c r="A10006" s="5">
        <v>1</v>
      </c>
      <c r="B10006" s="10">
        <v>2</v>
      </c>
      <c r="C10006" s="5">
        <v>5</v>
      </c>
      <c r="D10006" s="10">
        <v>2</v>
      </c>
      <c r="E10006" s="11">
        <v>9</v>
      </c>
      <c r="F10006" s="5">
        <v>1</v>
      </c>
      <c r="G10006" s="5">
        <v>3</v>
      </c>
      <c r="L10006" s="5" t="s">
        <v>395</v>
      </c>
    </row>
    <row r="10007" spans="1:14" outlineLevel="1" x14ac:dyDescent="0.2">
      <c r="B10007" s="10"/>
      <c r="D10007" s="10"/>
      <c r="E10007" s="11"/>
      <c r="M10007" s="5" t="s">
        <v>9281</v>
      </c>
    </row>
    <row r="10008" spans="1:14" outlineLevel="1" x14ac:dyDescent="0.2">
      <c r="B10008" s="10"/>
      <c r="D10008" s="10"/>
      <c r="E10008" s="11"/>
      <c r="N10008" s="13" t="s">
        <v>9281</v>
      </c>
    </row>
    <row r="10009" spans="1:14" outlineLevel="1" x14ac:dyDescent="0.2">
      <c r="B10009" s="10"/>
      <c r="D10009" s="10"/>
      <c r="E10009" s="11"/>
      <c r="M10009" s="5" t="s">
        <v>9282</v>
      </c>
    </row>
    <row r="10010" spans="1:14" outlineLevel="1" x14ac:dyDescent="0.2">
      <c r="B10010" s="10"/>
      <c r="D10010" s="10"/>
      <c r="E10010" s="11"/>
      <c r="N10010" s="13" t="s">
        <v>9282</v>
      </c>
    </row>
    <row r="10011" spans="1:14" outlineLevel="1" x14ac:dyDescent="0.2">
      <c r="B10011" s="10"/>
      <c r="D10011" s="10"/>
      <c r="E10011" s="11"/>
      <c r="M10011" s="5" t="s">
        <v>9283</v>
      </c>
    </row>
    <row r="10012" spans="1:14" outlineLevel="1" x14ac:dyDescent="0.2">
      <c r="B10012" s="10"/>
      <c r="D10012" s="10"/>
      <c r="E10012" s="11"/>
      <c r="N10012" s="13" t="s">
        <v>9283</v>
      </c>
    </row>
    <row r="10013" spans="1:14" outlineLevel="1" x14ac:dyDescent="0.2">
      <c r="B10013" s="10"/>
      <c r="D10013" s="10"/>
      <c r="E10013" s="11"/>
      <c r="M10013" s="5" t="s">
        <v>9284</v>
      </c>
    </row>
    <row r="10014" spans="1:14" outlineLevel="1" x14ac:dyDescent="0.2">
      <c r="B10014" s="10"/>
      <c r="D10014" s="10"/>
      <c r="E10014" s="11"/>
      <c r="N10014" s="13" t="s">
        <v>9284</v>
      </c>
    </row>
    <row r="10015" spans="1:14" x14ac:dyDescent="0.2">
      <c r="A10015" s="5">
        <v>1</v>
      </c>
      <c r="B10015" s="10">
        <v>2</v>
      </c>
      <c r="C10015" s="5">
        <v>5</v>
      </c>
      <c r="D10015" s="10">
        <v>1</v>
      </c>
      <c r="E10015" s="11">
        <v>9</v>
      </c>
      <c r="F10015" s="5">
        <v>2</v>
      </c>
      <c r="K10015" s="5" t="s">
        <v>396</v>
      </c>
    </row>
    <row r="10016" spans="1:14" x14ac:dyDescent="0.2">
      <c r="A10016" s="5">
        <v>1</v>
      </c>
      <c r="B10016" s="10">
        <v>2</v>
      </c>
      <c r="C10016" s="5">
        <v>5</v>
      </c>
      <c r="D10016" s="10">
        <v>1</v>
      </c>
      <c r="E10016" s="11">
        <v>9</v>
      </c>
      <c r="F10016" s="5">
        <v>2</v>
      </c>
      <c r="G10016" s="5">
        <v>1</v>
      </c>
      <c r="L10016" s="5" t="s">
        <v>397</v>
      </c>
    </row>
    <row r="10017" spans="1:17" outlineLevel="1" x14ac:dyDescent="0.2">
      <c r="B10017" s="10"/>
      <c r="D10017" s="10"/>
      <c r="E10017" s="11"/>
      <c r="M10017" s="5" t="s">
        <v>397</v>
      </c>
    </row>
    <row r="10018" spans="1:17" outlineLevel="1" x14ac:dyDescent="0.2">
      <c r="B10018" s="10"/>
      <c r="D10018" s="10"/>
      <c r="E10018" s="11"/>
      <c r="N10018" s="13" t="s">
        <v>9285</v>
      </c>
    </row>
    <row r="10019" spans="1:17" outlineLevel="1" x14ac:dyDescent="0.2">
      <c r="B10019" s="10"/>
      <c r="D10019" s="10"/>
      <c r="E10019" s="11"/>
      <c r="N10019" s="13" t="s">
        <v>9286</v>
      </c>
    </row>
    <row r="10020" spans="1:17" x14ac:dyDescent="0.2">
      <c r="A10020" s="5">
        <v>1</v>
      </c>
      <c r="B10020" s="10">
        <v>2</v>
      </c>
      <c r="C10020" s="5">
        <v>5</v>
      </c>
      <c r="D10020" s="10">
        <v>1</v>
      </c>
      <c r="E10020" s="11">
        <v>9</v>
      </c>
      <c r="F10020" s="5">
        <v>2</v>
      </c>
      <c r="G10020" s="5">
        <v>2</v>
      </c>
      <c r="L10020" s="5" t="s">
        <v>398</v>
      </c>
    </row>
    <row r="10021" spans="1:17" outlineLevel="1" x14ac:dyDescent="0.2">
      <c r="B10021" s="10"/>
      <c r="D10021" s="10"/>
      <c r="E10021" s="11"/>
      <c r="M10021" s="5" t="s">
        <v>398</v>
      </c>
    </row>
    <row r="10022" spans="1:17" outlineLevel="1" x14ac:dyDescent="0.2">
      <c r="B10022" s="10"/>
      <c r="D10022" s="10"/>
      <c r="E10022" s="11"/>
      <c r="N10022" s="13" t="s">
        <v>398</v>
      </c>
    </row>
    <row r="10023" spans="1:17" x14ac:dyDescent="0.2">
      <c r="A10023" s="5">
        <v>1</v>
      </c>
      <c r="B10023" s="10">
        <v>2</v>
      </c>
      <c r="C10023" s="5">
        <v>5</v>
      </c>
      <c r="D10023" s="10">
        <v>1</v>
      </c>
      <c r="E10023" s="11">
        <v>9</v>
      </c>
      <c r="F10023" s="5">
        <v>2</v>
      </c>
      <c r="G10023" s="5">
        <v>3</v>
      </c>
      <c r="L10023" s="5" t="s">
        <v>399</v>
      </c>
    </row>
    <row r="10024" spans="1:17" outlineLevel="1" x14ac:dyDescent="0.2">
      <c r="B10024" s="10"/>
      <c r="D10024" s="10"/>
      <c r="E10024" s="11"/>
      <c r="M10024" s="5" t="s">
        <v>9287</v>
      </c>
    </row>
    <row r="10025" spans="1:17" outlineLevel="1" x14ac:dyDescent="0.2">
      <c r="B10025" s="10"/>
      <c r="D10025" s="10"/>
      <c r="E10025" s="11"/>
      <c r="N10025" s="13" t="s">
        <v>9287</v>
      </c>
    </row>
    <row r="10026" spans="1:17" outlineLevel="1" x14ac:dyDescent="0.2">
      <c r="B10026" s="10"/>
      <c r="D10026" s="10"/>
      <c r="E10026" s="11"/>
      <c r="M10026" s="5" t="s">
        <v>9288</v>
      </c>
    </row>
    <row r="10027" spans="1:17" outlineLevel="1" x14ac:dyDescent="0.2">
      <c r="B10027" s="10"/>
      <c r="D10027" s="10"/>
      <c r="E10027" s="11"/>
      <c r="N10027" s="13" t="s">
        <v>9288</v>
      </c>
    </row>
    <row r="10028" spans="1:17" outlineLevel="1" x14ac:dyDescent="0.2">
      <c r="B10028" s="10"/>
      <c r="D10028" s="10"/>
      <c r="E10028" s="11"/>
      <c r="M10028" s="5" t="s">
        <v>9289</v>
      </c>
    </row>
    <row r="10029" spans="1:17" outlineLevel="1" x14ac:dyDescent="0.2">
      <c r="B10029" s="10"/>
      <c r="D10029" s="10"/>
      <c r="E10029" s="11"/>
      <c r="N10029" s="13" t="s">
        <v>9289</v>
      </c>
    </row>
    <row r="10030" spans="1:17" x14ac:dyDescent="0.2">
      <c r="A10030" s="5">
        <v>1</v>
      </c>
      <c r="B10030" s="10">
        <v>2</v>
      </c>
      <c r="C10030" s="5">
        <v>5</v>
      </c>
      <c r="D10030" s="10">
        <v>1</v>
      </c>
      <c r="E10030" s="11">
        <v>9</v>
      </c>
      <c r="F10030" s="5">
        <v>2</v>
      </c>
      <c r="G10030" s="5">
        <v>4</v>
      </c>
      <c r="L10030" s="12" t="s">
        <v>9290</v>
      </c>
      <c r="M10030" s="12"/>
      <c r="O10030" s="12"/>
      <c r="P10030" s="12"/>
      <c r="Q10030" s="12"/>
    </row>
    <row r="10031" spans="1:17" outlineLevel="1" x14ac:dyDescent="0.2">
      <c r="B10031" s="10"/>
      <c r="D10031" s="10"/>
      <c r="E10031" s="11"/>
      <c r="M10031" s="5" t="s">
        <v>9291</v>
      </c>
    </row>
    <row r="10032" spans="1:17" outlineLevel="1" x14ac:dyDescent="0.2">
      <c r="B10032" s="10"/>
      <c r="D10032" s="10"/>
      <c r="E10032" s="11"/>
      <c r="N10032" s="13" t="s">
        <v>9291</v>
      </c>
    </row>
    <row r="10033" spans="1:17" outlineLevel="1" x14ac:dyDescent="0.2">
      <c r="B10033" s="10"/>
      <c r="D10033" s="10"/>
      <c r="E10033" s="11"/>
      <c r="M10033" s="5" t="s">
        <v>9292</v>
      </c>
    </row>
    <row r="10034" spans="1:17" outlineLevel="1" x14ac:dyDescent="0.2">
      <c r="B10034" s="10"/>
      <c r="D10034" s="10"/>
      <c r="E10034" s="11"/>
      <c r="N10034" s="13" t="s">
        <v>9292</v>
      </c>
    </row>
    <row r="10035" spans="1:17" s="12" customFormat="1" x14ac:dyDescent="0.2">
      <c r="A10035" s="13">
        <v>1</v>
      </c>
      <c r="B10035" s="14">
        <v>2</v>
      </c>
      <c r="C10035" s="13">
        <v>5</v>
      </c>
      <c r="D10035" s="14">
        <v>1</v>
      </c>
      <c r="E10035" s="14">
        <v>9</v>
      </c>
      <c r="F10035" s="13">
        <v>2</v>
      </c>
      <c r="G10035" s="13">
        <v>5</v>
      </c>
      <c r="H10035" s="13"/>
      <c r="I10035" s="13"/>
      <c r="J10035" s="13"/>
      <c r="K10035" s="13"/>
      <c r="L10035" s="13" t="s">
        <v>43</v>
      </c>
      <c r="M10035" s="13"/>
      <c r="N10035" s="13"/>
      <c r="O10035" s="13"/>
      <c r="P10035" s="13"/>
      <c r="Q10035" s="13"/>
    </row>
    <row r="10036" spans="1:17" s="12" customFormat="1" outlineLevel="1" x14ac:dyDescent="0.2">
      <c r="A10036" s="15"/>
      <c r="B10036" s="16"/>
      <c r="C10036" s="15"/>
      <c r="D10036" s="16"/>
      <c r="E10036" s="16"/>
      <c r="F10036" s="15"/>
      <c r="G10036" s="15"/>
      <c r="H10036" s="15"/>
      <c r="I10036" s="15"/>
      <c r="J10036" s="15"/>
      <c r="K10036" s="15"/>
      <c r="L10036" s="15"/>
      <c r="M10036" s="15" t="s">
        <v>44</v>
      </c>
      <c r="N10036" s="13"/>
      <c r="O10036" s="15"/>
      <c r="P10036" s="15"/>
      <c r="Q10036" s="15"/>
    </row>
    <row r="10037" spans="1:17" s="12" customFormat="1" outlineLevel="1" x14ac:dyDescent="0.2">
      <c r="A10037" s="15"/>
      <c r="B10037" s="16"/>
      <c r="C10037" s="15"/>
      <c r="D10037" s="16"/>
      <c r="E10037" s="16"/>
      <c r="F10037" s="15"/>
      <c r="G10037" s="15"/>
      <c r="H10037" s="15"/>
      <c r="I10037" s="15"/>
      <c r="J10037" s="15"/>
      <c r="K10037" s="15"/>
      <c r="L10037" s="15"/>
      <c r="M10037" s="15"/>
      <c r="N10037" s="13" t="s">
        <v>9293</v>
      </c>
      <c r="O10037" s="15"/>
      <c r="P10037" s="15"/>
      <c r="Q10037" s="15"/>
    </row>
    <row r="10038" spans="1:17" s="12" customFormat="1" outlineLevel="1" x14ac:dyDescent="0.2">
      <c r="A10038" s="15"/>
      <c r="B10038" s="16"/>
      <c r="C10038" s="15"/>
      <c r="D10038" s="16"/>
      <c r="E10038" s="16"/>
      <c r="F10038" s="15"/>
      <c r="G10038" s="15"/>
      <c r="H10038" s="15"/>
      <c r="I10038" s="15"/>
      <c r="J10038" s="15"/>
      <c r="K10038" s="15"/>
      <c r="L10038" s="15"/>
      <c r="M10038" s="15"/>
      <c r="N10038" s="13" t="s">
        <v>9294</v>
      </c>
      <c r="O10038" s="15"/>
      <c r="P10038" s="15"/>
      <c r="Q10038" s="15"/>
    </row>
    <row r="10039" spans="1:17" s="12" customFormat="1" outlineLevel="1" x14ac:dyDescent="0.2">
      <c r="A10039" s="15"/>
      <c r="B10039" s="16"/>
      <c r="C10039" s="15"/>
      <c r="D10039" s="16"/>
      <c r="E10039" s="16"/>
      <c r="F10039" s="15"/>
      <c r="G10039" s="15"/>
      <c r="H10039" s="15"/>
      <c r="I10039" s="15"/>
      <c r="J10039" s="15"/>
      <c r="K10039" s="15"/>
      <c r="L10039" s="15"/>
      <c r="M10039" s="15" t="s">
        <v>9295</v>
      </c>
      <c r="N10039" s="13"/>
      <c r="O10039" s="15"/>
      <c r="P10039" s="15"/>
      <c r="Q10039" s="15"/>
    </row>
    <row r="10040" spans="1:17" s="12" customFormat="1" outlineLevel="1" x14ac:dyDescent="0.2">
      <c r="A10040" s="15"/>
      <c r="B10040" s="16"/>
      <c r="C10040" s="15"/>
      <c r="D10040" s="16"/>
      <c r="E10040" s="16"/>
      <c r="F10040" s="15"/>
      <c r="G10040" s="15"/>
      <c r="H10040" s="15"/>
      <c r="I10040" s="15"/>
      <c r="J10040" s="15"/>
      <c r="K10040" s="15"/>
      <c r="L10040" s="15"/>
      <c r="M10040" s="15"/>
      <c r="N10040" s="13" t="s">
        <v>9296</v>
      </c>
      <c r="O10040" s="15"/>
      <c r="P10040" s="15"/>
      <c r="Q10040" s="15"/>
    </row>
    <row r="10041" spans="1:17" s="12" customFormat="1" outlineLevel="1" x14ac:dyDescent="0.2">
      <c r="A10041" s="15"/>
      <c r="B10041" s="16"/>
      <c r="C10041" s="15"/>
      <c r="D10041" s="16"/>
      <c r="E10041" s="16"/>
      <c r="F10041" s="15"/>
      <c r="G10041" s="15"/>
      <c r="H10041" s="15"/>
      <c r="I10041" s="15"/>
      <c r="J10041" s="15"/>
      <c r="K10041" s="15"/>
      <c r="L10041" s="15"/>
      <c r="M10041" s="15"/>
      <c r="N10041" s="13" t="s">
        <v>9297</v>
      </c>
      <c r="O10041" s="15"/>
      <c r="P10041" s="15"/>
      <c r="Q10041" s="15"/>
    </row>
    <row r="10042" spans="1:17" s="12" customFormat="1" outlineLevel="1" x14ac:dyDescent="0.2">
      <c r="A10042" s="15"/>
      <c r="B10042" s="16"/>
      <c r="C10042" s="15"/>
      <c r="D10042" s="16"/>
      <c r="E10042" s="16"/>
      <c r="F10042" s="15"/>
      <c r="G10042" s="15"/>
      <c r="H10042" s="15"/>
      <c r="I10042" s="15"/>
      <c r="J10042" s="15"/>
      <c r="K10042" s="15"/>
      <c r="L10042" s="15"/>
      <c r="M10042" s="15"/>
      <c r="N10042" s="13" t="s">
        <v>9298</v>
      </c>
      <c r="O10042" s="15"/>
      <c r="P10042" s="15"/>
      <c r="Q10042" s="15"/>
    </row>
    <row r="10043" spans="1:17" x14ac:dyDescent="0.2">
      <c r="A10043" s="5">
        <v>1</v>
      </c>
      <c r="B10043" s="10">
        <v>2</v>
      </c>
      <c r="C10043" s="5">
        <v>5</v>
      </c>
      <c r="D10043" s="10">
        <v>1</v>
      </c>
      <c r="E10043" s="11">
        <v>9</v>
      </c>
      <c r="F10043" s="5">
        <v>2</v>
      </c>
      <c r="G10043" s="5">
        <v>9</v>
      </c>
      <c r="L10043" s="5" t="s">
        <v>402</v>
      </c>
    </row>
    <row r="10044" spans="1:17" outlineLevel="1" x14ac:dyDescent="0.2">
      <c r="B10044" s="10"/>
      <c r="D10044" s="10"/>
      <c r="E10044" s="11"/>
      <c r="M10044" s="5" t="s">
        <v>9299</v>
      </c>
    </row>
    <row r="10045" spans="1:17" outlineLevel="1" x14ac:dyDescent="0.2">
      <c r="B10045" s="10"/>
      <c r="D10045" s="10"/>
      <c r="E10045" s="11"/>
      <c r="N10045" s="13" t="s">
        <v>9300</v>
      </c>
    </row>
    <row r="10046" spans="1:17" outlineLevel="1" x14ac:dyDescent="0.2">
      <c r="B10046" s="10"/>
      <c r="D10046" s="10"/>
      <c r="E10046" s="11"/>
      <c r="N10046" s="13" t="s">
        <v>9301</v>
      </c>
    </row>
    <row r="10047" spans="1:17" outlineLevel="1" x14ac:dyDescent="0.2">
      <c r="B10047" s="10"/>
      <c r="D10047" s="10"/>
      <c r="E10047" s="11"/>
      <c r="N10047" s="13" t="s">
        <v>9302</v>
      </c>
    </row>
    <row r="10048" spans="1:17" outlineLevel="1" x14ac:dyDescent="0.2">
      <c r="B10048" s="10"/>
      <c r="D10048" s="10"/>
      <c r="E10048" s="11"/>
      <c r="M10048" s="5" t="s">
        <v>9303</v>
      </c>
    </row>
    <row r="10049" spans="1:14" outlineLevel="1" x14ac:dyDescent="0.2">
      <c r="B10049" s="10"/>
      <c r="D10049" s="10"/>
      <c r="E10049" s="11"/>
      <c r="N10049" s="13" t="s">
        <v>9303</v>
      </c>
    </row>
    <row r="10050" spans="1:14" x14ac:dyDescent="0.2">
      <c r="A10050" s="5">
        <v>1</v>
      </c>
      <c r="B10050" s="10">
        <v>2</v>
      </c>
      <c r="C10050" s="5">
        <v>5</v>
      </c>
      <c r="D10050" s="10">
        <v>1</v>
      </c>
      <c r="E10050" s="11">
        <v>9</v>
      </c>
      <c r="F10050" s="5">
        <v>3</v>
      </c>
      <c r="K10050" s="5" t="s">
        <v>403</v>
      </c>
    </row>
    <row r="10051" spans="1:14" x14ac:dyDescent="0.2">
      <c r="A10051" s="5">
        <v>1</v>
      </c>
      <c r="B10051" s="10">
        <v>2</v>
      </c>
      <c r="C10051" s="5">
        <v>5</v>
      </c>
      <c r="D10051" s="10">
        <v>1</v>
      </c>
      <c r="E10051" s="11">
        <v>9</v>
      </c>
      <c r="F10051" s="5">
        <v>3</v>
      </c>
      <c r="G10051" s="5">
        <v>1</v>
      </c>
      <c r="L10051" s="5" t="s">
        <v>404</v>
      </c>
    </row>
    <row r="10052" spans="1:14" outlineLevel="1" x14ac:dyDescent="0.2">
      <c r="B10052" s="10"/>
      <c r="D10052" s="10"/>
      <c r="E10052" s="11"/>
      <c r="M10052" s="5" t="s">
        <v>9304</v>
      </c>
    </row>
    <row r="10053" spans="1:14" outlineLevel="1" x14ac:dyDescent="0.2">
      <c r="B10053" s="10"/>
      <c r="D10053" s="10"/>
      <c r="E10053" s="11"/>
      <c r="N10053" s="13" t="s">
        <v>9305</v>
      </c>
    </row>
    <row r="10054" spans="1:14" outlineLevel="1" x14ac:dyDescent="0.2">
      <c r="B10054" s="10"/>
      <c r="D10054" s="10"/>
      <c r="E10054" s="11"/>
      <c r="N10054" s="13" t="s">
        <v>9306</v>
      </c>
    </row>
    <row r="10055" spans="1:14" outlineLevel="1" x14ac:dyDescent="0.2">
      <c r="B10055" s="10"/>
      <c r="D10055" s="10"/>
      <c r="E10055" s="11"/>
      <c r="N10055" s="13" t="s">
        <v>9307</v>
      </c>
    </row>
    <row r="10056" spans="1:14" outlineLevel="1" x14ac:dyDescent="0.2">
      <c r="B10056" s="10"/>
      <c r="D10056" s="10"/>
      <c r="E10056" s="11"/>
      <c r="N10056" s="13" t="s">
        <v>9308</v>
      </c>
    </row>
    <row r="10057" spans="1:14" outlineLevel="1" x14ac:dyDescent="0.2">
      <c r="B10057" s="10"/>
      <c r="D10057" s="10"/>
      <c r="E10057" s="11"/>
      <c r="M10057" s="5" t="s">
        <v>9309</v>
      </c>
    </row>
    <row r="10058" spans="1:14" outlineLevel="1" x14ac:dyDescent="0.2">
      <c r="B10058" s="10"/>
      <c r="D10058" s="10"/>
      <c r="E10058" s="11"/>
      <c r="N10058" s="13" t="s">
        <v>9310</v>
      </c>
    </row>
    <row r="10059" spans="1:14" outlineLevel="1" x14ac:dyDescent="0.2">
      <c r="B10059" s="10"/>
      <c r="D10059" s="10"/>
      <c r="E10059" s="11"/>
      <c r="N10059" s="13" t="s">
        <v>9311</v>
      </c>
    </row>
    <row r="10060" spans="1:14" outlineLevel="1" x14ac:dyDescent="0.2">
      <c r="B10060" s="10"/>
      <c r="D10060" s="10"/>
      <c r="E10060" s="11"/>
      <c r="N10060" s="13" t="s">
        <v>9312</v>
      </c>
    </row>
    <row r="10061" spans="1:14" outlineLevel="1" x14ac:dyDescent="0.2">
      <c r="B10061" s="10"/>
      <c r="D10061" s="10"/>
      <c r="E10061" s="11"/>
      <c r="M10061" s="5" t="s">
        <v>9313</v>
      </c>
    </row>
    <row r="10062" spans="1:14" outlineLevel="1" x14ac:dyDescent="0.2">
      <c r="B10062" s="10"/>
      <c r="D10062" s="10"/>
      <c r="E10062" s="11"/>
      <c r="N10062" s="13" t="s">
        <v>9314</v>
      </c>
    </row>
    <row r="10063" spans="1:14" outlineLevel="1" x14ac:dyDescent="0.2">
      <c r="B10063" s="10"/>
      <c r="D10063" s="10"/>
      <c r="E10063" s="11"/>
      <c r="N10063" s="13" t="s">
        <v>9315</v>
      </c>
    </row>
    <row r="10064" spans="1:14" outlineLevel="1" x14ac:dyDescent="0.2">
      <c r="B10064" s="10"/>
      <c r="D10064" s="10"/>
      <c r="E10064" s="11"/>
      <c r="N10064" s="13" t="s">
        <v>9316</v>
      </c>
    </row>
    <row r="10065" spans="1:14" outlineLevel="1" x14ac:dyDescent="0.2">
      <c r="B10065" s="10"/>
      <c r="D10065" s="10"/>
      <c r="E10065" s="11"/>
      <c r="N10065" s="13" t="s">
        <v>9317</v>
      </c>
    </row>
    <row r="10066" spans="1:14" outlineLevel="1" x14ac:dyDescent="0.2">
      <c r="B10066" s="10"/>
      <c r="D10066" s="10"/>
      <c r="E10066" s="11"/>
      <c r="N10066" s="13" t="s">
        <v>9318</v>
      </c>
    </row>
    <row r="10067" spans="1:14" outlineLevel="1" x14ac:dyDescent="0.2">
      <c r="B10067" s="10"/>
      <c r="D10067" s="10"/>
      <c r="E10067" s="11"/>
      <c r="N10067" s="13" t="s">
        <v>9319</v>
      </c>
    </row>
    <row r="10068" spans="1:14" outlineLevel="1" x14ac:dyDescent="0.2">
      <c r="B10068" s="10"/>
      <c r="D10068" s="10"/>
      <c r="E10068" s="11"/>
      <c r="N10068" s="13" t="s">
        <v>9320</v>
      </c>
    </row>
    <row r="10069" spans="1:14" outlineLevel="1" x14ac:dyDescent="0.2">
      <c r="B10069" s="10"/>
      <c r="D10069" s="10"/>
      <c r="E10069" s="11"/>
      <c r="N10069" s="13" t="s">
        <v>9321</v>
      </c>
    </row>
    <row r="10070" spans="1:14" x14ac:dyDescent="0.2">
      <c r="A10070" s="5">
        <v>1</v>
      </c>
      <c r="B10070" s="10">
        <v>2</v>
      </c>
      <c r="C10070" s="5">
        <v>5</v>
      </c>
      <c r="D10070" s="10">
        <v>1</v>
      </c>
      <c r="E10070" s="11">
        <v>9</v>
      </c>
      <c r="F10070" s="5">
        <v>3</v>
      </c>
      <c r="G10070" s="5">
        <v>2</v>
      </c>
      <c r="L10070" s="5" t="s">
        <v>405</v>
      </c>
    </row>
    <row r="10071" spans="1:14" outlineLevel="1" x14ac:dyDescent="0.2">
      <c r="B10071" s="10"/>
      <c r="D10071" s="10"/>
      <c r="E10071" s="11"/>
      <c r="M10071" s="5" t="s">
        <v>9322</v>
      </c>
    </row>
    <row r="10072" spans="1:14" outlineLevel="1" x14ac:dyDescent="0.2">
      <c r="B10072" s="10"/>
      <c r="D10072" s="10"/>
      <c r="E10072" s="11"/>
      <c r="N10072" s="13" t="s">
        <v>9322</v>
      </c>
    </row>
    <row r="10073" spans="1:14" outlineLevel="1" x14ac:dyDescent="0.2">
      <c r="B10073" s="10"/>
      <c r="D10073" s="10"/>
      <c r="E10073" s="11"/>
      <c r="M10073" s="5" t="s">
        <v>405</v>
      </c>
    </row>
    <row r="10074" spans="1:14" outlineLevel="1" x14ac:dyDescent="0.2">
      <c r="B10074" s="10"/>
      <c r="D10074" s="10"/>
      <c r="E10074" s="11"/>
      <c r="N10074" s="13" t="s">
        <v>9323</v>
      </c>
    </row>
    <row r="10075" spans="1:14" outlineLevel="1" x14ac:dyDescent="0.2">
      <c r="B10075" s="10"/>
      <c r="D10075" s="10"/>
      <c r="E10075" s="11"/>
      <c r="N10075" s="13" t="s">
        <v>9324</v>
      </c>
    </row>
    <row r="10076" spans="1:14" outlineLevel="1" x14ac:dyDescent="0.2">
      <c r="B10076" s="10"/>
      <c r="D10076" s="10"/>
      <c r="E10076" s="11"/>
      <c r="N10076" s="13" t="s">
        <v>9325</v>
      </c>
    </row>
    <row r="10077" spans="1:14" x14ac:dyDescent="0.2">
      <c r="A10077" s="5">
        <v>1</v>
      </c>
      <c r="B10077" s="10">
        <v>2</v>
      </c>
      <c r="C10077" s="5">
        <v>5</v>
      </c>
      <c r="D10077" s="10">
        <v>1</v>
      </c>
      <c r="E10077" s="11">
        <v>9</v>
      </c>
      <c r="F10077" s="5">
        <v>3</v>
      </c>
      <c r="G10077" s="5">
        <v>3</v>
      </c>
      <c r="L10077" s="5" t="s">
        <v>406</v>
      </c>
    </row>
    <row r="10078" spans="1:14" outlineLevel="1" x14ac:dyDescent="0.2">
      <c r="B10078" s="10"/>
      <c r="D10078" s="10"/>
      <c r="E10078" s="11"/>
      <c r="M10078" s="5" t="s">
        <v>406</v>
      </c>
    </row>
    <row r="10079" spans="1:14" outlineLevel="1" x14ac:dyDescent="0.2">
      <c r="B10079" s="10"/>
      <c r="D10079" s="10"/>
      <c r="E10079" s="11"/>
      <c r="N10079" s="13" t="s">
        <v>9326</v>
      </c>
    </row>
    <row r="10080" spans="1:14" outlineLevel="1" x14ac:dyDescent="0.2">
      <c r="B10080" s="10"/>
      <c r="D10080" s="10"/>
      <c r="E10080" s="11"/>
      <c r="N10080" s="13" t="s">
        <v>9327</v>
      </c>
    </row>
    <row r="10081" spans="1:14" outlineLevel="1" x14ac:dyDescent="0.2">
      <c r="B10081" s="10"/>
      <c r="D10081" s="10"/>
      <c r="E10081" s="11"/>
      <c r="N10081" s="13" t="s">
        <v>9328</v>
      </c>
    </row>
    <row r="10082" spans="1:14" outlineLevel="1" x14ac:dyDescent="0.2">
      <c r="B10082" s="10"/>
      <c r="D10082" s="10"/>
      <c r="E10082" s="11"/>
      <c r="N10082" s="13" t="s">
        <v>9329</v>
      </c>
    </row>
    <row r="10083" spans="1:14" x14ac:dyDescent="0.2">
      <c r="A10083" s="5">
        <v>1</v>
      </c>
      <c r="B10083" s="10">
        <v>2</v>
      </c>
      <c r="C10083" s="5">
        <v>5</v>
      </c>
      <c r="D10083" s="10">
        <v>1</v>
      </c>
      <c r="E10083" s="11">
        <v>9</v>
      </c>
      <c r="F10083" s="5">
        <v>3</v>
      </c>
      <c r="G10083" s="5">
        <v>4</v>
      </c>
      <c r="L10083" s="5" t="s">
        <v>407</v>
      </c>
    </row>
    <row r="10084" spans="1:14" outlineLevel="1" x14ac:dyDescent="0.2">
      <c r="B10084" s="10"/>
      <c r="D10084" s="10"/>
      <c r="E10084" s="11"/>
      <c r="M10084" s="5" t="s">
        <v>9330</v>
      </c>
    </row>
    <row r="10085" spans="1:14" outlineLevel="1" x14ac:dyDescent="0.2">
      <c r="B10085" s="10"/>
      <c r="D10085" s="10"/>
      <c r="E10085" s="11"/>
      <c r="N10085" s="13" t="s">
        <v>9331</v>
      </c>
    </row>
    <row r="10086" spans="1:14" outlineLevel="1" x14ac:dyDescent="0.2">
      <c r="B10086" s="10"/>
      <c r="D10086" s="10"/>
      <c r="E10086" s="11"/>
      <c r="N10086" s="13" t="s">
        <v>9332</v>
      </c>
    </row>
    <row r="10087" spans="1:14" outlineLevel="1" x14ac:dyDescent="0.2">
      <c r="B10087" s="10"/>
      <c r="D10087" s="10"/>
      <c r="E10087" s="11"/>
      <c r="M10087" s="5" t="s">
        <v>9333</v>
      </c>
    </row>
    <row r="10088" spans="1:14" outlineLevel="1" x14ac:dyDescent="0.2">
      <c r="B10088" s="10"/>
      <c r="D10088" s="10"/>
      <c r="E10088" s="11"/>
      <c r="N10088" s="13" t="s">
        <v>9334</v>
      </c>
    </row>
    <row r="10089" spans="1:14" outlineLevel="1" x14ac:dyDescent="0.2">
      <c r="B10089" s="10"/>
      <c r="D10089" s="10"/>
      <c r="E10089" s="11"/>
      <c r="N10089" s="13" t="s">
        <v>9335</v>
      </c>
    </row>
    <row r="10090" spans="1:14" outlineLevel="1" x14ac:dyDescent="0.2">
      <c r="B10090" s="10"/>
      <c r="D10090" s="10"/>
      <c r="E10090" s="11"/>
      <c r="N10090" s="13" t="s">
        <v>9336</v>
      </c>
    </row>
    <row r="10091" spans="1:14" x14ac:dyDescent="0.2">
      <c r="A10091" s="5">
        <v>1</v>
      </c>
      <c r="B10091" s="10">
        <v>2</v>
      </c>
      <c r="C10091" s="5">
        <v>5</v>
      </c>
      <c r="D10091" s="10">
        <v>1</v>
      </c>
      <c r="E10091" s="11">
        <v>9</v>
      </c>
      <c r="F10091" s="5">
        <v>3</v>
      </c>
      <c r="G10091" s="5">
        <v>5</v>
      </c>
      <c r="L10091" s="5" t="s">
        <v>9337</v>
      </c>
    </row>
    <row r="10092" spans="1:14" outlineLevel="1" x14ac:dyDescent="0.2">
      <c r="B10092" s="10"/>
      <c r="D10092" s="10"/>
      <c r="E10092" s="11"/>
      <c r="M10092" s="5" t="s">
        <v>9338</v>
      </c>
    </row>
    <row r="10093" spans="1:14" outlineLevel="1" x14ac:dyDescent="0.2">
      <c r="B10093" s="10"/>
      <c r="D10093" s="10"/>
      <c r="E10093" s="11"/>
      <c r="N10093" s="13" t="s">
        <v>9338</v>
      </c>
    </row>
    <row r="10094" spans="1:14" outlineLevel="1" x14ac:dyDescent="0.2">
      <c r="B10094" s="10"/>
      <c r="D10094" s="10"/>
      <c r="E10094" s="11"/>
      <c r="M10094" s="5" t="s">
        <v>9339</v>
      </c>
    </row>
    <row r="10095" spans="1:14" outlineLevel="1" x14ac:dyDescent="0.2">
      <c r="B10095" s="10"/>
      <c r="D10095" s="10"/>
      <c r="E10095" s="11"/>
      <c r="N10095" s="13" t="s">
        <v>9339</v>
      </c>
    </row>
    <row r="10096" spans="1:14" outlineLevel="1" x14ac:dyDescent="0.2">
      <c r="B10096" s="10"/>
      <c r="D10096" s="10"/>
      <c r="E10096" s="11"/>
      <c r="M10096" s="5" t="s">
        <v>9340</v>
      </c>
    </row>
    <row r="10097" spans="1:14" outlineLevel="1" x14ac:dyDescent="0.2">
      <c r="B10097" s="10"/>
      <c r="D10097" s="10"/>
      <c r="E10097" s="11"/>
      <c r="N10097" s="13" t="s">
        <v>9340</v>
      </c>
    </row>
    <row r="10098" spans="1:14" outlineLevel="1" x14ac:dyDescent="0.2">
      <c r="B10098" s="10"/>
      <c r="D10098" s="10"/>
      <c r="E10098" s="11"/>
      <c r="M10098" s="5" t="s">
        <v>9341</v>
      </c>
    </row>
    <row r="10099" spans="1:14" outlineLevel="1" x14ac:dyDescent="0.2">
      <c r="B10099" s="10"/>
      <c r="D10099" s="10"/>
      <c r="E10099" s="11"/>
      <c r="N10099" s="13" t="s">
        <v>9341</v>
      </c>
    </row>
    <row r="10100" spans="1:14" x14ac:dyDescent="0.2">
      <c r="A10100" s="5">
        <v>1</v>
      </c>
      <c r="B10100" s="10">
        <v>2</v>
      </c>
      <c r="C10100" s="5">
        <v>5</v>
      </c>
      <c r="D10100" s="10">
        <v>1</v>
      </c>
      <c r="E10100" s="11">
        <v>9</v>
      </c>
      <c r="F10100" s="5">
        <v>4</v>
      </c>
      <c r="K10100" s="5" t="s">
        <v>409</v>
      </c>
    </row>
    <row r="10101" spans="1:14" x14ac:dyDescent="0.2">
      <c r="A10101" s="5">
        <v>1</v>
      </c>
      <c r="B10101" s="10">
        <v>2</v>
      </c>
      <c r="C10101" s="5">
        <v>5</v>
      </c>
      <c r="D10101" s="10">
        <v>1</v>
      </c>
      <c r="E10101" s="11">
        <v>9</v>
      </c>
      <c r="F10101" s="5">
        <v>4</v>
      </c>
      <c r="G10101" s="5">
        <v>1</v>
      </c>
      <c r="L10101" s="5" t="s">
        <v>410</v>
      </c>
    </row>
    <row r="10102" spans="1:14" outlineLevel="1" x14ac:dyDescent="0.2">
      <c r="B10102" s="10"/>
      <c r="D10102" s="10"/>
      <c r="E10102" s="11"/>
      <c r="M10102" s="5" t="s">
        <v>9342</v>
      </c>
    </row>
    <row r="10103" spans="1:14" outlineLevel="1" x14ac:dyDescent="0.2">
      <c r="B10103" s="10"/>
      <c r="D10103" s="10"/>
      <c r="E10103" s="11"/>
      <c r="N10103" s="13" t="s">
        <v>9342</v>
      </c>
    </row>
    <row r="10104" spans="1:14" outlineLevel="1" x14ac:dyDescent="0.2">
      <c r="B10104" s="10"/>
      <c r="D10104" s="10"/>
      <c r="E10104" s="11"/>
      <c r="M10104" s="5" t="s">
        <v>9343</v>
      </c>
    </row>
    <row r="10105" spans="1:14" outlineLevel="1" x14ac:dyDescent="0.2">
      <c r="B10105" s="10"/>
      <c r="D10105" s="10"/>
      <c r="E10105" s="11"/>
      <c r="N10105" s="13" t="s">
        <v>9343</v>
      </c>
    </row>
    <row r="10106" spans="1:14" x14ac:dyDescent="0.2">
      <c r="A10106" s="5">
        <v>1</v>
      </c>
      <c r="B10106" s="10">
        <v>2</v>
      </c>
      <c r="C10106" s="5">
        <v>5</v>
      </c>
      <c r="D10106" s="10">
        <v>1</v>
      </c>
      <c r="E10106" s="11">
        <v>9</v>
      </c>
      <c r="F10106" s="5">
        <v>4</v>
      </c>
      <c r="G10106" s="5">
        <v>2</v>
      </c>
      <c r="L10106" s="5" t="s">
        <v>411</v>
      </c>
    </row>
    <row r="10107" spans="1:14" outlineLevel="1" x14ac:dyDescent="0.2">
      <c r="B10107" s="10"/>
      <c r="D10107" s="10"/>
      <c r="E10107" s="11"/>
      <c r="M10107" s="5" t="s">
        <v>9344</v>
      </c>
    </row>
    <row r="10108" spans="1:14" outlineLevel="1" x14ac:dyDescent="0.2">
      <c r="B10108" s="10"/>
      <c r="D10108" s="10"/>
      <c r="E10108" s="11"/>
      <c r="N10108" s="13" t="s">
        <v>9345</v>
      </c>
    </row>
    <row r="10109" spans="1:14" outlineLevel="1" x14ac:dyDescent="0.2">
      <c r="B10109" s="10"/>
      <c r="D10109" s="10"/>
      <c r="E10109" s="11"/>
      <c r="N10109" s="13" t="s">
        <v>9346</v>
      </c>
    </row>
    <row r="10110" spans="1:14" outlineLevel="1" x14ac:dyDescent="0.2">
      <c r="B10110" s="10"/>
      <c r="D10110" s="10"/>
      <c r="E10110" s="11"/>
      <c r="N10110" s="13" t="s">
        <v>9347</v>
      </c>
    </row>
    <row r="10111" spans="1:14" outlineLevel="1" x14ac:dyDescent="0.2">
      <c r="B10111" s="10"/>
      <c r="D10111" s="10"/>
      <c r="E10111" s="11"/>
      <c r="M10111" s="5" t="s">
        <v>9348</v>
      </c>
    </row>
    <row r="10112" spans="1:14" outlineLevel="1" x14ac:dyDescent="0.2">
      <c r="B10112" s="10"/>
      <c r="D10112" s="10"/>
      <c r="E10112" s="11"/>
      <c r="N10112" s="13" t="s">
        <v>9349</v>
      </c>
    </row>
    <row r="10113" spans="1:14" outlineLevel="1" x14ac:dyDescent="0.2">
      <c r="B10113" s="10"/>
      <c r="D10113" s="10"/>
      <c r="E10113" s="11"/>
      <c r="N10113" s="13" t="s">
        <v>9350</v>
      </c>
    </row>
    <row r="10114" spans="1:14" outlineLevel="1" x14ac:dyDescent="0.2">
      <c r="B10114" s="10"/>
      <c r="D10114" s="10"/>
      <c r="E10114" s="11"/>
      <c r="M10114" s="5" t="s">
        <v>9351</v>
      </c>
    </row>
    <row r="10115" spans="1:14" outlineLevel="1" x14ac:dyDescent="0.2">
      <c r="B10115" s="10"/>
      <c r="D10115" s="10"/>
      <c r="E10115" s="11"/>
      <c r="N10115" s="13" t="s">
        <v>9352</v>
      </c>
    </row>
    <row r="10116" spans="1:14" outlineLevel="1" x14ac:dyDescent="0.2">
      <c r="B10116" s="10"/>
      <c r="D10116" s="10"/>
      <c r="E10116" s="11"/>
      <c r="N10116" s="13" t="s">
        <v>9353</v>
      </c>
    </row>
    <row r="10117" spans="1:14" x14ac:dyDescent="0.2">
      <c r="A10117" s="5">
        <v>1</v>
      </c>
      <c r="B10117" s="10">
        <v>2</v>
      </c>
      <c r="C10117" s="5">
        <v>5</v>
      </c>
      <c r="D10117" s="10">
        <v>1</v>
      </c>
      <c r="E10117" s="11">
        <v>9</v>
      </c>
      <c r="F10117" s="5">
        <v>4</v>
      </c>
      <c r="G10117" s="5">
        <v>3</v>
      </c>
      <c r="L10117" s="5" t="s">
        <v>412</v>
      </c>
    </row>
    <row r="10118" spans="1:14" outlineLevel="1" x14ac:dyDescent="0.2">
      <c r="B10118" s="10"/>
      <c r="D10118" s="10"/>
      <c r="E10118" s="11"/>
      <c r="M10118" s="5" t="s">
        <v>9354</v>
      </c>
    </row>
    <row r="10119" spans="1:14" outlineLevel="1" x14ac:dyDescent="0.2">
      <c r="B10119" s="10"/>
      <c r="D10119" s="10"/>
      <c r="E10119" s="11"/>
      <c r="N10119" s="13" t="s">
        <v>9355</v>
      </c>
    </row>
    <row r="10120" spans="1:14" outlineLevel="1" x14ac:dyDescent="0.2">
      <c r="B10120" s="10"/>
      <c r="D10120" s="10"/>
      <c r="E10120" s="11"/>
      <c r="N10120" s="13" t="s">
        <v>9356</v>
      </c>
    </row>
    <row r="10121" spans="1:14" outlineLevel="1" x14ac:dyDescent="0.2">
      <c r="B10121" s="10"/>
      <c r="D10121" s="10"/>
      <c r="E10121" s="11"/>
      <c r="N10121" s="13" t="s">
        <v>9357</v>
      </c>
    </row>
    <row r="10122" spans="1:14" outlineLevel="1" x14ac:dyDescent="0.2">
      <c r="B10122" s="10"/>
      <c r="D10122" s="10"/>
      <c r="E10122" s="11"/>
      <c r="N10122" s="13" t="s">
        <v>9358</v>
      </c>
    </row>
    <row r="10123" spans="1:14" outlineLevel="1" x14ac:dyDescent="0.2">
      <c r="B10123" s="10"/>
      <c r="D10123" s="10"/>
      <c r="E10123" s="11"/>
      <c r="M10123" s="5" t="s">
        <v>9359</v>
      </c>
    </row>
    <row r="10124" spans="1:14" outlineLevel="1" x14ac:dyDescent="0.2">
      <c r="B10124" s="10"/>
      <c r="D10124" s="10"/>
      <c r="E10124" s="11"/>
      <c r="N10124" s="13" t="s">
        <v>9360</v>
      </c>
    </row>
    <row r="10125" spans="1:14" outlineLevel="1" x14ac:dyDescent="0.2">
      <c r="B10125" s="10"/>
      <c r="D10125" s="10"/>
      <c r="E10125" s="11"/>
      <c r="N10125" s="13" t="s">
        <v>9361</v>
      </c>
    </row>
    <row r="10126" spans="1:14" outlineLevel="1" x14ac:dyDescent="0.2">
      <c r="B10126" s="10"/>
      <c r="D10126" s="10"/>
      <c r="E10126" s="11"/>
      <c r="M10126" s="5" t="s">
        <v>9362</v>
      </c>
    </row>
    <row r="10127" spans="1:14" outlineLevel="1" x14ac:dyDescent="0.2">
      <c r="B10127" s="10"/>
      <c r="D10127" s="10"/>
      <c r="E10127" s="11"/>
      <c r="N10127" s="13" t="s">
        <v>9363</v>
      </c>
    </row>
    <row r="10128" spans="1:14" outlineLevel="1" x14ac:dyDescent="0.2">
      <c r="B10128" s="10"/>
      <c r="D10128" s="10"/>
      <c r="E10128" s="11"/>
      <c r="N10128" s="13" t="s">
        <v>9364</v>
      </c>
    </row>
    <row r="10129" spans="1:14" outlineLevel="1" x14ac:dyDescent="0.2">
      <c r="B10129" s="10"/>
      <c r="D10129" s="10"/>
      <c r="E10129" s="11"/>
      <c r="N10129" s="13" t="s">
        <v>9365</v>
      </c>
    </row>
    <row r="10130" spans="1:14" outlineLevel="1" x14ac:dyDescent="0.2">
      <c r="B10130" s="10"/>
      <c r="D10130" s="10"/>
      <c r="E10130" s="11"/>
      <c r="N10130" s="13" t="s">
        <v>9366</v>
      </c>
    </row>
    <row r="10131" spans="1:14" x14ac:dyDescent="0.2">
      <c r="A10131" s="5">
        <v>1</v>
      </c>
      <c r="B10131" s="10">
        <v>2</v>
      </c>
      <c r="C10131" s="5">
        <v>5</v>
      </c>
      <c r="D10131" s="10">
        <v>1</v>
      </c>
      <c r="E10131" s="11">
        <v>9</v>
      </c>
      <c r="F10131" s="5">
        <v>4</v>
      </c>
      <c r="G10131" s="5">
        <v>4</v>
      </c>
      <c r="L10131" s="5" t="s">
        <v>9367</v>
      </c>
    </row>
    <row r="10132" spans="1:14" outlineLevel="1" x14ac:dyDescent="0.2">
      <c r="B10132" s="10"/>
      <c r="D10132" s="10"/>
      <c r="E10132" s="11"/>
      <c r="M10132" s="5" t="s">
        <v>9368</v>
      </c>
    </row>
    <row r="10133" spans="1:14" outlineLevel="1" x14ac:dyDescent="0.2">
      <c r="B10133" s="10"/>
      <c r="D10133" s="10"/>
      <c r="E10133" s="11"/>
      <c r="N10133" s="13" t="s">
        <v>9369</v>
      </c>
    </row>
    <row r="10134" spans="1:14" outlineLevel="1" x14ac:dyDescent="0.2">
      <c r="B10134" s="10"/>
      <c r="D10134" s="10"/>
      <c r="E10134" s="11"/>
      <c r="N10134" s="13" t="s">
        <v>9370</v>
      </c>
    </row>
    <row r="10135" spans="1:14" outlineLevel="1" x14ac:dyDescent="0.2">
      <c r="B10135" s="10"/>
      <c r="D10135" s="10"/>
      <c r="E10135" s="11"/>
      <c r="N10135" s="13" t="s">
        <v>9371</v>
      </c>
    </row>
    <row r="10136" spans="1:14" outlineLevel="1" x14ac:dyDescent="0.2">
      <c r="B10136" s="10"/>
      <c r="D10136" s="10"/>
      <c r="E10136" s="11"/>
      <c r="M10136" s="5" t="s">
        <v>9372</v>
      </c>
    </row>
    <row r="10137" spans="1:14" outlineLevel="1" x14ac:dyDescent="0.2">
      <c r="B10137" s="10"/>
      <c r="D10137" s="10"/>
      <c r="E10137" s="11"/>
      <c r="N10137" s="13" t="s">
        <v>9372</v>
      </c>
    </row>
    <row r="10138" spans="1:14" outlineLevel="1" x14ac:dyDescent="0.2">
      <c r="B10138" s="10"/>
      <c r="D10138" s="10"/>
      <c r="E10138" s="11"/>
      <c r="M10138" s="5" t="s">
        <v>9373</v>
      </c>
    </row>
    <row r="10139" spans="1:14" outlineLevel="1" x14ac:dyDescent="0.2">
      <c r="B10139" s="10"/>
      <c r="D10139" s="10"/>
      <c r="E10139" s="11"/>
      <c r="N10139" s="13" t="s">
        <v>9373</v>
      </c>
    </row>
    <row r="10140" spans="1:14" outlineLevel="1" x14ac:dyDescent="0.2">
      <c r="B10140" s="10"/>
      <c r="D10140" s="10"/>
      <c r="E10140" s="11"/>
      <c r="M10140" s="5" t="s">
        <v>9374</v>
      </c>
    </row>
    <row r="10141" spans="1:14" outlineLevel="1" x14ac:dyDescent="0.2">
      <c r="B10141" s="10"/>
      <c r="D10141" s="10"/>
      <c r="E10141" s="11"/>
      <c r="N10141" s="13" t="s">
        <v>9374</v>
      </c>
    </row>
    <row r="10142" spans="1:14" x14ac:dyDescent="0.2">
      <c r="A10142" s="5">
        <v>1</v>
      </c>
      <c r="B10142" s="10">
        <v>2</v>
      </c>
      <c r="C10142" s="5">
        <v>5</v>
      </c>
      <c r="D10142" s="10">
        <v>1</v>
      </c>
      <c r="E10142" s="11">
        <v>9</v>
      </c>
      <c r="F10142" s="5">
        <v>4</v>
      </c>
      <c r="G10142" s="5">
        <v>5</v>
      </c>
      <c r="L10142" s="5" t="s">
        <v>414</v>
      </c>
    </row>
    <row r="10143" spans="1:14" outlineLevel="1" x14ac:dyDescent="0.2">
      <c r="B10143" s="10"/>
      <c r="D10143" s="10"/>
      <c r="E10143" s="11"/>
      <c r="M10143" s="5" t="s">
        <v>9375</v>
      </c>
    </row>
    <row r="10144" spans="1:14" outlineLevel="1" x14ac:dyDescent="0.2">
      <c r="B10144" s="10"/>
      <c r="D10144" s="10"/>
      <c r="E10144" s="11"/>
      <c r="N10144" s="13" t="s">
        <v>9375</v>
      </c>
    </row>
    <row r="10145" spans="1:14" outlineLevel="1" x14ac:dyDescent="0.2">
      <c r="B10145" s="10"/>
      <c r="D10145" s="10"/>
      <c r="E10145" s="11"/>
      <c r="M10145" s="5" t="s">
        <v>9376</v>
      </c>
    </row>
    <row r="10146" spans="1:14" outlineLevel="1" x14ac:dyDescent="0.2">
      <c r="B10146" s="10"/>
      <c r="D10146" s="10"/>
      <c r="E10146" s="11"/>
      <c r="N10146" s="13" t="s">
        <v>9376</v>
      </c>
    </row>
    <row r="10147" spans="1:14" x14ac:dyDescent="0.2">
      <c r="A10147" s="5">
        <v>1</v>
      </c>
      <c r="B10147" s="10">
        <v>2</v>
      </c>
      <c r="C10147" s="5">
        <v>5</v>
      </c>
      <c r="D10147" s="10">
        <v>1</v>
      </c>
      <c r="E10147" s="11">
        <v>9</v>
      </c>
      <c r="F10147" s="5">
        <v>4</v>
      </c>
      <c r="G10147" s="5">
        <v>9</v>
      </c>
      <c r="L10147" s="5" t="s">
        <v>415</v>
      </c>
    </row>
    <row r="10148" spans="1:14" outlineLevel="1" x14ac:dyDescent="0.2">
      <c r="B10148" s="10"/>
      <c r="D10148" s="10"/>
      <c r="E10148" s="11"/>
      <c r="M10148" s="5" t="s">
        <v>415</v>
      </c>
    </row>
    <row r="10149" spans="1:14" outlineLevel="1" x14ac:dyDescent="0.2">
      <c r="B10149" s="10"/>
      <c r="D10149" s="10"/>
      <c r="E10149" s="11"/>
      <c r="N10149" s="13" t="s">
        <v>415</v>
      </c>
    </row>
    <row r="10150" spans="1:14" x14ac:dyDescent="0.2">
      <c r="A10150" s="5">
        <v>1</v>
      </c>
      <c r="B10150" s="10">
        <v>2</v>
      </c>
      <c r="C10150" s="5">
        <v>5</v>
      </c>
      <c r="D10150" s="10">
        <v>1</v>
      </c>
      <c r="E10150" s="11">
        <v>9</v>
      </c>
      <c r="F10150" s="5">
        <v>5</v>
      </c>
      <c r="K10150" s="5" t="s">
        <v>416</v>
      </c>
    </row>
    <row r="10151" spans="1:14" x14ac:dyDescent="0.2">
      <c r="A10151" s="5">
        <v>1</v>
      </c>
      <c r="B10151" s="10">
        <v>2</v>
      </c>
      <c r="C10151" s="5">
        <v>5</v>
      </c>
      <c r="D10151" s="10">
        <v>1</v>
      </c>
      <c r="E10151" s="11">
        <v>9</v>
      </c>
      <c r="F10151" s="5">
        <v>5</v>
      </c>
      <c r="G10151" s="5">
        <v>1</v>
      </c>
      <c r="L10151" s="5" t="s">
        <v>9377</v>
      </c>
    </row>
    <row r="10152" spans="1:14" outlineLevel="1" x14ac:dyDescent="0.2">
      <c r="B10152" s="10"/>
      <c r="D10152" s="10"/>
      <c r="E10152" s="11"/>
      <c r="M10152" s="5" t="s">
        <v>9378</v>
      </c>
    </row>
    <row r="10153" spans="1:14" outlineLevel="1" x14ac:dyDescent="0.2">
      <c r="B10153" s="10"/>
      <c r="D10153" s="10"/>
      <c r="E10153" s="11"/>
      <c r="N10153" s="13" t="s">
        <v>9378</v>
      </c>
    </row>
    <row r="10154" spans="1:14" outlineLevel="1" x14ac:dyDescent="0.2">
      <c r="B10154" s="10"/>
      <c r="D10154" s="10"/>
      <c r="E10154" s="11"/>
      <c r="M10154" s="5" t="s">
        <v>9379</v>
      </c>
    </row>
    <row r="10155" spans="1:14" outlineLevel="1" x14ac:dyDescent="0.2">
      <c r="B10155" s="10"/>
      <c r="D10155" s="10"/>
      <c r="E10155" s="11"/>
      <c r="N10155" s="13" t="s">
        <v>9379</v>
      </c>
    </row>
    <row r="10156" spans="1:14" x14ac:dyDescent="0.2">
      <c r="A10156" s="5">
        <v>1</v>
      </c>
      <c r="B10156" s="10">
        <v>2</v>
      </c>
      <c r="C10156" s="5">
        <v>5</v>
      </c>
      <c r="D10156" s="10">
        <v>1</v>
      </c>
      <c r="E10156" s="11">
        <v>9</v>
      </c>
      <c r="F10156" s="5">
        <v>5</v>
      </c>
      <c r="G10156" s="5">
        <v>2</v>
      </c>
      <c r="L10156" s="5" t="s">
        <v>417</v>
      </c>
    </row>
    <row r="10157" spans="1:14" outlineLevel="1" x14ac:dyDescent="0.2">
      <c r="B10157" s="10"/>
      <c r="D10157" s="10"/>
      <c r="E10157" s="11"/>
      <c r="M10157" s="5" t="s">
        <v>417</v>
      </c>
    </row>
    <row r="10158" spans="1:14" outlineLevel="1" x14ac:dyDescent="0.2">
      <c r="B10158" s="10"/>
      <c r="D10158" s="10"/>
      <c r="E10158" s="11"/>
      <c r="N10158" s="13" t="s">
        <v>417</v>
      </c>
    </row>
    <row r="10159" spans="1:14" x14ac:dyDescent="0.2">
      <c r="A10159" s="5">
        <v>1</v>
      </c>
      <c r="B10159" s="10">
        <v>2</v>
      </c>
      <c r="C10159" s="5">
        <v>5</v>
      </c>
      <c r="D10159" s="10">
        <v>1</v>
      </c>
      <c r="E10159" s="11">
        <v>9</v>
      </c>
      <c r="F10159" s="5">
        <v>5</v>
      </c>
      <c r="G10159" s="5">
        <v>3</v>
      </c>
      <c r="L10159" s="5" t="s">
        <v>418</v>
      </c>
    </row>
    <row r="10160" spans="1:14" outlineLevel="1" x14ac:dyDescent="0.2">
      <c r="B10160" s="10"/>
      <c r="D10160" s="10"/>
      <c r="E10160" s="11"/>
      <c r="M10160" s="5" t="s">
        <v>9380</v>
      </c>
    </row>
    <row r="10161" spans="1:14" outlineLevel="1" x14ac:dyDescent="0.2">
      <c r="B10161" s="10"/>
      <c r="D10161" s="10"/>
      <c r="E10161" s="11"/>
      <c r="N10161" s="13" t="s">
        <v>9380</v>
      </c>
    </row>
    <row r="10162" spans="1:14" outlineLevel="1" x14ac:dyDescent="0.2">
      <c r="B10162" s="10"/>
      <c r="D10162" s="10"/>
      <c r="E10162" s="11"/>
      <c r="M10162" s="5" t="s">
        <v>9381</v>
      </c>
    </row>
    <row r="10163" spans="1:14" outlineLevel="1" x14ac:dyDescent="0.2">
      <c r="B10163" s="10"/>
      <c r="D10163" s="10"/>
      <c r="E10163" s="11"/>
      <c r="N10163" s="13" t="s">
        <v>9381</v>
      </c>
    </row>
    <row r="10164" spans="1:14" outlineLevel="1" x14ac:dyDescent="0.2">
      <c r="B10164" s="10"/>
      <c r="D10164" s="10"/>
      <c r="E10164" s="11"/>
      <c r="M10164" s="5" t="s">
        <v>9382</v>
      </c>
    </row>
    <row r="10165" spans="1:14" outlineLevel="1" x14ac:dyDescent="0.2">
      <c r="B10165" s="10"/>
      <c r="D10165" s="10"/>
      <c r="E10165" s="11"/>
      <c r="N10165" s="13" t="s">
        <v>9383</v>
      </c>
    </row>
    <row r="10166" spans="1:14" outlineLevel="1" x14ac:dyDescent="0.2">
      <c r="B10166" s="10"/>
      <c r="D10166" s="10"/>
      <c r="E10166" s="11"/>
      <c r="N10166" s="13" t="s">
        <v>9384</v>
      </c>
    </row>
    <row r="10167" spans="1:14" outlineLevel="1" x14ac:dyDescent="0.2">
      <c r="B10167" s="10"/>
      <c r="D10167" s="10"/>
      <c r="E10167" s="11"/>
      <c r="N10167" s="13" t="s">
        <v>9385</v>
      </c>
    </row>
    <row r="10168" spans="1:14" outlineLevel="1" x14ac:dyDescent="0.2">
      <c r="B10168" s="10"/>
      <c r="D10168" s="10"/>
      <c r="E10168" s="11"/>
      <c r="N10168" s="13" t="s">
        <v>9386</v>
      </c>
    </row>
    <row r="10169" spans="1:14" outlineLevel="1" x14ac:dyDescent="0.2">
      <c r="B10169" s="10"/>
      <c r="D10169" s="10"/>
      <c r="E10169" s="11"/>
      <c r="N10169" s="13" t="s">
        <v>9387</v>
      </c>
    </row>
    <row r="10170" spans="1:14" outlineLevel="1" x14ac:dyDescent="0.2">
      <c r="B10170" s="10"/>
      <c r="D10170" s="10"/>
      <c r="E10170" s="11"/>
      <c r="N10170" s="13" t="s">
        <v>9388</v>
      </c>
    </row>
    <row r="10171" spans="1:14" outlineLevel="1" x14ac:dyDescent="0.2">
      <c r="B10171" s="10"/>
      <c r="D10171" s="10"/>
      <c r="E10171" s="11"/>
      <c r="N10171" s="13" t="s">
        <v>9389</v>
      </c>
    </row>
    <row r="10172" spans="1:14" outlineLevel="1" x14ac:dyDescent="0.2">
      <c r="B10172" s="10"/>
      <c r="D10172" s="10"/>
      <c r="E10172" s="11"/>
      <c r="N10172" s="13" t="s">
        <v>9390</v>
      </c>
    </row>
    <row r="10173" spans="1:14" outlineLevel="1" x14ac:dyDescent="0.2">
      <c r="B10173" s="10"/>
      <c r="D10173" s="10"/>
      <c r="E10173" s="11"/>
      <c r="N10173" s="13" t="s">
        <v>9391</v>
      </c>
    </row>
    <row r="10174" spans="1:14" x14ac:dyDescent="0.2">
      <c r="A10174" s="5">
        <v>1</v>
      </c>
      <c r="B10174" s="10">
        <v>2</v>
      </c>
      <c r="C10174" s="5">
        <v>5</v>
      </c>
      <c r="D10174" s="10">
        <v>1</v>
      </c>
      <c r="E10174" s="11">
        <v>9</v>
      </c>
      <c r="F10174" s="5">
        <v>6</v>
      </c>
      <c r="K10174" s="5" t="s">
        <v>419</v>
      </c>
    </row>
    <row r="10175" spans="1:14" x14ac:dyDescent="0.2">
      <c r="A10175" s="5">
        <v>1</v>
      </c>
      <c r="B10175" s="10">
        <v>2</v>
      </c>
      <c r="C10175" s="5">
        <v>5</v>
      </c>
      <c r="D10175" s="10">
        <v>1</v>
      </c>
      <c r="E10175" s="11">
        <v>9</v>
      </c>
      <c r="F10175" s="5">
        <v>6</v>
      </c>
      <c r="G10175" s="5">
        <v>1</v>
      </c>
      <c r="L10175" s="5" t="s">
        <v>9392</v>
      </c>
    </row>
    <row r="10176" spans="1:14" outlineLevel="1" x14ac:dyDescent="0.2">
      <c r="B10176" s="10"/>
      <c r="D10176" s="10"/>
      <c r="E10176" s="11"/>
      <c r="M10176" s="5" t="s">
        <v>9393</v>
      </c>
    </row>
    <row r="10177" spans="2:14" outlineLevel="1" x14ac:dyDescent="0.2">
      <c r="B10177" s="10"/>
      <c r="D10177" s="10"/>
      <c r="E10177" s="11"/>
      <c r="N10177" s="13" t="s">
        <v>9394</v>
      </c>
    </row>
    <row r="10178" spans="2:14" outlineLevel="1" x14ac:dyDescent="0.2">
      <c r="B10178" s="10"/>
      <c r="D10178" s="10"/>
      <c r="E10178" s="11"/>
      <c r="N10178" s="13" t="s">
        <v>9395</v>
      </c>
    </row>
    <row r="10179" spans="2:14" outlineLevel="1" x14ac:dyDescent="0.2">
      <c r="B10179" s="10"/>
      <c r="D10179" s="10"/>
      <c r="E10179" s="11"/>
      <c r="N10179" s="13" t="s">
        <v>9396</v>
      </c>
    </row>
    <row r="10180" spans="2:14" outlineLevel="1" x14ac:dyDescent="0.2">
      <c r="B10180" s="10"/>
      <c r="D10180" s="10"/>
      <c r="E10180" s="11"/>
      <c r="M10180" s="5" t="s">
        <v>9397</v>
      </c>
    </row>
    <row r="10181" spans="2:14" outlineLevel="1" x14ac:dyDescent="0.2">
      <c r="B10181" s="10"/>
      <c r="D10181" s="10"/>
      <c r="E10181" s="11"/>
      <c r="N10181" s="13" t="s">
        <v>9398</v>
      </c>
    </row>
    <row r="10182" spans="2:14" outlineLevel="1" x14ac:dyDescent="0.2">
      <c r="B10182" s="10"/>
      <c r="D10182" s="10"/>
      <c r="E10182" s="11"/>
      <c r="N10182" s="13" t="s">
        <v>9399</v>
      </c>
    </row>
    <row r="10183" spans="2:14" outlineLevel="1" x14ac:dyDescent="0.2">
      <c r="B10183" s="10"/>
      <c r="D10183" s="10"/>
      <c r="E10183" s="11"/>
      <c r="N10183" s="13" t="s">
        <v>9400</v>
      </c>
    </row>
    <row r="10184" spans="2:14" outlineLevel="1" x14ac:dyDescent="0.2">
      <c r="B10184" s="10"/>
      <c r="D10184" s="10"/>
      <c r="E10184" s="11"/>
      <c r="M10184" s="5" t="s">
        <v>9401</v>
      </c>
    </row>
    <row r="10185" spans="2:14" outlineLevel="1" x14ac:dyDescent="0.2">
      <c r="B10185" s="10"/>
      <c r="D10185" s="10"/>
      <c r="E10185" s="11"/>
      <c r="N10185" s="13" t="s">
        <v>9402</v>
      </c>
    </row>
    <row r="10186" spans="2:14" outlineLevel="1" x14ac:dyDescent="0.2">
      <c r="B10186" s="10"/>
      <c r="D10186" s="10"/>
      <c r="E10186" s="11"/>
      <c r="N10186" s="13" t="s">
        <v>9403</v>
      </c>
    </row>
    <row r="10187" spans="2:14" outlineLevel="1" x14ac:dyDescent="0.2">
      <c r="B10187" s="10"/>
      <c r="D10187" s="10"/>
      <c r="E10187" s="11"/>
      <c r="N10187" s="13" t="s">
        <v>9404</v>
      </c>
    </row>
    <row r="10188" spans="2:14" outlineLevel="1" x14ac:dyDescent="0.2">
      <c r="B10188" s="10"/>
      <c r="D10188" s="10"/>
      <c r="E10188" s="11"/>
      <c r="N10188" s="13" t="s">
        <v>9405</v>
      </c>
    </row>
    <row r="10189" spans="2:14" outlineLevel="1" x14ac:dyDescent="0.2">
      <c r="B10189" s="10"/>
      <c r="D10189" s="10"/>
      <c r="E10189" s="11"/>
      <c r="N10189" s="13" t="s">
        <v>9406</v>
      </c>
    </row>
    <row r="10190" spans="2:14" outlineLevel="1" x14ac:dyDescent="0.2">
      <c r="B10190" s="10"/>
      <c r="D10190" s="10"/>
      <c r="E10190" s="11"/>
      <c r="N10190" s="13" t="s">
        <v>9407</v>
      </c>
    </row>
    <row r="10191" spans="2:14" outlineLevel="1" x14ac:dyDescent="0.2">
      <c r="B10191" s="10"/>
      <c r="D10191" s="10"/>
      <c r="E10191" s="11"/>
      <c r="N10191" s="13" t="s">
        <v>9408</v>
      </c>
    </row>
    <row r="10192" spans="2:14" outlineLevel="1" x14ac:dyDescent="0.2">
      <c r="B10192" s="10"/>
      <c r="D10192" s="10"/>
      <c r="E10192" s="11"/>
      <c r="N10192" s="13" t="s">
        <v>9409</v>
      </c>
    </row>
    <row r="10193" spans="1:14" outlineLevel="1" x14ac:dyDescent="0.2">
      <c r="B10193" s="10"/>
      <c r="D10193" s="10"/>
      <c r="E10193" s="11"/>
      <c r="M10193" s="5" t="s">
        <v>9410</v>
      </c>
    </row>
    <row r="10194" spans="1:14" outlineLevel="1" x14ac:dyDescent="0.2">
      <c r="B10194" s="10"/>
      <c r="D10194" s="10"/>
      <c r="E10194" s="11"/>
      <c r="N10194" s="13" t="s">
        <v>9410</v>
      </c>
    </row>
    <row r="10195" spans="1:14" outlineLevel="1" x14ac:dyDescent="0.2">
      <c r="B10195" s="10"/>
      <c r="D10195" s="10"/>
      <c r="E10195" s="11"/>
      <c r="M10195" s="5" t="s">
        <v>9411</v>
      </c>
    </row>
    <row r="10196" spans="1:14" outlineLevel="1" x14ac:dyDescent="0.2">
      <c r="B10196" s="10"/>
      <c r="D10196" s="10"/>
      <c r="E10196" s="11"/>
      <c r="N10196" s="13" t="s">
        <v>9411</v>
      </c>
    </row>
    <row r="10197" spans="1:14" x14ac:dyDescent="0.2">
      <c r="A10197" s="5">
        <v>1</v>
      </c>
      <c r="B10197" s="10">
        <v>2</v>
      </c>
      <c r="C10197" s="5">
        <v>5</v>
      </c>
      <c r="D10197" s="10">
        <v>1</v>
      </c>
      <c r="E10197" s="11">
        <v>9</v>
      </c>
      <c r="F10197" s="5">
        <v>6</v>
      </c>
      <c r="G10197" s="5">
        <v>2</v>
      </c>
      <c r="L10197" s="5" t="s">
        <v>421</v>
      </c>
    </row>
    <row r="10198" spans="1:14" outlineLevel="1" x14ac:dyDescent="0.2">
      <c r="B10198" s="10"/>
      <c r="D10198" s="10"/>
      <c r="E10198" s="11"/>
      <c r="M10198" s="5" t="s">
        <v>9412</v>
      </c>
    </row>
    <row r="10199" spans="1:14" outlineLevel="1" x14ac:dyDescent="0.2">
      <c r="B10199" s="10"/>
      <c r="D10199" s="10"/>
      <c r="E10199" s="11"/>
      <c r="N10199" s="13" t="s">
        <v>9412</v>
      </c>
    </row>
    <row r="10200" spans="1:14" outlineLevel="1" x14ac:dyDescent="0.2">
      <c r="B10200" s="10"/>
      <c r="D10200" s="10"/>
      <c r="E10200" s="11"/>
      <c r="M10200" s="5" t="s">
        <v>9413</v>
      </c>
    </row>
    <row r="10201" spans="1:14" outlineLevel="1" x14ac:dyDescent="0.2">
      <c r="B10201" s="10"/>
      <c r="D10201" s="10"/>
      <c r="E10201" s="11"/>
      <c r="N10201" s="13" t="s">
        <v>9413</v>
      </c>
    </row>
    <row r="10202" spans="1:14" outlineLevel="1" x14ac:dyDescent="0.2">
      <c r="B10202" s="10"/>
      <c r="D10202" s="10"/>
      <c r="E10202" s="11"/>
      <c r="M10202" s="5" t="s">
        <v>9414</v>
      </c>
    </row>
    <row r="10203" spans="1:14" outlineLevel="1" x14ac:dyDescent="0.2">
      <c r="B10203" s="10"/>
      <c r="D10203" s="10"/>
      <c r="E10203" s="11"/>
      <c r="N10203" s="13" t="s">
        <v>9414</v>
      </c>
    </row>
    <row r="10204" spans="1:14" outlineLevel="1" x14ac:dyDescent="0.2">
      <c r="B10204" s="10"/>
      <c r="D10204" s="10"/>
      <c r="E10204" s="11"/>
      <c r="M10204" s="5" t="s">
        <v>9415</v>
      </c>
    </row>
    <row r="10205" spans="1:14" outlineLevel="1" x14ac:dyDescent="0.2">
      <c r="B10205" s="10"/>
      <c r="D10205" s="10"/>
      <c r="E10205" s="11"/>
      <c r="N10205" s="13" t="s">
        <v>9415</v>
      </c>
    </row>
    <row r="10206" spans="1:14" x14ac:dyDescent="0.2">
      <c r="A10206" s="5">
        <v>1</v>
      </c>
      <c r="B10206" s="10">
        <v>2</v>
      </c>
      <c r="C10206" s="5">
        <v>5</v>
      </c>
      <c r="D10206" s="10">
        <v>1</v>
      </c>
      <c r="E10206" s="11">
        <v>9</v>
      </c>
      <c r="F10206" s="5">
        <v>6</v>
      </c>
      <c r="G10206" s="5">
        <v>3</v>
      </c>
      <c r="L10206" s="5" t="s">
        <v>422</v>
      </c>
    </row>
    <row r="10207" spans="1:14" outlineLevel="1" x14ac:dyDescent="0.2">
      <c r="B10207" s="10"/>
      <c r="D10207" s="10"/>
      <c r="E10207" s="11"/>
      <c r="M10207" s="5" t="s">
        <v>9416</v>
      </c>
    </row>
    <row r="10208" spans="1:14" outlineLevel="1" x14ac:dyDescent="0.2">
      <c r="B10208" s="10"/>
      <c r="D10208" s="10"/>
      <c r="E10208" s="11"/>
      <c r="N10208" s="13" t="s">
        <v>9416</v>
      </c>
    </row>
    <row r="10209" spans="1:14" outlineLevel="1" x14ac:dyDescent="0.2">
      <c r="B10209" s="10"/>
      <c r="D10209" s="10"/>
      <c r="E10209" s="11"/>
      <c r="M10209" s="5" t="s">
        <v>9417</v>
      </c>
    </row>
    <row r="10210" spans="1:14" outlineLevel="1" x14ac:dyDescent="0.2">
      <c r="B10210" s="10"/>
      <c r="D10210" s="10"/>
      <c r="E10210" s="11"/>
      <c r="N10210" s="13" t="s">
        <v>9417</v>
      </c>
    </row>
    <row r="10211" spans="1:14" outlineLevel="1" x14ac:dyDescent="0.2">
      <c r="B10211" s="10"/>
      <c r="D10211" s="10"/>
      <c r="E10211" s="11"/>
      <c r="M10211" s="5" t="s">
        <v>9418</v>
      </c>
    </row>
    <row r="10212" spans="1:14" outlineLevel="1" x14ac:dyDescent="0.2">
      <c r="B10212" s="10"/>
      <c r="D10212" s="10"/>
      <c r="E10212" s="11"/>
      <c r="N10212" s="13" t="s">
        <v>9418</v>
      </c>
    </row>
    <row r="10213" spans="1:14" x14ac:dyDescent="0.2">
      <c r="A10213" s="5">
        <v>1</v>
      </c>
      <c r="B10213" s="10">
        <v>2</v>
      </c>
      <c r="C10213" s="5">
        <v>5</v>
      </c>
      <c r="D10213" s="10">
        <v>1</v>
      </c>
      <c r="E10213" s="11">
        <v>9</v>
      </c>
      <c r="F10213" s="5">
        <v>6</v>
      </c>
      <c r="G10213" s="5">
        <v>4</v>
      </c>
      <c r="L10213" s="5" t="s">
        <v>423</v>
      </c>
    </row>
    <row r="10214" spans="1:14" outlineLevel="1" x14ac:dyDescent="0.2">
      <c r="B10214" s="10"/>
      <c r="D10214" s="10"/>
      <c r="E10214" s="11"/>
      <c r="M10214" s="5" t="s">
        <v>9419</v>
      </c>
    </row>
    <row r="10215" spans="1:14" outlineLevel="1" x14ac:dyDescent="0.2">
      <c r="B10215" s="10"/>
      <c r="D10215" s="10"/>
      <c r="E10215" s="11"/>
      <c r="N10215" s="13" t="s">
        <v>9420</v>
      </c>
    </row>
    <row r="10216" spans="1:14" outlineLevel="1" x14ac:dyDescent="0.2">
      <c r="B10216" s="10"/>
      <c r="D10216" s="10"/>
      <c r="E10216" s="11"/>
      <c r="N10216" s="13" t="s">
        <v>9421</v>
      </c>
    </row>
    <row r="10217" spans="1:14" outlineLevel="1" x14ac:dyDescent="0.2">
      <c r="B10217" s="10"/>
      <c r="D10217" s="10"/>
      <c r="E10217" s="11"/>
      <c r="M10217" s="5" t="s">
        <v>9422</v>
      </c>
    </row>
    <row r="10218" spans="1:14" outlineLevel="1" x14ac:dyDescent="0.2">
      <c r="B10218" s="10"/>
      <c r="D10218" s="10"/>
      <c r="E10218" s="11"/>
      <c r="N10218" s="13" t="s">
        <v>9423</v>
      </c>
    </row>
    <row r="10219" spans="1:14" outlineLevel="1" x14ac:dyDescent="0.2">
      <c r="B10219" s="10"/>
      <c r="D10219" s="10"/>
      <c r="E10219" s="11"/>
      <c r="N10219" s="13" t="s">
        <v>9424</v>
      </c>
    </row>
    <row r="10220" spans="1:14" x14ac:dyDescent="0.2">
      <c r="A10220" s="5">
        <v>1</v>
      </c>
      <c r="B10220" s="10">
        <v>2</v>
      </c>
      <c r="C10220" s="5">
        <v>5</v>
      </c>
      <c r="D10220" s="10">
        <v>1</v>
      </c>
      <c r="E10220" s="11">
        <v>9</v>
      </c>
      <c r="F10220" s="5">
        <v>6</v>
      </c>
      <c r="G10220" s="5">
        <v>5</v>
      </c>
      <c r="L10220" s="5" t="s">
        <v>424</v>
      </c>
    </row>
    <row r="10221" spans="1:14" outlineLevel="1" x14ac:dyDescent="0.2">
      <c r="B10221" s="10"/>
      <c r="D10221" s="10"/>
      <c r="E10221" s="11"/>
      <c r="M10221" s="5" t="s">
        <v>9425</v>
      </c>
    </row>
    <row r="10222" spans="1:14" outlineLevel="1" x14ac:dyDescent="0.2">
      <c r="B10222" s="10"/>
      <c r="D10222" s="10"/>
      <c r="E10222" s="11"/>
      <c r="N10222" s="13" t="s">
        <v>9426</v>
      </c>
    </row>
    <row r="10223" spans="1:14" outlineLevel="1" x14ac:dyDescent="0.2">
      <c r="B10223" s="10"/>
      <c r="D10223" s="10"/>
      <c r="E10223" s="11"/>
      <c r="N10223" s="13" t="s">
        <v>9427</v>
      </c>
    </row>
    <row r="10224" spans="1:14" outlineLevel="1" x14ac:dyDescent="0.2">
      <c r="B10224" s="10"/>
      <c r="D10224" s="10"/>
      <c r="E10224" s="11"/>
      <c r="M10224" s="5" t="s">
        <v>9428</v>
      </c>
    </row>
    <row r="10225" spans="1:14" outlineLevel="1" x14ac:dyDescent="0.2">
      <c r="B10225" s="10"/>
      <c r="D10225" s="10"/>
      <c r="E10225" s="11"/>
      <c r="N10225" s="13" t="s">
        <v>9428</v>
      </c>
    </row>
    <row r="10226" spans="1:14" outlineLevel="1" x14ac:dyDescent="0.2">
      <c r="B10226" s="10"/>
      <c r="D10226" s="10"/>
      <c r="E10226" s="11"/>
      <c r="M10226" s="5" t="s">
        <v>9429</v>
      </c>
    </row>
    <row r="10227" spans="1:14" outlineLevel="1" x14ac:dyDescent="0.2">
      <c r="B10227" s="10"/>
      <c r="D10227" s="10"/>
      <c r="E10227" s="11"/>
      <c r="N10227" s="13" t="s">
        <v>9429</v>
      </c>
    </row>
    <row r="10228" spans="1:14" x14ac:dyDescent="0.2">
      <c r="A10228" s="5">
        <v>1</v>
      </c>
      <c r="B10228" s="10">
        <v>2</v>
      </c>
      <c r="C10228" s="5">
        <v>5</v>
      </c>
      <c r="D10228" s="10">
        <v>1</v>
      </c>
      <c r="E10228" s="11">
        <v>9</v>
      </c>
      <c r="F10228" s="5">
        <v>6</v>
      </c>
      <c r="G10228" s="5">
        <v>6</v>
      </c>
      <c r="L10228" s="5" t="s">
        <v>425</v>
      </c>
    </row>
    <row r="10229" spans="1:14" outlineLevel="1" x14ac:dyDescent="0.2">
      <c r="B10229" s="10"/>
      <c r="D10229" s="10"/>
      <c r="E10229" s="11"/>
      <c r="M10229" s="5" t="s">
        <v>9430</v>
      </c>
    </row>
    <row r="10230" spans="1:14" outlineLevel="1" x14ac:dyDescent="0.2">
      <c r="B10230" s="10"/>
      <c r="D10230" s="10"/>
      <c r="E10230" s="11"/>
      <c r="N10230" s="13" t="s">
        <v>9430</v>
      </c>
    </row>
    <row r="10231" spans="1:14" outlineLevel="1" x14ac:dyDescent="0.2">
      <c r="B10231" s="10"/>
      <c r="D10231" s="10"/>
      <c r="E10231" s="11"/>
      <c r="M10231" s="5" t="s">
        <v>9431</v>
      </c>
    </row>
    <row r="10232" spans="1:14" outlineLevel="1" x14ac:dyDescent="0.2">
      <c r="B10232" s="10"/>
      <c r="D10232" s="10"/>
      <c r="E10232" s="11"/>
      <c r="N10232" s="13" t="s">
        <v>9431</v>
      </c>
    </row>
    <row r="10233" spans="1:14" x14ac:dyDescent="0.2">
      <c r="A10233" s="5">
        <v>1</v>
      </c>
      <c r="B10233" s="10">
        <v>2</v>
      </c>
      <c r="C10233" s="5">
        <v>5</v>
      </c>
      <c r="D10233" s="10">
        <v>1</v>
      </c>
      <c r="E10233" s="11">
        <v>9</v>
      </c>
      <c r="F10233" s="5">
        <v>6</v>
      </c>
      <c r="G10233" s="5">
        <v>9</v>
      </c>
      <c r="L10233" s="5" t="s">
        <v>426</v>
      </c>
    </row>
    <row r="10234" spans="1:14" outlineLevel="1" x14ac:dyDescent="0.2">
      <c r="B10234" s="10"/>
      <c r="D10234" s="10"/>
      <c r="E10234" s="11"/>
      <c r="M10234" s="5" t="s">
        <v>9432</v>
      </c>
    </row>
    <row r="10235" spans="1:14" outlineLevel="1" x14ac:dyDescent="0.2">
      <c r="B10235" s="10"/>
      <c r="D10235" s="10"/>
      <c r="E10235" s="11"/>
      <c r="N10235" s="13" t="s">
        <v>9432</v>
      </c>
    </row>
    <row r="10236" spans="1:14" outlineLevel="1" x14ac:dyDescent="0.2">
      <c r="B10236" s="10"/>
      <c r="D10236" s="10"/>
      <c r="E10236" s="11"/>
      <c r="M10236" s="5" t="s">
        <v>9433</v>
      </c>
    </row>
    <row r="10237" spans="1:14" outlineLevel="1" x14ac:dyDescent="0.2">
      <c r="B10237" s="10"/>
      <c r="D10237" s="10"/>
      <c r="E10237" s="11"/>
      <c r="N10237" s="13" t="s">
        <v>9434</v>
      </c>
    </row>
    <row r="10238" spans="1:14" outlineLevel="1" x14ac:dyDescent="0.2">
      <c r="B10238" s="10"/>
      <c r="D10238" s="10"/>
      <c r="E10238" s="11"/>
      <c r="N10238" s="13" t="s">
        <v>9435</v>
      </c>
    </row>
    <row r="10239" spans="1:14" outlineLevel="1" x14ac:dyDescent="0.2">
      <c r="B10239" s="10"/>
      <c r="D10239" s="10"/>
      <c r="E10239" s="11"/>
      <c r="M10239" s="5" t="s">
        <v>9436</v>
      </c>
    </row>
    <row r="10240" spans="1:14" outlineLevel="1" x14ac:dyDescent="0.2">
      <c r="B10240" s="10"/>
      <c r="D10240" s="10"/>
      <c r="E10240" s="11"/>
      <c r="N10240" s="13" t="s">
        <v>9436</v>
      </c>
    </row>
    <row r="10241" spans="1:14" outlineLevel="1" x14ac:dyDescent="0.2">
      <c r="B10241" s="10"/>
      <c r="D10241" s="10"/>
      <c r="E10241" s="11"/>
      <c r="M10241" s="5" t="s">
        <v>9437</v>
      </c>
    </row>
    <row r="10242" spans="1:14" outlineLevel="1" x14ac:dyDescent="0.2">
      <c r="B10242" s="10"/>
      <c r="D10242" s="10"/>
      <c r="E10242" s="11"/>
      <c r="N10242" s="13" t="s">
        <v>9437</v>
      </c>
    </row>
    <row r="10243" spans="1:14" x14ac:dyDescent="0.2">
      <c r="A10243" s="5">
        <v>1</v>
      </c>
      <c r="B10243" s="10">
        <v>2</v>
      </c>
      <c r="C10243" s="5">
        <v>5</v>
      </c>
      <c r="D10243" s="10">
        <v>1</v>
      </c>
      <c r="E10243" s="11">
        <v>9</v>
      </c>
      <c r="F10243" s="5">
        <v>7</v>
      </c>
      <c r="K10243" s="5" t="s">
        <v>427</v>
      </c>
    </row>
    <row r="10244" spans="1:14" x14ac:dyDescent="0.2">
      <c r="A10244" s="5">
        <v>1</v>
      </c>
      <c r="B10244" s="10">
        <v>2</v>
      </c>
      <c r="C10244" s="5">
        <v>5</v>
      </c>
      <c r="D10244" s="10">
        <v>1</v>
      </c>
      <c r="E10244" s="11">
        <v>9</v>
      </c>
      <c r="F10244" s="5">
        <v>7</v>
      </c>
      <c r="G10244" s="5">
        <v>1</v>
      </c>
      <c r="L10244" s="5" t="s">
        <v>9438</v>
      </c>
    </row>
    <row r="10245" spans="1:14" outlineLevel="1" x14ac:dyDescent="0.2">
      <c r="B10245" s="10"/>
      <c r="D10245" s="10"/>
      <c r="E10245" s="11"/>
      <c r="M10245" s="5" t="s">
        <v>9439</v>
      </c>
    </row>
    <row r="10246" spans="1:14" outlineLevel="1" x14ac:dyDescent="0.2">
      <c r="B10246" s="10"/>
      <c r="D10246" s="10"/>
      <c r="E10246" s="11"/>
      <c r="N10246" s="13" t="s">
        <v>9439</v>
      </c>
    </row>
    <row r="10247" spans="1:14" outlineLevel="1" x14ac:dyDescent="0.2">
      <c r="B10247" s="10"/>
      <c r="D10247" s="10"/>
      <c r="E10247" s="11"/>
      <c r="M10247" s="5" t="s">
        <v>9440</v>
      </c>
    </row>
    <row r="10248" spans="1:14" outlineLevel="1" x14ac:dyDescent="0.2">
      <c r="B10248" s="10"/>
      <c r="D10248" s="10"/>
      <c r="E10248" s="11"/>
      <c r="N10248" s="13" t="s">
        <v>9440</v>
      </c>
    </row>
    <row r="10249" spans="1:14" outlineLevel="1" x14ac:dyDescent="0.2">
      <c r="B10249" s="10"/>
      <c r="D10249" s="10"/>
      <c r="E10249" s="11"/>
      <c r="M10249" s="5" t="s">
        <v>9441</v>
      </c>
    </row>
    <row r="10250" spans="1:14" outlineLevel="1" x14ac:dyDescent="0.2">
      <c r="B10250" s="10"/>
      <c r="D10250" s="10"/>
      <c r="E10250" s="11"/>
      <c r="N10250" s="13" t="s">
        <v>9441</v>
      </c>
    </row>
    <row r="10251" spans="1:14" outlineLevel="1" x14ac:dyDescent="0.2">
      <c r="B10251" s="10"/>
      <c r="D10251" s="10"/>
      <c r="E10251" s="11"/>
      <c r="M10251" s="5" t="s">
        <v>9442</v>
      </c>
    </row>
    <row r="10252" spans="1:14" outlineLevel="1" x14ac:dyDescent="0.2">
      <c r="B10252" s="10"/>
      <c r="D10252" s="10"/>
      <c r="E10252" s="11"/>
      <c r="N10252" s="13" t="s">
        <v>9442</v>
      </c>
    </row>
    <row r="10253" spans="1:14" outlineLevel="1" x14ac:dyDescent="0.2">
      <c r="B10253" s="10"/>
      <c r="D10253" s="10"/>
      <c r="E10253" s="11"/>
      <c r="M10253" s="5" t="s">
        <v>9443</v>
      </c>
    </row>
    <row r="10254" spans="1:14" outlineLevel="1" x14ac:dyDescent="0.2">
      <c r="B10254" s="10"/>
      <c r="D10254" s="10"/>
      <c r="E10254" s="11"/>
      <c r="N10254" s="13" t="s">
        <v>9443</v>
      </c>
    </row>
    <row r="10255" spans="1:14" x14ac:dyDescent="0.2">
      <c r="A10255" s="5">
        <v>1</v>
      </c>
      <c r="B10255" s="10">
        <v>2</v>
      </c>
      <c r="C10255" s="5">
        <v>5</v>
      </c>
      <c r="D10255" s="10">
        <v>1</v>
      </c>
      <c r="E10255" s="11">
        <v>9</v>
      </c>
      <c r="F10255" s="5">
        <v>7</v>
      </c>
      <c r="G10255" s="5">
        <v>2</v>
      </c>
      <c r="L10255" s="5" t="s">
        <v>9444</v>
      </c>
    </row>
    <row r="10256" spans="1:14" outlineLevel="1" x14ac:dyDescent="0.2">
      <c r="B10256" s="10"/>
      <c r="D10256" s="10"/>
      <c r="E10256" s="11"/>
      <c r="M10256" s="5" t="s">
        <v>9445</v>
      </c>
    </row>
    <row r="10257" spans="1:14" outlineLevel="1" x14ac:dyDescent="0.2">
      <c r="B10257" s="10"/>
      <c r="D10257" s="10"/>
      <c r="E10257" s="11"/>
      <c r="N10257" s="13" t="s">
        <v>9445</v>
      </c>
    </row>
    <row r="10258" spans="1:14" outlineLevel="1" x14ac:dyDescent="0.2">
      <c r="B10258" s="10"/>
      <c r="D10258" s="10"/>
      <c r="E10258" s="11"/>
      <c r="M10258" s="5" t="s">
        <v>9446</v>
      </c>
    </row>
    <row r="10259" spans="1:14" outlineLevel="1" x14ac:dyDescent="0.2">
      <c r="B10259" s="10"/>
      <c r="D10259" s="10"/>
      <c r="E10259" s="11"/>
      <c r="N10259" s="13" t="s">
        <v>9446</v>
      </c>
    </row>
    <row r="10260" spans="1:14" outlineLevel="1" x14ac:dyDescent="0.2">
      <c r="B10260" s="10"/>
      <c r="D10260" s="10"/>
      <c r="E10260" s="11"/>
      <c r="M10260" s="5" t="s">
        <v>9447</v>
      </c>
    </row>
    <row r="10261" spans="1:14" outlineLevel="1" x14ac:dyDescent="0.2">
      <c r="B10261" s="10"/>
      <c r="D10261" s="10"/>
      <c r="E10261" s="11"/>
      <c r="N10261" s="13" t="s">
        <v>9447</v>
      </c>
    </row>
    <row r="10262" spans="1:14" outlineLevel="1" x14ac:dyDescent="0.2">
      <c r="B10262" s="10"/>
      <c r="D10262" s="10"/>
      <c r="E10262" s="11"/>
      <c r="M10262" s="5" t="s">
        <v>9448</v>
      </c>
    </row>
    <row r="10263" spans="1:14" outlineLevel="1" x14ac:dyDescent="0.2">
      <c r="B10263" s="10"/>
      <c r="D10263" s="10"/>
      <c r="E10263" s="11"/>
      <c r="N10263" s="13" t="s">
        <v>9448</v>
      </c>
    </row>
    <row r="10264" spans="1:14" x14ac:dyDescent="0.2">
      <c r="A10264" s="5">
        <v>1</v>
      </c>
      <c r="B10264" s="10">
        <v>2</v>
      </c>
      <c r="C10264" s="5">
        <v>5</v>
      </c>
      <c r="D10264" s="10">
        <v>1</v>
      </c>
      <c r="E10264" s="11">
        <v>9</v>
      </c>
      <c r="F10264" s="5">
        <v>7</v>
      </c>
      <c r="G10264" s="5">
        <v>3</v>
      </c>
      <c r="L10264" s="5" t="s">
        <v>428</v>
      </c>
    </row>
    <row r="10265" spans="1:14" outlineLevel="1" x14ac:dyDescent="0.2">
      <c r="B10265" s="10"/>
      <c r="D10265" s="10"/>
      <c r="E10265" s="11"/>
      <c r="M10265" s="5" t="s">
        <v>9449</v>
      </c>
    </row>
    <row r="10266" spans="1:14" outlineLevel="1" x14ac:dyDescent="0.2">
      <c r="B10266" s="10"/>
      <c r="D10266" s="10"/>
      <c r="E10266" s="11"/>
      <c r="N10266" s="13" t="s">
        <v>9449</v>
      </c>
    </row>
    <row r="10267" spans="1:14" outlineLevel="1" x14ac:dyDescent="0.2">
      <c r="B10267" s="10"/>
      <c r="D10267" s="10"/>
      <c r="E10267" s="11"/>
      <c r="M10267" s="5" t="s">
        <v>9450</v>
      </c>
    </row>
    <row r="10268" spans="1:14" outlineLevel="1" x14ac:dyDescent="0.2">
      <c r="B10268" s="10"/>
      <c r="D10268" s="10"/>
      <c r="E10268" s="11"/>
      <c r="N10268" s="13" t="s">
        <v>9450</v>
      </c>
    </row>
    <row r="10269" spans="1:14" x14ac:dyDescent="0.2">
      <c r="A10269" s="5">
        <v>1</v>
      </c>
      <c r="B10269" s="10">
        <v>2</v>
      </c>
      <c r="C10269" s="5">
        <v>5</v>
      </c>
      <c r="D10269" s="10">
        <v>1</v>
      </c>
      <c r="E10269" s="11">
        <v>9</v>
      </c>
      <c r="F10269" s="5">
        <v>7</v>
      </c>
      <c r="G10269" s="5">
        <v>9</v>
      </c>
      <c r="L10269" s="5" t="s">
        <v>429</v>
      </c>
    </row>
    <row r="10270" spans="1:14" outlineLevel="1" x14ac:dyDescent="0.2">
      <c r="B10270" s="10"/>
      <c r="D10270" s="10"/>
      <c r="E10270" s="11"/>
      <c r="M10270" s="5" t="s">
        <v>9451</v>
      </c>
    </row>
    <row r="10271" spans="1:14" outlineLevel="1" x14ac:dyDescent="0.2">
      <c r="B10271" s="10"/>
      <c r="D10271" s="10"/>
      <c r="E10271" s="11"/>
      <c r="N10271" s="13" t="s">
        <v>9451</v>
      </c>
    </row>
    <row r="10272" spans="1:14" outlineLevel="1" x14ac:dyDescent="0.2">
      <c r="B10272" s="10"/>
      <c r="D10272" s="10"/>
      <c r="E10272" s="11"/>
      <c r="M10272" s="5" t="s">
        <v>429</v>
      </c>
    </row>
    <row r="10273" spans="1:14" outlineLevel="1" x14ac:dyDescent="0.2">
      <c r="B10273" s="10"/>
      <c r="D10273" s="10"/>
      <c r="E10273" s="11"/>
      <c r="N10273" s="13" t="s">
        <v>429</v>
      </c>
    </row>
    <row r="10274" spans="1:14" x14ac:dyDescent="0.2">
      <c r="A10274" s="5">
        <v>1</v>
      </c>
      <c r="B10274" s="10">
        <v>2</v>
      </c>
      <c r="C10274" s="5">
        <v>5</v>
      </c>
      <c r="D10274" s="10">
        <v>1</v>
      </c>
      <c r="E10274" s="11">
        <v>9</v>
      </c>
      <c r="F10274" s="5">
        <v>8</v>
      </c>
      <c r="K10274" s="5" t="s">
        <v>430</v>
      </c>
    </row>
    <row r="10275" spans="1:14" outlineLevel="1" x14ac:dyDescent="0.2">
      <c r="B10275" s="10"/>
      <c r="D10275" s="10"/>
      <c r="E10275" s="11"/>
      <c r="L10275" s="5" t="s">
        <v>430</v>
      </c>
    </row>
    <row r="10276" spans="1:14" outlineLevel="1" x14ac:dyDescent="0.2">
      <c r="B10276" s="10"/>
      <c r="D10276" s="10"/>
      <c r="E10276" s="11"/>
      <c r="M10276" s="5" t="s">
        <v>430</v>
      </c>
    </row>
    <row r="10277" spans="1:14" outlineLevel="1" x14ac:dyDescent="0.2">
      <c r="B10277" s="10"/>
      <c r="D10277" s="10"/>
      <c r="E10277" s="11"/>
      <c r="N10277" s="13" t="s">
        <v>430</v>
      </c>
    </row>
    <row r="10278" spans="1:14" x14ac:dyDescent="0.2">
      <c r="A10278" s="5">
        <v>1</v>
      </c>
      <c r="B10278" s="10">
        <v>2</v>
      </c>
      <c r="C10278" s="5">
        <v>5</v>
      </c>
      <c r="D10278" s="10">
        <v>1</v>
      </c>
      <c r="E10278" s="11">
        <v>9</v>
      </c>
      <c r="F10278" s="5">
        <v>9</v>
      </c>
      <c r="K10278" s="5" t="s">
        <v>431</v>
      </c>
    </row>
    <row r="10279" spans="1:14" outlineLevel="1" x14ac:dyDescent="0.2">
      <c r="L10279" s="5" t="s">
        <v>431</v>
      </c>
    </row>
    <row r="10280" spans="1:14" outlineLevel="1" x14ac:dyDescent="0.2">
      <c r="M10280" s="5" t="s">
        <v>431</v>
      </c>
    </row>
    <row r="10281" spans="1:14" outlineLevel="1" x14ac:dyDescent="0.2">
      <c r="N10281" s="13" t="s">
        <v>431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outlinePr summaryBelow="0" summaryRight="0"/>
  </sheetPr>
  <dimension ref="A1:X723"/>
  <sheetViews>
    <sheetView showGridLines="0" tabSelected="1" zoomScale="50" zoomScaleNormal="50" zoomScaleSheetLayoutView="70" workbookViewId="0">
      <pane xSplit="14" ySplit="8" topLeftCell="P9" activePane="bottomRight" state="frozen"/>
      <selection pane="topRight" activeCell="O1" sqref="O1"/>
      <selection pane="bottomLeft" activeCell="A9" sqref="A9"/>
      <selection pane="bottomRight" activeCell="S41" sqref="S41"/>
    </sheetView>
  </sheetViews>
  <sheetFormatPr baseColWidth="10" defaultColWidth="11.33203125" defaultRowHeight="39.950000000000003" customHeight="1" outlineLevelRow="1" x14ac:dyDescent="0.2"/>
  <cols>
    <col min="1" max="1" width="2.88671875" style="177" customWidth="1"/>
    <col min="2" max="2" width="10.33203125" style="19" customWidth="1"/>
    <col min="3" max="7" width="3.21875" style="111" customWidth="1"/>
    <col min="8" max="8" width="3.21875" style="181" customWidth="1"/>
    <col min="9" max="9" width="4.109375" style="111" customWidth="1"/>
    <col min="10" max="10" width="4.5546875" style="111" customWidth="1"/>
    <col min="11" max="11" width="1.44140625" style="111" customWidth="1"/>
    <col min="12" max="12" width="4.44140625" style="111" customWidth="1"/>
    <col min="13" max="13" width="1.44140625" style="111" customWidth="1"/>
    <col min="14" max="14" width="46.77734375" style="19" customWidth="1"/>
    <col min="15" max="15" width="71.5546875" style="244" customWidth="1"/>
    <col min="16" max="16" width="38.44140625" style="210" customWidth="1"/>
    <col min="17" max="17" width="38.21875" style="19" customWidth="1"/>
    <col min="18" max="18" width="2.109375" style="19" customWidth="1"/>
    <col min="19" max="19" width="12.21875" style="19" customWidth="1"/>
    <col min="20" max="20" width="49.33203125" style="19" customWidth="1"/>
    <col min="21" max="21" width="4.77734375" style="19" customWidth="1"/>
    <col min="22" max="23" width="23.33203125" style="66" customWidth="1"/>
    <col min="24" max="24" width="36.6640625" style="21" customWidth="1"/>
    <col min="25" max="16384" width="11.33203125" style="19"/>
  </cols>
  <sheetData>
    <row r="1" spans="1:24" s="22" customFormat="1" ht="13.5" hidden="1" customHeight="1" x14ac:dyDescent="0.2">
      <c r="A1" s="174"/>
      <c r="C1" s="273" t="s">
        <v>0</v>
      </c>
      <c r="D1" s="273"/>
      <c r="E1" s="273"/>
      <c r="F1" s="273"/>
      <c r="G1" s="273"/>
      <c r="H1" s="273"/>
      <c r="I1" s="273"/>
      <c r="J1" s="273"/>
      <c r="K1" s="273"/>
      <c r="L1" s="273"/>
      <c r="M1" s="273"/>
      <c r="N1" s="273"/>
      <c r="O1" s="273"/>
      <c r="P1" s="192"/>
      <c r="Q1" s="17"/>
      <c r="V1" s="65"/>
      <c r="W1" s="65"/>
      <c r="X1" s="57"/>
    </row>
    <row r="2" spans="1:24" s="22" customFormat="1" ht="13.5" hidden="1" customHeight="1" x14ac:dyDescent="0.2">
      <c r="A2" s="174"/>
      <c r="C2" s="274" t="s">
        <v>3</v>
      </c>
      <c r="D2" s="274"/>
      <c r="E2" s="274"/>
      <c r="F2" s="274"/>
      <c r="G2" s="274"/>
      <c r="H2" s="274"/>
      <c r="I2" s="274"/>
      <c r="J2" s="274"/>
      <c r="K2" s="274"/>
      <c r="L2" s="274"/>
      <c r="M2" s="274"/>
      <c r="N2" s="274"/>
      <c r="O2" s="274"/>
      <c r="P2" s="192"/>
      <c r="V2" s="65"/>
      <c r="W2" s="65"/>
      <c r="X2" s="57"/>
    </row>
    <row r="3" spans="1:24" ht="13.5" hidden="1" customHeight="1" x14ac:dyDescent="0.2">
      <c r="A3" s="116"/>
      <c r="C3" s="275" t="s">
        <v>9460</v>
      </c>
      <c r="D3" s="275"/>
      <c r="E3" s="275"/>
      <c r="F3" s="275"/>
      <c r="G3" s="275"/>
      <c r="H3" s="275"/>
      <c r="I3" s="275"/>
      <c r="J3" s="275"/>
      <c r="K3" s="275"/>
      <c r="L3" s="275"/>
      <c r="M3" s="275"/>
      <c r="N3" s="275"/>
      <c r="O3" s="275"/>
      <c r="P3" s="193"/>
    </row>
    <row r="4" spans="1:24" ht="13.5" hidden="1" customHeight="1" x14ac:dyDescent="0.2">
      <c r="A4" s="116"/>
      <c r="C4" s="272" t="s">
        <v>9572</v>
      </c>
      <c r="D4" s="272"/>
      <c r="E4" s="272"/>
      <c r="F4" s="272"/>
      <c r="G4" s="272"/>
      <c r="H4" s="272"/>
      <c r="I4" s="272"/>
      <c r="J4" s="272"/>
      <c r="K4" s="272"/>
      <c r="L4" s="272"/>
      <c r="M4" s="272"/>
      <c r="N4" s="272"/>
      <c r="O4" s="272"/>
      <c r="P4" s="194"/>
    </row>
    <row r="5" spans="1:24" ht="13.5" hidden="1" customHeight="1" x14ac:dyDescent="0.2">
      <c r="A5" s="116"/>
      <c r="C5" s="272" t="s">
        <v>2</v>
      </c>
      <c r="D5" s="272"/>
      <c r="E5" s="272"/>
      <c r="F5" s="272"/>
      <c r="G5" s="272"/>
      <c r="H5" s="272"/>
      <c r="I5" s="272"/>
      <c r="J5" s="272"/>
      <c r="K5" s="272"/>
      <c r="L5" s="272"/>
      <c r="M5" s="272"/>
      <c r="N5" s="272"/>
      <c r="O5" s="272"/>
      <c r="P5" s="194"/>
    </row>
    <row r="6" spans="1:24" ht="13.5" hidden="1" customHeight="1" x14ac:dyDescent="0.2">
      <c r="A6" s="116"/>
      <c r="C6" s="272" t="s">
        <v>1</v>
      </c>
      <c r="D6" s="272"/>
      <c r="E6" s="272"/>
      <c r="F6" s="272"/>
      <c r="G6" s="272"/>
      <c r="H6" s="272"/>
      <c r="I6" s="272"/>
      <c r="J6" s="272"/>
      <c r="K6" s="272"/>
      <c r="L6" s="272"/>
      <c r="M6" s="272"/>
      <c r="N6" s="272"/>
      <c r="O6" s="272"/>
      <c r="P6" s="194"/>
    </row>
    <row r="7" spans="1:24" ht="13.5" hidden="1" customHeight="1" x14ac:dyDescent="0.2">
      <c r="A7" s="175"/>
      <c r="C7" s="276" t="s">
        <v>9560</v>
      </c>
      <c r="D7" s="276"/>
      <c r="E7" s="276"/>
      <c r="F7" s="276"/>
      <c r="G7" s="276"/>
      <c r="H7" s="276"/>
      <c r="I7" s="276"/>
      <c r="J7" s="276"/>
      <c r="K7" s="276"/>
      <c r="L7" s="276"/>
      <c r="M7" s="276"/>
      <c r="N7" s="276"/>
      <c r="O7" s="276"/>
      <c r="P7" s="194"/>
      <c r="V7" s="269" t="s">
        <v>9531</v>
      </c>
      <c r="W7" s="270"/>
      <c r="X7" s="271"/>
    </row>
    <row r="8" spans="1:24" ht="65.25" customHeight="1" x14ac:dyDescent="0.2">
      <c r="A8" s="168" t="s">
        <v>9533</v>
      </c>
      <c r="B8" s="173" t="s">
        <v>9534</v>
      </c>
      <c r="C8" s="168" t="s">
        <v>4</v>
      </c>
      <c r="D8" s="169" t="s">
        <v>5</v>
      </c>
      <c r="E8" s="170" t="s">
        <v>6</v>
      </c>
      <c r="F8" s="169" t="s">
        <v>7</v>
      </c>
      <c r="G8" s="169" t="s">
        <v>8</v>
      </c>
      <c r="H8" s="169" t="s">
        <v>9</v>
      </c>
      <c r="I8" s="170" t="s">
        <v>10</v>
      </c>
      <c r="J8" s="170" t="s">
        <v>11</v>
      </c>
      <c r="K8" s="170" t="s">
        <v>12</v>
      </c>
      <c r="L8" s="171" t="s">
        <v>13</v>
      </c>
      <c r="M8" s="172"/>
      <c r="N8" s="213" t="s">
        <v>14</v>
      </c>
      <c r="O8" s="24" t="s">
        <v>9565</v>
      </c>
      <c r="P8" s="195" t="s">
        <v>9638</v>
      </c>
      <c r="Q8" s="24" t="s">
        <v>9673</v>
      </c>
      <c r="S8" s="184" t="s">
        <v>9660</v>
      </c>
      <c r="T8" s="212" t="s">
        <v>9661</v>
      </c>
      <c r="U8" s="218"/>
      <c r="V8" s="214" t="s">
        <v>9637</v>
      </c>
      <c r="W8" s="184" t="s">
        <v>9532</v>
      </c>
      <c r="X8" s="24" t="s">
        <v>9672</v>
      </c>
    </row>
    <row r="9" spans="1:24" ht="69" customHeight="1" x14ac:dyDescent="0.2">
      <c r="A9" s="190">
        <f>LEN(B9)</f>
        <v>1</v>
      </c>
      <c r="B9" s="19" t="str">
        <f>CONCATENATE(C9,D9,E9,F9,G9,H9,I9)</f>
        <v>1</v>
      </c>
      <c r="C9" s="83">
        <v>1</v>
      </c>
      <c r="D9" s="84"/>
      <c r="E9" s="84"/>
      <c r="F9" s="84"/>
      <c r="G9" s="84"/>
      <c r="H9" s="179"/>
      <c r="I9" s="85"/>
      <c r="J9" s="84"/>
      <c r="K9" s="84"/>
      <c r="L9" s="86"/>
      <c r="M9" s="86"/>
      <c r="N9" s="54" t="s">
        <v>15</v>
      </c>
      <c r="O9" s="219" t="s">
        <v>9501</v>
      </c>
      <c r="P9" s="196"/>
      <c r="Q9" s="25"/>
      <c r="S9" s="178" t="str">
        <f>VLOOKUP(N9,'[1]Ingresos VF'!$A:$P,2,0)</f>
        <v>1.1</v>
      </c>
      <c r="T9" s="178" t="str">
        <f>VLOOKUP(N9,'[1]Ingresos VF'!$A:$P,1,0)</f>
        <v>Ingresos Corrientes</v>
      </c>
      <c r="U9" s="22"/>
      <c r="V9" s="166" t="e">
        <f>V10</f>
        <v>#REF!</v>
      </c>
      <c r="W9" s="166" t="e">
        <f>+W10</f>
        <v>#REF!</v>
      </c>
      <c r="X9" s="58"/>
    </row>
    <row r="10" spans="1:24" ht="55.5" customHeight="1" x14ac:dyDescent="0.2">
      <c r="A10" s="190">
        <f t="shared" ref="A10:A70" si="0">LEN(B10)</f>
        <v>3</v>
      </c>
      <c r="B10" s="19" t="str">
        <f t="shared" ref="B10:B70" si="1">CONCATENATE(C10,D10,E10,F10,G10,H10,I10)</f>
        <v>102</v>
      </c>
      <c r="C10" s="87">
        <v>1</v>
      </c>
      <c r="D10" s="88" t="s">
        <v>17</v>
      </c>
      <c r="E10" s="88"/>
      <c r="F10" s="88"/>
      <c r="G10" s="88"/>
      <c r="H10" s="88"/>
      <c r="I10" s="89"/>
      <c r="J10" s="88"/>
      <c r="K10" s="88"/>
      <c r="L10" s="90"/>
      <c r="M10" s="90"/>
      <c r="N10" s="80" t="s">
        <v>29</v>
      </c>
      <c r="O10" s="220" t="s">
        <v>9502</v>
      </c>
      <c r="P10" s="197"/>
      <c r="Q10" s="29"/>
      <c r="S10" s="178" t="str">
        <f>VLOOKUP(N10,'[1]Ingresos VF'!$A:$P,2,0)</f>
        <v>1.1.02</v>
      </c>
      <c r="T10" s="178" t="str">
        <f>VLOOKUP(N10,'[1]Ingresos VF'!$A:$P,1,0)</f>
        <v>Ingresos no tributarios</v>
      </c>
      <c r="U10" s="22"/>
      <c r="V10" s="67" t="e">
        <f>+V11+V24+V44+V59+V430+V700</f>
        <v>#REF!</v>
      </c>
      <c r="W10" s="67" t="e">
        <f>+W11+W24+W44+W59+W430++W700</f>
        <v>#REF!</v>
      </c>
      <c r="X10" s="40"/>
    </row>
    <row r="11" spans="1:24" ht="108.75" customHeight="1" x14ac:dyDescent="0.2">
      <c r="A11" s="190">
        <f t="shared" si="0"/>
        <v>4</v>
      </c>
      <c r="B11" s="19" t="str">
        <f t="shared" si="1"/>
        <v>1021</v>
      </c>
      <c r="C11" s="91">
        <v>1</v>
      </c>
      <c r="D11" s="92" t="s">
        <v>17</v>
      </c>
      <c r="E11" s="93">
        <v>1</v>
      </c>
      <c r="F11" s="92"/>
      <c r="G11" s="92"/>
      <c r="H11" s="92"/>
      <c r="I11" s="89"/>
      <c r="J11" s="92"/>
      <c r="K11" s="92"/>
      <c r="L11" s="94"/>
      <c r="M11" s="94"/>
      <c r="N11" s="81" t="s">
        <v>30</v>
      </c>
      <c r="O11" s="221" t="s">
        <v>485</v>
      </c>
      <c r="P11" s="198"/>
      <c r="Q11" s="31"/>
      <c r="S11" s="178" t="str">
        <f>VLOOKUP(N11,'[1]Ingresos VF'!$A:$P,2,0)</f>
        <v>1.1.02.01</v>
      </c>
      <c r="T11" s="178" t="str">
        <f>VLOOKUP(N11,'[1]Ingresos VF'!$A:$P,1,0)</f>
        <v>Contribuciones</v>
      </c>
      <c r="U11" s="22"/>
      <c r="V11" s="68" t="e">
        <f>+V12+#REF!</f>
        <v>#REF!</v>
      </c>
      <c r="W11" s="68" t="e">
        <f>+W12+#REF!</f>
        <v>#REF!</v>
      </c>
      <c r="X11" s="30"/>
    </row>
    <row r="12" spans="1:24" s="116" customFormat="1" ht="129" customHeight="1" x14ac:dyDescent="0.2">
      <c r="A12" s="190">
        <f t="shared" si="0"/>
        <v>6</v>
      </c>
      <c r="B12" s="19" t="str">
        <f t="shared" si="1"/>
        <v>102101</v>
      </c>
      <c r="C12" s="112">
        <v>1</v>
      </c>
      <c r="D12" s="113" t="s">
        <v>17</v>
      </c>
      <c r="E12" s="137">
        <v>1</v>
      </c>
      <c r="F12" s="113" t="s">
        <v>16</v>
      </c>
      <c r="G12" s="113"/>
      <c r="H12" s="113"/>
      <c r="I12" s="89"/>
      <c r="J12" s="113"/>
      <c r="K12" s="113"/>
      <c r="L12" s="114"/>
      <c r="M12" s="114"/>
      <c r="N12" s="82" t="s">
        <v>31</v>
      </c>
      <c r="O12" s="222" t="s">
        <v>486</v>
      </c>
      <c r="P12" s="199"/>
      <c r="Q12" s="115"/>
      <c r="S12" s="178" t="str">
        <f>VLOOKUP(N12,'[1]Ingresos VF'!$A:$P,2,0)</f>
        <v>1.1.02.01.001</v>
      </c>
      <c r="T12" s="178" t="str">
        <f>VLOOKUP(N12,'[1]Ingresos VF'!$A:$P,1,0)</f>
        <v>Contribuciones sociales</v>
      </c>
      <c r="U12" s="22"/>
      <c r="V12" s="117">
        <f>+V13+V20</f>
        <v>0</v>
      </c>
      <c r="W12" s="117">
        <f>+W13+W20</f>
        <v>0</v>
      </c>
      <c r="X12" s="118"/>
    </row>
    <row r="13" spans="1:24" s="116" customFormat="1" ht="126" customHeight="1" x14ac:dyDescent="0.2">
      <c r="A13" s="190">
        <f t="shared" si="0"/>
        <v>8</v>
      </c>
      <c r="B13" s="19" t="str">
        <f t="shared" si="1"/>
        <v>10210101</v>
      </c>
      <c r="C13" s="123">
        <v>1</v>
      </c>
      <c r="D13" s="124" t="s">
        <v>17</v>
      </c>
      <c r="E13" s="125">
        <v>1</v>
      </c>
      <c r="F13" s="124" t="s">
        <v>16</v>
      </c>
      <c r="G13" s="124" t="s">
        <v>16</v>
      </c>
      <c r="H13" s="124"/>
      <c r="I13" s="89"/>
      <c r="J13" s="124"/>
      <c r="K13" s="124"/>
      <c r="L13" s="107"/>
      <c r="M13" s="126"/>
      <c r="N13" s="120" t="s">
        <v>32</v>
      </c>
      <c r="O13" s="223" t="s">
        <v>9503</v>
      </c>
      <c r="P13" s="200"/>
      <c r="Q13" s="129"/>
      <c r="S13" s="178" t="str">
        <f>VLOOKUP(N13,'[1]Ingresos VF'!$A:$P,2,0)</f>
        <v>1.1.02.01.001.01</v>
      </c>
      <c r="T13" s="178" t="str">
        <f>VLOOKUP(N13,'[1]Ingresos VF'!$A:$P,1,0)</f>
        <v>Salud</v>
      </c>
      <c r="U13" s="22"/>
      <c r="V13" s="130">
        <f>+V14+V16+V18</f>
        <v>0</v>
      </c>
      <c r="W13" s="130">
        <f>+W14+W16+W18</f>
        <v>0</v>
      </c>
      <c r="X13" s="131"/>
    </row>
    <row r="14" spans="1:24" ht="54" customHeight="1" x14ac:dyDescent="0.2">
      <c r="A14" s="190">
        <f t="shared" si="0"/>
        <v>9</v>
      </c>
      <c r="B14" s="19" t="str">
        <f t="shared" si="1"/>
        <v>102101011</v>
      </c>
      <c r="C14" s="45">
        <v>1</v>
      </c>
      <c r="D14" s="46" t="s">
        <v>17</v>
      </c>
      <c r="E14" s="47">
        <v>1</v>
      </c>
      <c r="F14" s="46" t="s">
        <v>16</v>
      </c>
      <c r="G14" s="46" t="s">
        <v>16</v>
      </c>
      <c r="H14" s="46">
        <v>1</v>
      </c>
      <c r="I14" s="48"/>
      <c r="J14" s="46"/>
      <c r="K14" s="46"/>
      <c r="L14" s="95"/>
      <c r="M14" s="95"/>
      <c r="N14" s="56" t="s">
        <v>33</v>
      </c>
      <c r="O14" s="34" t="s">
        <v>9504</v>
      </c>
      <c r="P14" s="201"/>
      <c r="Q14" s="34"/>
      <c r="S14" s="178" t="str">
        <f>VLOOKUP(N14,'[1]Ingresos VF'!$A:$P,2,0)</f>
        <v>1.1.02.01.001.01.01</v>
      </c>
      <c r="T14" s="178" t="str">
        <f>VLOOKUP(N14,'[1]Ingresos VF'!$A:$P,1,0)</f>
        <v>Aportes empleado</v>
      </c>
      <c r="U14" s="22"/>
      <c r="V14" s="69">
        <f>+V15</f>
        <v>0</v>
      </c>
      <c r="W14" s="69">
        <f>+W15</f>
        <v>0</v>
      </c>
      <c r="X14" s="36"/>
    </row>
    <row r="15" spans="1:24" ht="39.950000000000003" customHeight="1" x14ac:dyDescent="0.2">
      <c r="A15" s="190">
        <f t="shared" si="0"/>
        <v>11</v>
      </c>
      <c r="B15" s="19" t="str">
        <f t="shared" si="1"/>
        <v>10210101101</v>
      </c>
      <c r="C15" s="45">
        <v>1</v>
      </c>
      <c r="D15" s="46" t="s">
        <v>17</v>
      </c>
      <c r="E15" s="47">
        <v>1</v>
      </c>
      <c r="F15" s="46" t="s">
        <v>16</v>
      </c>
      <c r="G15" s="46" t="s">
        <v>16</v>
      </c>
      <c r="H15" s="46">
        <v>1</v>
      </c>
      <c r="I15" s="48" t="s">
        <v>16</v>
      </c>
      <c r="J15" s="46"/>
      <c r="K15" s="46"/>
      <c r="L15" s="95"/>
      <c r="M15" s="95"/>
      <c r="N15" s="76" t="s">
        <v>33</v>
      </c>
      <c r="O15" s="224"/>
      <c r="P15" s="201"/>
      <c r="Q15" s="34"/>
      <c r="S15" s="178" t="str">
        <f>VLOOKUP(N15,'[1]Ingresos VF'!$A:$P,2,0)</f>
        <v>1.1.02.01.001.01.01</v>
      </c>
      <c r="T15" s="178" t="str">
        <f>VLOOKUP(N15,'[1]Ingresos VF'!$A:$P,1,0)</f>
        <v>Aportes empleado</v>
      </c>
      <c r="U15" s="22"/>
      <c r="V15" s="69">
        <v>0</v>
      </c>
      <c r="W15" s="69">
        <v>0</v>
      </c>
      <c r="X15" s="36"/>
    </row>
    <row r="16" spans="1:24" ht="53.1" customHeight="1" x14ac:dyDescent="0.2">
      <c r="A16" s="190">
        <f t="shared" si="0"/>
        <v>9</v>
      </c>
      <c r="B16" s="19" t="str">
        <f t="shared" si="1"/>
        <v>102101012</v>
      </c>
      <c r="C16" s="45">
        <v>1</v>
      </c>
      <c r="D16" s="46" t="s">
        <v>17</v>
      </c>
      <c r="E16" s="47">
        <v>1</v>
      </c>
      <c r="F16" s="46" t="s">
        <v>16</v>
      </c>
      <c r="G16" s="46" t="s">
        <v>16</v>
      </c>
      <c r="H16" s="46">
        <v>2</v>
      </c>
      <c r="I16" s="48"/>
      <c r="J16" s="46"/>
      <c r="K16" s="46"/>
      <c r="L16" s="95"/>
      <c r="M16" s="95"/>
      <c r="N16" s="56" t="s">
        <v>34</v>
      </c>
      <c r="O16" s="34" t="s">
        <v>9505</v>
      </c>
      <c r="P16" s="201"/>
      <c r="Q16" s="34"/>
      <c r="S16" s="178" t="str">
        <f>VLOOKUP(N16,'[1]Ingresos VF'!$A:$P,2,0)</f>
        <v>1.1.02.01.001.01.02</v>
      </c>
      <c r="T16" s="178" t="str">
        <f>VLOOKUP(N16,'[1]Ingresos VF'!$A:$P,1,0)</f>
        <v>Aportes empleador</v>
      </c>
      <c r="U16" s="22"/>
      <c r="V16" s="69">
        <f>+V17</f>
        <v>0</v>
      </c>
      <c r="W16" s="69">
        <f>+W17</f>
        <v>0</v>
      </c>
      <c r="X16" s="36"/>
    </row>
    <row r="17" spans="1:24" ht="39.950000000000003" customHeight="1" x14ac:dyDescent="0.2">
      <c r="A17" s="190">
        <f t="shared" si="0"/>
        <v>11</v>
      </c>
      <c r="B17" s="19" t="str">
        <f t="shared" si="1"/>
        <v>10210101201</v>
      </c>
      <c r="C17" s="45">
        <v>1</v>
      </c>
      <c r="D17" s="46" t="s">
        <v>17</v>
      </c>
      <c r="E17" s="47">
        <v>1</v>
      </c>
      <c r="F17" s="46" t="s">
        <v>16</v>
      </c>
      <c r="G17" s="46" t="s">
        <v>16</v>
      </c>
      <c r="H17" s="46">
        <v>2</v>
      </c>
      <c r="I17" s="48" t="s">
        <v>16</v>
      </c>
      <c r="J17" s="46"/>
      <c r="K17" s="46"/>
      <c r="L17" s="95"/>
      <c r="M17" s="95"/>
      <c r="N17" s="76" t="s">
        <v>34</v>
      </c>
      <c r="O17" s="224"/>
      <c r="P17" s="201"/>
      <c r="Q17" s="34"/>
      <c r="S17" s="178" t="str">
        <f>VLOOKUP(N17,'[1]Ingresos VF'!$A:$P,2,0)</f>
        <v>1.1.02.01.001.01.02</v>
      </c>
      <c r="T17" s="178" t="str">
        <f>VLOOKUP(N17,'[1]Ingresos VF'!$A:$P,1,0)</f>
        <v>Aportes empleador</v>
      </c>
      <c r="U17" s="22"/>
      <c r="V17" s="69">
        <v>0</v>
      </c>
      <c r="W17" s="69">
        <v>0</v>
      </c>
      <c r="X17" s="36"/>
    </row>
    <row r="18" spans="1:24" ht="60.95" customHeight="1" x14ac:dyDescent="0.2">
      <c r="A18" s="190">
        <f t="shared" si="0"/>
        <v>9</v>
      </c>
      <c r="B18" s="19" t="str">
        <f t="shared" si="1"/>
        <v>102101013</v>
      </c>
      <c r="C18" s="45">
        <v>1</v>
      </c>
      <c r="D18" s="46" t="s">
        <v>17</v>
      </c>
      <c r="E18" s="47">
        <v>1</v>
      </c>
      <c r="F18" s="46" t="s">
        <v>16</v>
      </c>
      <c r="G18" s="46" t="s">
        <v>16</v>
      </c>
      <c r="H18" s="46">
        <v>3</v>
      </c>
      <c r="I18" s="48"/>
      <c r="J18" s="46"/>
      <c r="K18" s="46"/>
      <c r="L18" s="95"/>
      <c r="M18" s="95"/>
      <c r="N18" s="56" t="s">
        <v>35</v>
      </c>
      <c r="O18" s="34" t="s">
        <v>9506</v>
      </c>
      <c r="P18" s="201" t="s">
        <v>9639</v>
      </c>
      <c r="Q18" s="34"/>
      <c r="S18" s="178" t="s">
        <v>9657</v>
      </c>
      <c r="T18" s="178" t="s">
        <v>9657</v>
      </c>
      <c r="U18" s="22"/>
      <c r="V18" s="69">
        <f>+V19</f>
        <v>0</v>
      </c>
      <c r="W18" s="69">
        <f>+W19</f>
        <v>0</v>
      </c>
      <c r="X18" s="36"/>
    </row>
    <row r="19" spans="1:24" ht="39.950000000000003" customHeight="1" x14ac:dyDescent="0.2">
      <c r="A19" s="190">
        <f t="shared" si="0"/>
        <v>11</v>
      </c>
      <c r="B19" s="19" t="str">
        <f t="shared" si="1"/>
        <v>10210101301</v>
      </c>
      <c r="C19" s="45">
        <v>1</v>
      </c>
      <c r="D19" s="46" t="s">
        <v>17</v>
      </c>
      <c r="E19" s="47">
        <v>1</v>
      </c>
      <c r="F19" s="46" t="s">
        <v>16</v>
      </c>
      <c r="G19" s="46" t="s">
        <v>16</v>
      </c>
      <c r="H19" s="46">
        <v>3</v>
      </c>
      <c r="I19" s="48" t="s">
        <v>16</v>
      </c>
      <c r="J19" s="46"/>
      <c r="K19" s="46"/>
      <c r="L19" s="95"/>
      <c r="M19" s="95"/>
      <c r="N19" s="76" t="s">
        <v>35</v>
      </c>
      <c r="O19" s="224"/>
      <c r="P19" s="201"/>
      <c r="Q19" s="34"/>
      <c r="S19" s="178" t="s">
        <v>9657</v>
      </c>
      <c r="T19" s="178" t="s">
        <v>9657</v>
      </c>
      <c r="U19" s="22"/>
      <c r="V19" s="69">
        <v>0</v>
      </c>
      <c r="W19" s="69">
        <v>0</v>
      </c>
      <c r="X19" s="36"/>
    </row>
    <row r="20" spans="1:24" s="116" customFormat="1" ht="176.1" customHeight="1" x14ac:dyDescent="0.2">
      <c r="A20" s="190">
        <f t="shared" si="0"/>
        <v>8</v>
      </c>
      <c r="B20" s="19" t="str">
        <f t="shared" si="1"/>
        <v>10210102</v>
      </c>
      <c r="C20" s="123">
        <v>1</v>
      </c>
      <c r="D20" s="124" t="s">
        <v>17</v>
      </c>
      <c r="E20" s="125">
        <v>1</v>
      </c>
      <c r="F20" s="124" t="s">
        <v>16</v>
      </c>
      <c r="G20" s="124" t="s">
        <v>17</v>
      </c>
      <c r="H20" s="124"/>
      <c r="I20" s="89"/>
      <c r="J20" s="124"/>
      <c r="K20" s="124"/>
      <c r="L20" s="126"/>
      <c r="M20" s="126"/>
      <c r="N20" s="121" t="s">
        <v>37</v>
      </c>
      <c r="O20" s="223" t="s">
        <v>9674</v>
      </c>
      <c r="P20" s="200" t="s">
        <v>9640</v>
      </c>
      <c r="Q20" s="129"/>
      <c r="S20" s="178" t="str">
        <f>VLOOKUP(N20,'[1]Ingresos VF'!$A:$P,2,0)</f>
        <v>1.1.02.01.001.02</v>
      </c>
      <c r="T20" s="178" t="str">
        <f>VLOOKUP(N20,'[1]Ingresos VF'!$A:$P,1,0)</f>
        <v>Pensión</v>
      </c>
      <c r="U20" s="22"/>
      <c r="V20" s="130">
        <f>+V21</f>
        <v>0</v>
      </c>
      <c r="W20" s="130">
        <f>+W21</f>
        <v>0</v>
      </c>
      <c r="X20" s="131"/>
    </row>
    <row r="21" spans="1:24" ht="55.5" customHeight="1" x14ac:dyDescent="0.2">
      <c r="A21" s="190">
        <f t="shared" si="0"/>
        <v>9</v>
      </c>
      <c r="B21" s="19" t="str">
        <f t="shared" si="1"/>
        <v>102101021</v>
      </c>
      <c r="C21" s="45">
        <v>1</v>
      </c>
      <c r="D21" s="46" t="s">
        <v>17</v>
      </c>
      <c r="E21" s="47">
        <v>1</v>
      </c>
      <c r="F21" s="46" t="s">
        <v>16</v>
      </c>
      <c r="G21" s="46" t="s">
        <v>17</v>
      </c>
      <c r="H21" s="46">
        <v>1</v>
      </c>
      <c r="I21" s="48"/>
      <c r="J21" s="46"/>
      <c r="K21" s="46"/>
      <c r="L21" s="95"/>
      <c r="M21" s="95"/>
      <c r="N21" s="75" t="s">
        <v>37</v>
      </c>
      <c r="O21" s="224"/>
      <c r="P21" s="201"/>
      <c r="Q21" s="34"/>
      <c r="S21" s="178" t="str">
        <f>VLOOKUP(N21,'[1]Ingresos VF'!$A:$P,2,0)</f>
        <v>1.1.02.01.001.02</v>
      </c>
      <c r="T21" s="178" t="str">
        <f>VLOOKUP(N21,'[1]Ingresos VF'!$A:$P,1,0)</f>
        <v>Pensión</v>
      </c>
      <c r="U21" s="22"/>
      <c r="V21" s="69">
        <f>+V23</f>
        <v>0</v>
      </c>
      <c r="W21" s="69">
        <f>+W23</f>
        <v>0</v>
      </c>
      <c r="X21" s="36"/>
    </row>
    <row r="22" spans="1:24" ht="55.5" customHeight="1" x14ac:dyDescent="0.2">
      <c r="A22" s="190">
        <f t="shared" ref="A22" si="2">LEN(B22)</f>
        <v>11</v>
      </c>
      <c r="B22" s="19" t="str">
        <f t="shared" ref="B22" si="3">CONCATENATE(C22,D22,E22,F22,G22,H22,I22)</f>
        <v>10210102101</v>
      </c>
      <c r="C22" s="45">
        <v>1</v>
      </c>
      <c r="D22" s="46" t="s">
        <v>17</v>
      </c>
      <c r="E22" s="47">
        <v>1</v>
      </c>
      <c r="F22" s="46" t="s">
        <v>16</v>
      </c>
      <c r="G22" s="46" t="s">
        <v>17</v>
      </c>
      <c r="H22" s="46">
        <v>1</v>
      </c>
      <c r="I22" s="48" t="s">
        <v>16</v>
      </c>
      <c r="J22" s="46"/>
      <c r="K22" s="46"/>
      <c r="L22" s="95"/>
      <c r="M22" s="95"/>
      <c r="N22" s="211" t="s">
        <v>33</v>
      </c>
      <c r="O22" s="246" t="s">
        <v>9678</v>
      </c>
      <c r="P22" s="201"/>
      <c r="Q22" s="34"/>
      <c r="S22" s="178" t="str">
        <f>VLOOKUP(N22,'[1]Ingresos VF'!$A:$P,2,0)</f>
        <v>1.1.02.01.001.01.01</v>
      </c>
      <c r="T22" s="178" t="str">
        <f>VLOOKUP(N22,'[1]Ingresos VF'!$A:$P,1,0)</f>
        <v>Aportes empleado</v>
      </c>
      <c r="U22" s="22"/>
      <c r="V22" s="69">
        <v>0</v>
      </c>
      <c r="W22" s="69">
        <v>0</v>
      </c>
      <c r="X22" s="36"/>
    </row>
    <row r="23" spans="1:24" ht="55.5" customHeight="1" x14ac:dyDescent="0.2">
      <c r="A23" s="190">
        <f t="shared" si="0"/>
        <v>11</v>
      </c>
      <c r="B23" s="19" t="str">
        <f t="shared" si="1"/>
        <v>10210102102</v>
      </c>
      <c r="C23" s="45">
        <v>1</v>
      </c>
      <c r="D23" s="46" t="s">
        <v>17</v>
      </c>
      <c r="E23" s="47">
        <v>1</v>
      </c>
      <c r="F23" s="46" t="s">
        <v>16</v>
      </c>
      <c r="G23" s="46" t="s">
        <v>17</v>
      </c>
      <c r="H23" s="46">
        <v>1</v>
      </c>
      <c r="I23" s="48" t="s">
        <v>17</v>
      </c>
      <c r="J23" s="46"/>
      <c r="K23" s="46"/>
      <c r="L23" s="95"/>
      <c r="M23" s="95"/>
      <c r="N23" s="211" t="s">
        <v>34</v>
      </c>
      <c r="O23" s="245" t="s">
        <v>9679</v>
      </c>
      <c r="P23" s="201"/>
      <c r="Q23" s="34"/>
      <c r="S23" s="178" t="str">
        <f>VLOOKUP(N23,'[1]Ingresos VF'!$A:$P,2,0)</f>
        <v>1.1.02.01.001.01.02</v>
      </c>
      <c r="T23" s="178" t="str">
        <f>VLOOKUP(N23,'[1]Ingresos VF'!$A:$P,1,0)</f>
        <v>Aportes empleador</v>
      </c>
      <c r="U23" s="22"/>
      <c r="V23" s="69">
        <v>0</v>
      </c>
      <c r="W23" s="69">
        <v>0</v>
      </c>
      <c r="X23" s="36"/>
    </row>
    <row r="24" spans="1:24" ht="96.75" customHeight="1" x14ac:dyDescent="0.2">
      <c r="A24" s="190">
        <f t="shared" si="0"/>
        <v>4</v>
      </c>
      <c r="B24" s="19" t="str">
        <f t="shared" si="1"/>
        <v>1022</v>
      </c>
      <c r="C24" s="91">
        <v>1</v>
      </c>
      <c r="D24" s="92" t="s">
        <v>17</v>
      </c>
      <c r="E24" s="93">
        <v>2</v>
      </c>
      <c r="F24" s="92"/>
      <c r="G24" s="92"/>
      <c r="H24" s="92"/>
      <c r="I24" s="89"/>
      <c r="J24" s="92"/>
      <c r="K24" s="92"/>
      <c r="L24" s="94"/>
      <c r="M24" s="94"/>
      <c r="N24" s="81" t="s">
        <v>39</v>
      </c>
      <c r="O24" s="221" t="s">
        <v>9507</v>
      </c>
      <c r="P24" s="198"/>
      <c r="Q24" s="31"/>
      <c r="S24" s="178" t="str">
        <f>VLOOKUP(N24,'[1]Ingresos VF'!$A:$P,2,0)</f>
        <v>1.1.02.02</v>
      </c>
      <c r="T24" s="178" t="str">
        <f>VLOOKUP(N24,'[1]Ingresos VF'!$A:$P,1,0)</f>
        <v>Tasas y derechos administrativos</v>
      </c>
      <c r="U24" s="22"/>
      <c r="V24" s="68">
        <f>+V25+V29</f>
        <v>0</v>
      </c>
      <c r="W24" s="68">
        <f>+W25+W29</f>
        <v>0</v>
      </c>
      <c r="X24" s="30"/>
    </row>
    <row r="25" spans="1:24" s="116" customFormat="1" ht="111" customHeight="1" x14ac:dyDescent="0.2">
      <c r="A25" s="190">
        <f t="shared" si="0"/>
        <v>6</v>
      </c>
      <c r="B25" s="19" t="str">
        <f t="shared" si="1"/>
        <v>102201</v>
      </c>
      <c r="C25" s="112">
        <v>1</v>
      </c>
      <c r="D25" s="113" t="s">
        <v>17</v>
      </c>
      <c r="E25" s="137">
        <v>2</v>
      </c>
      <c r="F25" s="113" t="s">
        <v>16</v>
      </c>
      <c r="G25" s="113"/>
      <c r="H25" s="113"/>
      <c r="I25" s="89"/>
      <c r="J25" s="113"/>
      <c r="K25" s="113"/>
      <c r="L25" s="114"/>
      <c r="M25" s="114"/>
      <c r="N25" s="82" t="s">
        <v>40</v>
      </c>
      <c r="O25" s="222" t="s">
        <v>9675</v>
      </c>
      <c r="P25" s="199"/>
      <c r="Q25" s="115"/>
      <c r="S25" s="178" t="str">
        <f>VLOOKUP(N25,'[1]Ingresos VF'!$A:$P,2,0)</f>
        <v>1.1.02.02.015</v>
      </c>
      <c r="T25" s="178" t="str">
        <f>VLOOKUP(N25,'[1]Ingresos VF'!$A:$P,1,0)</f>
        <v>Certificaciones y constancias</v>
      </c>
      <c r="U25" s="22"/>
      <c r="V25" s="117">
        <f>+V26</f>
        <v>0</v>
      </c>
      <c r="W25" s="117">
        <f t="shared" ref="W25:W27" si="4">+W26</f>
        <v>0</v>
      </c>
      <c r="X25" s="118"/>
    </row>
    <row r="26" spans="1:24" s="116" customFormat="1" ht="39.950000000000003" customHeight="1" x14ac:dyDescent="0.2">
      <c r="A26" s="190">
        <f t="shared" si="0"/>
        <v>8</v>
      </c>
      <c r="B26" s="19" t="str">
        <f t="shared" si="1"/>
        <v>10220101</v>
      </c>
      <c r="C26" s="119">
        <v>1</v>
      </c>
      <c r="D26" s="106" t="s">
        <v>17</v>
      </c>
      <c r="E26" s="143">
        <v>2</v>
      </c>
      <c r="F26" s="106" t="s">
        <v>16</v>
      </c>
      <c r="G26" s="106" t="s">
        <v>16</v>
      </c>
      <c r="H26" s="106"/>
      <c r="I26" s="89"/>
      <c r="J26" s="106"/>
      <c r="K26" s="106"/>
      <c r="L26" s="107"/>
      <c r="M26" s="107"/>
      <c r="N26" s="120" t="s">
        <v>40</v>
      </c>
      <c r="O26" s="225"/>
      <c r="P26" s="43"/>
      <c r="Q26" s="37"/>
      <c r="S26" s="178" t="str">
        <f>VLOOKUP(N26,'[1]Ingresos VF'!$A:$P,2,0)</f>
        <v>1.1.02.02.015</v>
      </c>
      <c r="T26" s="178" t="str">
        <f>VLOOKUP(N26,'[1]Ingresos VF'!$A:$P,1,0)</f>
        <v>Certificaciones y constancias</v>
      </c>
      <c r="U26" s="22"/>
      <c r="V26" s="72">
        <f>+V27</f>
        <v>0</v>
      </c>
      <c r="W26" s="72">
        <f t="shared" si="4"/>
        <v>0</v>
      </c>
      <c r="X26" s="60"/>
    </row>
    <row r="27" spans="1:24" ht="39.950000000000003" customHeight="1" x14ac:dyDescent="0.2">
      <c r="A27" s="190">
        <f t="shared" si="0"/>
        <v>9</v>
      </c>
      <c r="B27" s="19" t="str">
        <f t="shared" si="1"/>
        <v>102201011</v>
      </c>
      <c r="C27" s="49">
        <v>1</v>
      </c>
      <c r="D27" s="50" t="s">
        <v>17</v>
      </c>
      <c r="E27" s="51">
        <v>2</v>
      </c>
      <c r="F27" s="50" t="s">
        <v>16</v>
      </c>
      <c r="G27" s="50" t="s">
        <v>16</v>
      </c>
      <c r="H27" s="50">
        <v>1</v>
      </c>
      <c r="I27" s="48"/>
      <c r="J27" s="50"/>
      <c r="K27" s="50"/>
      <c r="L27" s="52"/>
      <c r="M27" s="52"/>
      <c r="N27" s="56" t="s">
        <v>40</v>
      </c>
      <c r="O27" s="226"/>
      <c r="P27" s="39"/>
      <c r="Q27" s="33"/>
      <c r="S27" s="178" t="str">
        <f>VLOOKUP(N27,'[1]Ingresos VF'!$A:$P,2,0)</f>
        <v>1.1.02.02.015</v>
      </c>
      <c r="T27" s="178" t="str">
        <f>VLOOKUP(N27,'[1]Ingresos VF'!$A:$P,1,0)</f>
        <v>Certificaciones y constancias</v>
      </c>
      <c r="U27" s="22"/>
      <c r="V27" s="70">
        <f>+V28</f>
        <v>0</v>
      </c>
      <c r="W27" s="70">
        <f t="shared" si="4"/>
        <v>0</v>
      </c>
      <c r="X27" s="41"/>
    </row>
    <row r="28" spans="1:24" ht="39.950000000000003" customHeight="1" x14ac:dyDescent="0.2">
      <c r="A28" s="190">
        <f t="shared" si="0"/>
        <v>11</v>
      </c>
      <c r="B28" s="19" t="str">
        <f t="shared" si="1"/>
        <v>10220101101</v>
      </c>
      <c r="C28" s="49">
        <v>1</v>
      </c>
      <c r="D28" s="50" t="s">
        <v>17</v>
      </c>
      <c r="E28" s="51">
        <v>2</v>
      </c>
      <c r="F28" s="50" t="s">
        <v>16</v>
      </c>
      <c r="G28" s="50" t="s">
        <v>16</v>
      </c>
      <c r="H28" s="50">
        <v>1</v>
      </c>
      <c r="I28" s="48" t="s">
        <v>16</v>
      </c>
      <c r="J28" s="50"/>
      <c r="K28" s="50"/>
      <c r="L28" s="52"/>
      <c r="M28" s="52"/>
      <c r="N28" s="76" t="s">
        <v>41</v>
      </c>
      <c r="O28" s="226"/>
      <c r="P28" s="39"/>
      <c r="Q28" s="33"/>
      <c r="S28" s="178" t="s">
        <v>9657</v>
      </c>
      <c r="T28" s="178" t="s">
        <v>9657</v>
      </c>
      <c r="U28" s="22"/>
      <c r="V28" s="70">
        <v>0</v>
      </c>
      <c r="W28" s="70">
        <v>0</v>
      </c>
      <c r="X28" s="41"/>
    </row>
    <row r="29" spans="1:24" s="116" customFormat="1" ht="81.95" customHeight="1" x14ac:dyDescent="0.2">
      <c r="A29" s="190">
        <f t="shared" si="0"/>
        <v>6</v>
      </c>
      <c r="B29" s="19" t="str">
        <f t="shared" si="1"/>
        <v>102202</v>
      </c>
      <c r="C29" s="112" t="s">
        <v>20</v>
      </c>
      <c r="D29" s="113" t="s">
        <v>17</v>
      </c>
      <c r="E29" s="113" t="s">
        <v>36</v>
      </c>
      <c r="F29" s="113" t="s">
        <v>17</v>
      </c>
      <c r="G29" s="113"/>
      <c r="H29" s="113"/>
      <c r="I29" s="89"/>
      <c r="J29" s="114"/>
      <c r="K29" s="114"/>
      <c r="L29" s="114"/>
      <c r="M29" s="114"/>
      <c r="N29" s="82" t="s">
        <v>42</v>
      </c>
      <c r="O29" s="222" t="s">
        <v>9655</v>
      </c>
      <c r="P29" s="115" t="s">
        <v>9682</v>
      </c>
      <c r="Q29" s="115"/>
      <c r="S29" s="178" t="s">
        <v>9814</v>
      </c>
      <c r="T29" s="178" t="s">
        <v>9815</v>
      </c>
      <c r="U29" s="22"/>
      <c r="V29" s="117">
        <f>+V30</f>
        <v>0</v>
      </c>
      <c r="W29" s="117">
        <f>+W30</f>
        <v>0</v>
      </c>
      <c r="X29" s="118"/>
    </row>
    <row r="30" spans="1:24" s="116" customFormat="1" ht="81.75" customHeight="1" x14ac:dyDescent="0.2">
      <c r="A30" s="247">
        <f t="shared" si="0"/>
        <v>8</v>
      </c>
      <c r="B30" s="248" t="str">
        <f t="shared" si="1"/>
        <v>10220201</v>
      </c>
      <c r="C30" s="254" t="s">
        <v>20</v>
      </c>
      <c r="D30" s="255" t="s">
        <v>17</v>
      </c>
      <c r="E30" s="255" t="s">
        <v>36</v>
      </c>
      <c r="F30" s="255" t="s">
        <v>17</v>
      </c>
      <c r="G30" s="255" t="s">
        <v>16</v>
      </c>
      <c r="H30" s="255"/>
      <c r="I30" s="249"/>
      <c r="J30" s="256"/>
      <c r="K30" s="256"/>
      <c r="L30" s="256"/>
      <c r="M30" s="256"/>
      <c r="N30" s="257" t="s">
        <v>43</v>
      </c>
      <c r="O30" s="258" t="s">
        <v>9508</v>
      </c>
      <c r="P30" s="262" t="s">
        <v>9756</v>
      </c>
      <c r="Q30" s="259"/>
      <c r="R30" s="250"/>
      <c r="S30" s="251" t="s">
        <v>9657</v>
      </c>
      <c r="T30" s="251" t="s">
        <v>9657</v>
      </c>
      <c r="U30" s="252"/>
      <c r="V30" s="253">
        <f>+V31+V36</f>
        <v>0</v>
      </c>
      <c r="W30" s="253">
        <f>+W31+W36</f>
        <v>0</v>
      </c>
      <c r="X30" s="260"/>
    </row>
    <row r="31" spans="1:24" ht="49.5" customHeight="1" x14ac:dyDescent="0.2">
      <c r="A31" s="190">
        <f t="shared" si="0"/>
        <v>9</v>
      </c>
      <c r="B31" s="19" t="str">
        <f t="shared" si="1"/>
        <v>102202011</v>
      </c>
      <c r="C31" s="49" t="s">
        <v>20</v>
      </c>
      <c r="D31" s="50" t="s">
        <v>17</v>
      </c>
      <c r="E31" s="50" t="s">
        <v>36</v>
      </c>
      <c r="F31" s="50" t="s">
        <v>17</v>
      </c>
      <c r="G31" s="50" t="s">
        <v>16</v>
      </c>
      <c r="H31" s="50">
        <v>1</v>
      </c>
      <c r="I31" s="48"/>
      <c r="J31" s="52"/>
      <c r="K31" s="52"/>
      <c r="L31" s="52"/>
      <c r="M31" s="52"/>
      <c r="N31" s="56" t="s">
        <v>9683</v>
      </c>
      <c r="O31" s="227" t="s">
        <v>9509</v>
      </c>
      <c r="P31" s="178" t="s">
        <v>9753</v>
      </c>
      <c r="Q31" s="35"/>
      <c r="S31" s="178" t="s">
        <v>9816</v>
      </c>
      <c r="T31" s="178" t="s">
        <v>9817</v>
      </c>
      <c r="U31" s="22"/>
      <c r="V31" s="167">
        <f>SUM(V32:V35)</f>
        <v>0</v>
      </c>
      <c r="W31" s="167">
        <f>SUM(W32:W35)</f>
        <v>0</v>
      </c>
      <c r="X31" s="59"/>
    </row>
    <row r="32" spans="1:24" ht="53.25" customHeight="1" x14ac:dyDescent="0.2">
      <c r="A32" s="190">
        <f t="shared" si="0"/>
        <v>11</v>
      </c>
      <c r="B32" s="19" t="str">
        <f t="shared" si="1"/>
        <v>10220201101</v>
      </c>
      <c r="C32" s="49" t="s">
        <v>20</v>
      </c>
      <c r="D32" s="50" t="s">
        <v>17</v>
      </c>
      <c r="E32" s="50" t="s">
        <v>36</v>
      </c>
      <c r="F32" s="50" t="s">
        <v>17</v>
      </c>
      <c r="G32" s="50" t="s">
        <v>16</v>
      </c>
      <c r="H32" s="50">
        <v>1</v>
      </c>
      <c r="I32" s="48" t="s">
        <v>16</v>
      </c>
      <c r="J32" s="50"/>
      <c r="K32" s="52"/>
      <c r="L32" s="52"/>
      <c r="M32" s="52"/>
      <c r="N32" s="76" t="s">
        <v>45</v>
      </c>
      <c r="O32" s="227" t="s">
        <v>9510</v>
      </c>
      <c r="P32" s="202"/>
      <c r="Q32" s="35"/>
      <c r="S32" s="178" t="s">
        <v>9818</v>
      </c>
      <c r="T32" s="178" t="s">
        <v>9819</v>
      </c>
      <c r="U32" s="22"/>
      <c r="V32" s="71">
        <v>0</v>
      </c>
      <c r="W32" s="71">
        <v>0</v>
      </c>
      <c r="X32" s="59"/>
    </row>
    <row r="33" spans="1:24" ht="79.5" customHeight="1" x14ac:dyDescent="0.2">
      <c r="A33" s="190">
        <f t="shared" si="0"/>
        <v>11</v>
      </c>
      <c r="B33" s="19" t="str">
        <f t="shared" si="1"/>
        <v>10220201102</v>
      </c>
      <c r="C33" s="49" t="s">
        <v>20</v>
      </c>
      <c r="D33" s="50" t="s">
        <v>17</v>
      </c>
      <c r="E33" s="50" t="s">
        <v>36</v>
      </c>
      <c r="F33" s="50" t="s">
        <v>17</v>
      </c>
      <c r="G33" s="50" t="s">
        <v>16</v>
      </c>
      <c r="H33" s="50">
        <v>1</v>
      </c>
      <c r="I33" s="48" t="s">
        <v>17</v>
      </c>
      <c r="J33" s="50"/>
      <c r="K33" s="52"/>
      <c r="L33" s="52"/>
      <c r="M33" s="52"/>
      <c r="N33" s="76" t="s">
        <v>46</v>
      </c>
      <c r="O33" s="227" t="s">
        <v>9511</v>
      </c>
      <c r="P33" s="202"/>
      <c r="Q33" s="35"/>
      <c r="S33" s="178" t="s">
        <v>9820</v>
      </c>
      <c r="T33" s="178" t="s">
        <v>9821</v>
      </c>
      <c r="U33" s="22"/>
      <c r="V33" s="71">
        <v>0</v>
      </c>
      <c r="W33" s="71">
        <v>0</v>
      </c>
      <c r="X33" s="59"/>
    </row>
    <row r="34" spans="1:24" ht="30.75" customHeight="1" x14ac:dyDescent="0.2">
      <c r="A34" s="190">
        <f t="shared" si="0"/>
        <v>11</v>
      </c>
      <c r="B34" s="19" t="str">
        <f t="shared" si="1"/>
        <v>10220201103</v>
      </c>
      <c r="C34" s="49" t="s">
        <v>20</v>
      </c>
      <c r="D34" s="50" t="s">
        <v>17</v>
      </c>
      <c r="E34" s="50" t="s">
        <v>36</v>
      </c>
      <c r="F34" s="50" t="s">
        <v>17</v>
      </c>
      <c r="G34" s="50" t="s">
        <v>16</v>
      </c>
      <c r="H34" s="50">
        <v>1</v>
      </c>
      <c r="I34" s="48" t="s">
        <v>18</v>
      </c>
      <c r="J34" s="50"/>
      <c r="K34" s="52"/>
      <c r="L34" s="52"/>
      <c r="M34" s="52"/>
      <c r="N34" s="76" t="s">
        <v>9573</v>
      </c>
      <c r="O34" s="227" t="s">
        <v>9512</v>
      </c>
      <c r="P34" s="202"/>
      <c r="Q34" s="35"/>
      <c r="S34" s="178" t="s">
        <v>9822</v>
      </c>
      <c r="T34" s="178" t="s">
        <v>9823</v>
      </c>
      <c r="U34" s="22"/>
      <c r="V34" s="71">
        <v>0</v>
      </c>
      <c r="W34" s="71">
        <v>0</v>
      </c>
      <c r="X34" s="59"/>
    </row>
    <row r="35" spans="1:24" ht="160.5" customHeight="1" x14ac:dyDescent="0.2">
      <c r="A35" s="190">
        <f t="shared" si="0"/>
        <v>11</v>
      </c>
      <c r="B35" s="19" t="str">
        <f t="shared" si="1"/>
        <v>10220201104</v>
      </c>
      <c r="C35" s="49" t="s">
        <v>20</v>
      </c>
      <c r="D35" s="50" t="s">
        <v>17</v>
      </c>
      <c r="E35" s="50" t="s">
        <v>36</v>
      </c>
      <c r="F35" s="50" t="s">
        <v>17</v>
      </c>
      <c r="G35" s="50" t="s">
        <v>16</v>
      </c>
      <c r="H35" s="50">
        <v>1</v>
      </c>
      <c r="I35" s="48" t="s">
        <v>19</v>
      </c>
      <c r="J35" s="50"/>
      <c r="K35" s="52"/>
      <c r="L35" s="52"/>
      <c r="M35" s="52"/>
      <c r="N35" s="76" t="s">
        <v>9693</v>
      </c>
      <c r="O35" s="227" t="s">
        <v>9769</v>
      </c>
      <c r="P35" s="202"/>
      <c r="Q35" s="35"/>
      <c r="S35" s="178" t="s">
        <v>9824</v>
      </c>
      <c r="T35" s="178" t="s">
        <v>9825</v>
      </c>
      <c r="U35" s="22"/>
      <c r="V35" s="71">
        <v>0</v>
      </c>
      <c r="W35" s="71">
        <v>0</v>
      </c>
      <c r="X35" s="59"/>
    </row>
    <row r="36" spans="1:24" ht="55.5" customHeight="1" x14ac:dyDescent="0.2">
      <c r="A36" s="190">
        <f t="shared" si="0"/>
        <v>9</v>
      </c>
      <c r="B36" s="19" t="str">
        <f t="shared" si="1"/>
        <v>102202012</v>
      </c>
      <c r="C36" s="49" t="s">
        <v>20</v>
      </c>
      <c r="D36" s="50" t="s">
        <v>17</v>
      </c>
      <c r="E36" s="50" t="s">
        <v>36</v>
      </c>
      <c r="F36" s="50" t="s">
        <v>17</v>
      </c>
      <c r="G36" s="50" t="s">
        <v>16</v>
      </c>
      <c r="H36" s="50">
        <v>2</v>
      </c>
      <c r="I36" s="48"/>
      <c r="J36" s="52"/>
      <c r="K36" s="52"/>
      <c r="L36" s="52"/>
      <c r="M36" s="52"/>
      <c r="N36" s="56" t="s">
        <v>9684</v>
      </c>
      <c r="O36" s="227" t="s">
        <v>9513</v>
      </c>
      <c r="P36" s="178" t="s">
        <v>9754</v>
      </c>
      <c r="Q36" s="35"/>
      <c r="S36" s="178" t="s">
        <v>9826</v>
      </c>
      <c r="T36" s="178" t="s">
        <v>9827</v>
      </c>
      <c r="U36" s="22"/>
      <c r="V36" s="167">
        <f>SUM(V37:V40)</f>
        <v>0</v>
      </c>
      <c r="W36" s="167">
        <f>SUM(W37:W40)</f>
        <v>0</v>
      </c>
      <c r="X36" s="59"/>
    </row>
    <row r="37" spans="1:24" ht="30.75" customHeight="1" x14ac:dyDescent="0.2">
      <c r="A37" s="190">
        <f t="shared" si="0"/>
        <v>11</v>
      </c>
      <c r="B37" s="19" t="str">
        <f t="shared" si="1"/>
        <v>10220201201</v>
      </c>
      <c r="C37" s="49" t="s">
        <v>20</v>
      </c>
      <c r="D37" s="50" t="s">
        <v>17</v>
      </c>
      <c r="E37" s="50" t="s">
        <v>36</v>
      </c>
      <c r="F37" s="50" t="s">
        <v>17</v>
      </c>
      <c r="G37" s="50" t="s">
        <v>16</v>
      </c>
      <c r="H37" s="50">
        <v>2</v>
      </c>
      <c r="I37" s="48" t="s">
        <v>16</v>
      </c>
      <c r="J37" s="50"/>
      <c r="K37" s="52"/>
      <c r="L37" s="52"/>
      <c r="M37" s="52"/>
      <c r="N37" s="76" t="s">
        <v>45</v>
      </c>
      <c r="O37" s="227" t="s">
        <v>9514</v>
      </c>
      <c r="P37" s="202"/>
      <c r="Q37" s="35"/>
      <c r="S37" s="178" t="s">
        <v>9828</v>
      </c>
      <c r="T37" s="178" t="s">
        <v>9819</v>
      </c>
      <c r="U37" s="22"/>
      <c r="V37" s="71">
        <v>0</v>
      </c>
      <c r="W37" s="71">
        <v>0</v>
      </c>
      <c r="X37" s="59"/>
    </row>
    <row r="38" spans="1:24" ht="30.75" customHeight="1" x14ac:dyDescent="0.2">
      <c r="A38" s="190">
        <f t="shared" si="0"/>
        <v>11</v>
      </c>
      <c r="B38" s="19" t="str">
        <f t="shared" si="1"/>
        <v>10220201202</v>
      </c>
      <c r="C38" s="49" t="s">
        <v>20</v>
      </c>
      <c r="D38" s="50" t="s">
        <v>17</v>
      </c>
      <c r="E38" s="50" t="s">
        <v>36</v>
      </c>
      <c r="F38" s="50" t="s">
        <v>17</v>
      </c>
      <c r="G38" s="50" t="s">
        <v>16</v>
      </c>
      <c r="H38" s="50">
        <v>2</v>
      </c>
      <c r="I38" s="48" t="s">
        <v>17</v>
      </c>
      <c r="J38" s="50"/>
      <c r="K38" s="52"/>
      <c r="L38" s="52"/>
      <c r="M38" s="52"/>
      <c r="N38" s="76" t="s">
        <v>46</v>
      </c>
      <c r="O38" s="227" t="s">
        <v>9515</v>
      </c>
      <c r="P38" s="202"/>
      <c r="Q38" s="35"/>
      <c r="S38" s="178" t="s">
        <v>9829</v>
      </c>
      <c r="T38" s="178" t="s">
        <v>9821</v>
      </c>
      <c r="U38" s="22"/>
      <c r="V38" s="71">
        <v>0</v>
      </c>
      <c r="W38" s="71">
        <v>0</v>
      </c>
      <c r="X38" s="59"/>
    </row>
    <row r="39" spans="1:24" ht="30.75" customHeight="1" x14ac:dyDescent="0.2">
      <c r="A39" s="190">
        <f t="shared" si="0"/>
        <v>11</v>
      </c>
      <c r="B39" s="19" t="str">
        <f t="shared" si="1"/>
        <v>10220201203</v>
      </c>
      <c r="C39" s="49" t="s">
        <v>20</v>
      </c>
      <c r="D39" s="50" t="s">
        <v>17</v>
      </c>
      <c r="E39" s="50" t="s">
        <v>36</v>
      </c>
      <c r="F39" s="50" t="s">
        <v>17</v>
      </c>
      <c r="G39" s="50" t="s">
        <v>16</v>
      </c>
      <c r="H39" s="50">
        <v>2</v>
      </c>
      <c r="I39" s="48" t="s">
        <v>18</v>
      </c>
      <c r="J39" s="50"/>
      <c r="K39" s="52"/>
      <c r="L39" s="52"/>
      <c r="M39" s="52"/>
      <c r="N39" s="76" t="s">
        <v>9573</v>
      </c>
      <c r="O39" s="227" t="s">
        <v>9516</v>
      </c>
      <c r="P39" s="202"/>
      <c r="Q39" s="35"/>
      <c r="S39" s="178" t="s">
        <v>9830</v>
      </c>
      <c r="T39" s="178" t="s">
        <v>9823</v>
      </c>
      <c r="U39" s="22"/>
      <c r="V39" s="71">
        <v>0</v>
      </c>
      <c r="W39" s="71">
        <v>0</v>
      </c>
      <c r="X39" s="59"/>
    </row>
    <row r="40" spans="1:24" ht="79.5" customHeight="1" x14ac:dyDescent="0.2">
      <c r="A40" s="190">
        <f t="shared" si="0"/>
        <v>11</v>
      </c>
      <c r="B40" s="19" t="str">
        <f t="shared" si="1"/>
        <v>10220201204</v>
      </c>
      <c r="C40" s="49" t="s">
        <v>20</v>
      </c>
      <c r="D40" s="50" t="s">
        <v>17</v>
      </c>
      <c r="E40" s="50" t="s">
        <v>36</v>
      </c>
      <c r="F40" s="50" t="s">
        <v>17</v>
      </c>
      <c r="G40" s="50" t="s">
        <v>16</v>
      </c>
      <c r="H40" s="50">
        <v>2</v>
      </c>
      <c r="I40" s="48" t="s">
        <v>19</v>
      </c>
      <c r="J40" s="50"/>
      <c r="K40" s="52"/>
      <c r="L40" s="52"/>
      <c r="M40" s="52"/>
      <c r="N40" s="76" t="s">
        <v>9692</v>
      </c>
      <c r="O40" s="227" t="s">
        <v>9685</v>
      </c>
      <c r="P40" s="202"/>
      <c r="Q40" s="35"/>
      <c r="S40" s="178" t="s">
        <v>9831</v>
      </c>
      <c r="T40" s="178" t="s">
        <v>9825</v>
      </c>
      <c r="U40" s="22"/>
      <c r="V40" s="71">
        <v>0</v>
      </c>
      <c r="W40" s="71">
        <v>0</v>
      </c>
      <c r="X40" s="59"/>
    </row>
    <row r="41" spans="1:24" ht="78" customHeight="1" x14ac:dyDescent="0.2">
      <c r="A41" s="190">
        <f t="shared" ref="A41:A42" si="5">LEN(B41)</f>
        <v>6</v>
      </c>
      <c r="B41" s="19" t="str">
        <f t="shared" ref="B41:B42" si="6">CONCATENATE(C41,D41,E41,F41,G41,H41,I41)</f>
        <v>102203</v>
      </c>
      <c r="C41" s="91">
        <v>1</v>
      </c>
      <c r="D41" s="92" t="s">
        <v>17</v>
      </c>
      <c r="E41" s="93">
        <v>2</v>
      </c>
      <c r="F41" s="92" t="s">
        <v>18</v>
      </c>
      <c r="G41" s="92"/>
      <c r="H41" s="92"/>
      <c r="I41" s="89"/>
      <c r="J41" s="92"/>
      <c r="K41" s="92"/>
      <c r="L41" s="94"/>
      <c r="M41" s="94"/>
      <c r="N41" s="263" t="s">
        <v>9690</v>
      </c>
      <c r="O41" s="221" t="s">
        <v>9689</v>
      </c>
      <c r="P41" s="31" t="s">
        <v>9755</v>
      </c>
      <c r="Q41" s="31"/>
      <c r="S41" s="178" t="s">
        <v>9832</v>
      </c>
      <c r="T41" s="178" t="s">
        <v>9833</v>
      </c>
      <c r="U41" s="22"/>
      <c r="V41" s="68">
        <f>+V44+V54</f>
        <v>0</v>
      </c>
      <c r="W41" s="68">
        <f>+W44+W54</f>
        <v>0</v>
      </c>
      <c r="X41" s="68"/>
    </row>
    <row r="42" spans="1:24" ht="55.5" customHeight="1" x14ac:dyDescent="0.2">
      <c r="A42" s="190">
        <f t="shared" si="5"/>
        <v>8</v>
      </c>
      <c r="B42" s="19" t="str">
        <f t="shared" si="6"/>
        <v>10220301</v>
      </c>
      <c r="C42" s="49" t="s">
        <v>20</v>
      </c>
      <c r="D42" s="50" t="s">
        <v>17</v>
      </c>
      <c r="E42" s="50" t="s">
        <v>36</v>
      </c>
      <c r="F42" s="50" t="s">
        <v>18</v>
      </c>
      <c r="G42" s="50" t="s">
        <v>16</v>
      </c>
      <c r="H42" s="50"/>
      <c r="I42" s="48"/>
      <c r="J42" s="52"/>
      <c r="K42" s="52"/>
      <c r="L42" s="52"/>
      <c r="M42" s="52"/>
      <c r="N42" s="56" t="s">
        <v>9688</v>
      </c>
      <c r="O42" s="227"/>
      <c r="P42" s="202"/>
      <c r="Q42" s="35"/>
      <c r="S42" s="178" t="s">
        <v>9657</v>
      </c>
      <c r="T42" s="178" t="s">
        <v>9657</v>
      </c>
      <c r="U42" s="22"/>
      <c r="V42" s="167">
        <f>SUM(V43:V45)</f>
        <v>0</v>
      </c>
      <c r="W42" s="167">
        <f>SUM(W43:W45)</f>
        <v>0</v>
      </c>
      <c r="X42" s="59"/>
    </row>
    <row r="43" spans="1:24" ht="69" customHeight="1" x14ac:dyDescent="0.2">
      <c r="A43" s="190"/>
      <c r="C43" s="49" t="s">
        <v>20</v>
      </c>
      <c r="D43" s="50" t="s">
        <v>17</v>
      </c>
      <c r="E43" s="50" t="s">
        <v>36</v>
      </c>
      <c r="F43" s="50" t="s">
        <v>18</v>
      </c>
      <c r="G43" s="50" t="s">
        <v>17</v>
      </c>
      <c r="H43" s="50"/>
      <c r="I43" s="48"/>
      <c r="J43" s="50"/>
      <c r="K43" s="52"/>
      <c r="L43" s="52"/>
      <c r="M43" s="52"/>
      <c r="N43" s="56" t="s">
        <v>9686</v>
      </c>
      <c r="O43" s="227"/>
      <c r="P43" s="202"/>
      <c r="Q43" s="35"/>
      <c r="S43" s="178" t="s">
        <v>9657</v>
      </c>
      <c r="T43" s="178" t="s">
        <v>9657</v>
      </c>
      <c r="U43" s="22"/>
      <c r="V43" s="71"/>
      <c r="W43" s="71"/>
      <c r="X43" s="59"/>
    </row>
    <row r="44" spans="1:24" ht="78" customHeight="1" x14ac:dyDescent="0.2">
      <c r="A44" s="190">
        <f t="shared" si="0"/>
        <v>4</v>
      </c>
      <c r="B44" s="19" t="str">
        <f t="shared" si="1"/>
        <v>1024</v>
      </c>
      <c r="C44" s="91">
        <v>1</v>
      </c>
      <c r="D44" s="92" t="s">
        <v>17</v>
      </c>
      <c r="E44" s="93">
        <v>4</v>
      </c>
      <c r="F44" s="92"/>
      <c r="G44" s="92"/>
      <c r="H44" s="92"/>
      <c r="I44" s="89"/>
      <c r="J44" s="92"/>
      <c r="K44" s="92"/>
      <c r="L44" s="94"/>
      <c r="M44" s="94"/>
      <c r="N44" s="81" t="s">
        <v>47</v>
      </c>
      <c r="O44" s="221" t="s">
        <v>9517</v>
      </c>
      <c r="P44" s="198"/>
      <c r="Q44" s="31"/>
      <c r="S44" s="178" t="str">
        <f>VLOOKUP(N44,'[1]Ingresos VF'!$A:$P,2,0)</f>
        <v>1.1.02.03</v>
      </c>
      <c r="T44" s="178" t="str">
        <f>VLOOKUP(N44,'[1]Ingresos VF'!$A:$P,1,0)</f>
        <v>Multas, sanciones e intereses de mora</v>
      </c>
      <c r="U44" s="22"/>
      <c r="V44" s="68">
        <f>+V45+V55</f>
        <v>0</v>
      </c>
      <c r="W44" s="68">
        <f>+W45+W55</f>
        <v>0</v>
      </c>
      <c r="X44" s="68"/>
    </row>
    <row r="45" spans="1:24" s="116" customFormat="1" ht="57" customHeight="1" x14ac:dyDescent="0.2">
      <c r="A45" s="190">
        <f t="shared" si="0"/>
        <v>6</v>
      </c>
      <c r="B45" s="19" t="str">
        <f t="shared" si="1"/>
        <v>102401</v>
      </c>
      <c r="C45" s="112">
        <v>1</v>
      </c>
      <c r="D45" s="113" t="s">
        <v>17</v>
      </c>
      <c r="E45" s="137">
        <v>4</v>
      </c>
      <c r="F45" s="113" t="s">
        <v>16</v>
      </c>
      <c r="G45" s="113"/>
      <c r="H45" s="113"/>
      <c r="I45" s="89"/>
      <c r="J45" s="113"/>
      <c r="K45" s="113"/>
      <c r="L45" s="114"/>
      <c r="M45" s="114"/>
      <c r="N45" s="82" t="s">
        <v>48</v>
      </c>
      <c r="O45" s="222" t="s">
        <v>487</v>
      </c>
      <c r="P45" s="199"/>
      <c r="Q45" s="115"/>
      <c r="S45" s="178" t="str">
        <f>VLOOKUP(N45,'[1]Ingresos VF'!$A:$P,2,0)</f>
        <v>1.1.02.03.001</v>
      </c>
      <c r="T45" s="178" t="str">
        <f>VLOOKUP(N45,'[1]Ingresos VF'!$A:$P,1,0)</f>
        <v>Multas y sanciones</v>
      </c>
      <c r="U45" s="22"/>
      <c r="V45" s="117">
        <f>+V46+V49+V52</f>
        <v>0</v>
      </c>
      <c r="W45" s="117">
        <f>+W46+W49+W52</f>
        <v>0</v>
      </c>
      <c r="X45" s="118"/>
    </row>
    <row r="46" spans="1:24" s="116" customFormat="1" ht="80.25" customHeight="1" x14ac:dyDescent="0.2">
      <c r="A46" s="190">
        <f t="shared" si="0"/>
        <v>8</v>
      </c>
      <c r="B46" s="19" t="str">
        <f t="shared" si="1"/>
        <v>10240103</v>
      </c>
      <c r="C46" s="123">
        <v>1</v>
      </c>
      <c r="D46" s="124" t="s">
        <v>17</v>
      </c>
      <c r="E46" s="125">
        <v>4</v>
      </c>
      <c r="F46" s="124" t="s">
        <v>16</v>
      </c>
      <c r="G46" s="124" t="s">
        <v>18</v>
      </c>
      <c r="H46" s="124"/>
      <c r="I46" s="89"/>
      <c r="J46" s="124"/>
      <c r="K46" s="124"/>
      <c r="L46" s="126"/>
      <c r="M46" s="126"/>
      <c r="N46" s="120" t="s">
        <v>49</v>
      </c>
      <c r="O46" s="225" t="s">
        <v>9518</v>
      </c>
      <c r="P46" s="43"/>
      <c r="Q46" s="37"/>
      <c r="S46" s="178" t="str">
        <f>VLOOKUP(N46,'[1]Ingresos VF'!$A:$P,2,0)</f>
        <v>1.1.02.03.001.03</v>
      </c>
      <c r="T46" s="178" t="str">
        <f>VLOOKUP(N46,'[1]Ingresos VF'!$A:$P,1,0)</f>
        <v>Sanciones disciplinarias</v>
      </c>
      <c r="U46" s="22"/>
      <c r="V46" s="72">
        <f>+V47</f>
        <v>0</v>
      </c>
      <c r="W46" s="72">
        <f>+W47</f>
        <v>0</v>
      </c>
      <c r="X46" s="60"/>
    </row>
    <row r="47" spans="1:24" ht="39.950000000000003" customHeight="1" x14ac:dyDescent="0.2">
      <c r="A47" s="190">
        <f t="shared" si="0"/>
        <v>9</v>
      </c>
      <c r="B47" s="19" t="str">
        <f t="shared" si="1"/>
        <v>102401031</v>
      </c>
      <c r="C47" s="45">
        <v>1</v>
      </c>
      <c r="D47" s="46" t="s">
        <v>17</v>
      </c>
      <c r="E47" s="47">
        <v>4</v>
      </c>
      <c r="F47" s="46" t="s">
        <v>16</v>
      </c>
      <c r="G47" s="46" t="s">
        <v>18</v>
      </c>
      <c r="H47" s="46">
        <v>1</v>
      </c>
      <c r="I47" s="48"/>
      <c r="J47" s="46"/>
      <c r="K47" s="46"/>
      <c r="L47" s="95"/>
      <c r="M47" s="95"/>
      <c r="N47" s="56" t="s">
        <v>49</v>
      </c>
      <c r="O47" s="226"/>
      <c r="P47" s="39"/>
      <c r="Q47" s="33"/>
      <c r="S47" s="178" t="str">
        <f>VLOOKUP(N47,'[1]Ingresos VF'!$A:$P,2,0)</f>
        <v>1.1.02.03.001.03</v>
      </c>
      <c r="T47" s="178" t="str">
        <f>VLOOKUP(N47,'[1]Ingresos VF'!$A:$P,1,0)</f>
        <v>Sanciones disciplinarias</v>
      </c>
      <c r="U47" s="22"/>
      <c r="V47" s="70">
        <f>+V48</f>
        <v>0</v>
      </c>
      <c r="W47" s="70">
        <f>+W48</f>
        <v>0</v>
      </c>
      <c r="X47" s="41"/>
    </row>
    <row r="48" spans="1:24" ht="39.950000000000003" customHeight="1" x14ac:dyDescent="0.2">
      <c r="A48" s="190">
        <f t="shared" si="0"/>
        <v>11</v>
      </c>
      <c r="B48" s="19" t="str">
        <f t="shared" si="1"/>
        <v>10240103101</v>
      </c>
      <c r="C48" s="45">
        <v>1</v>
      </c>
      <c r="D48" s="46" t="s">
        <v>17</v>
      </c>
      <c r="E48" s="47">
        <v>4</v>
      </c>
      <c r="F48" s="46" t="s">
        <v>16</v>
      </c>
      <c r="G48" s="46" t="s">
        <v>18</v>
      </c>
      <c r="H48" s="46">
        <v>1</v>
      </c>
      <c r="I48" s="48" t="s">
        <v>16</v>
      </c>
      <c r="J48" s="46"/>
      <c r="K48" s="46"/>
      <c r="L48" s="95"/>
      <c r="M48" s="95"/>
      <c r="N48" s="76" t="s">
        <v>49</v>
      </c>
      <c r="O48" s="226"/>
      <c r="P48" s="39"/>
      <c r="Q48" s="33"/>
      <c r="S48" s="178" t="str">
        <f>VLOOKUP(N48,'[1]Ingresos VF'!$A:$P,2,0)</f>
        <v>1.1.02.03.001.03</v>
      </c>
      <c r="T48" s="178" t="str">
        <f>VLOOKUP(N48,'[1]Ingresos VF'!$A:$P,1,0)</f>
        <v>Sanciones disciplinarias</v>
      </c>
      <c r="U48" s="22"/>
      <c r="V48" s="71">
        <v>0</v>
      </c>
      <c r="W48" s="71">
        <v>0</v>
      </c>
      <c r="X48" s="41"/>
    </row>
    <row r="49" spans="1:24" s="116" customFormat="1" ht="89.1" customHeight="1" x14ac:dyDescent="0.2">
      <c r="A49" s="190">
        <f t="shared" si="0"/>
        <v>8</v>
      </c>
      <c r="B49" s="19" t="str">
        <f t="shared" si="1"/>
        <v>10240104</v>
      </c>
      <c r="C49" s="123">
        <v>1</v>
      </c>
      <c r="D49" s="124" t="s">
        <v>17</v>
      </c>
      <c r="E49" s="125">
        <v>4</v>
      </c>
      <c r="F49" s="124" t="s">
        <v>16</v>
      </c>
      <c r="G49" s="124" t="s">
        <v>19</v>
      </c>
      <c r="H49" s="124"/>
      <c r="I49" s="89"/>
      <c r="J49" s="124"/>
      <c r="K49" s="124"/>
      <c r="L49" s="126"/>
      <c r="M49" s="126"/>
      <c r="N49" s="120" t="s">
        <v>50</v>
      </c>
      <c r="O49" s="225" t="s">
        <v>9519</v>
      </c>
      <c r="P49" s="43"/>
      <c r="Q49" s="37"/>
      <c r="S49" s="178" t="str">
        <f>VLOOKUP(N49,'[1]Ingresos VF'!$A:$P,2,0)</f>
        <v>1.1.02.03.001.04</v>
      </c>
      <c r="T49" s="178" t="str">
        <f>VLOOKUP(N49,'[1]Ingresos VF'!$A:$P,1,0)</f>
        <v>Sanciones contractuales</v>
      </c>
      <c r="U49" s="22"/>
      <c r="V49" s="72">
        <f>+V50</f>
        <v>0</v>
      </c>
      <c r="W49" s="72">
        <f>+W50</f>
        <v>0</v>
      </c>
      <c r="X49" s="60"/>
    </row>
    <row r="50" spans="1:24" ht="39.950000000000003" customHeight="1" x14ac:dyDescent="0.2">
      <c r="A50" s="190">
        <f t="shared" si="0"/>
        <v>9</v>
      </c>
      <c r="B50" s="19" t="str">
        <f t="shared" si="1"/>
        <v>102401041</v>
      </c>
      <c r="C50" s="45">
        <v>1</v>
      </c>
      <c r="D50" s="46" t="s">
        <v>17</v>
      </c>
      <c r="E50" s="47">
        <v>4</v>
      </c>
      <c r="F50" s="46" t="s">
        <v>16</v>
      </c>
      <c r="G50" s="46" t="s">
        <v>19</v>
      </c>
      <c r="H50" s="46">
        <v>1</v>
      </c>
      <c r="I50" s="48"/>
      <c r="J50" s="46"/>
      <c r="K50" s="46"/>
      <c r="L50" s="95"/>
      <c r="M50" s="95"/>
      <c r="N50" s="56" t="s">
        <v>50</v>
      </c>
      <c r="O50" s="226"/>
      <c r="P50" s="39"/>
      <c r="Q50" s="33"/>
      <c r="S50" s="178" t="str">
        <f>VLOOKUP(N50,'[1]Ingresos VF'!$A:$P,2,0)</f>
        <v>1.1.02.03.001.04</v>
      </c>
      <c r="T50" s="178" t="str">
        <f>VLOOKUP(N50,'[1]Ingresos VF'!$A:$P,1,0)</f>
        <v>Sanciones contractuales</v>
      </c>
      <c r="U50" s="22"/>
      <c r="V50" s="70">
        <f>+V51</f>
        <v>0</v>
      </c>
      <c r="W50" s="70">
        <f>+W51</f>
        <v>0</v>
      </c>
      <c r="X50" s="41"/>
    </row>
    <row r="51" spans="1:24" ht="39.950000000000003" customHeight="1" x14ac:dyDescent="0.2">
      <c r="A51" s="190">
        <f t="shared" si="0"/>
        <v>11</v>
      </c>
      <c r="B51" s="19" t="str">
        <f t="shared" si="1"/>
        <v>10240104102</v>
      </c>
      <c r="C51" s="45">
        <v>1</v>
      </c>
      <c r="D51" s="46" t="s">
        <v>17</v>
      </c>
      <c r="E51" s="47">
        <v>4</v>
      </c>
      <c r="F51" s="46" t="s">
        <v>16</v>
      </c>
      <c r="G51" s="46" t="s">
        <v>19</v>
      </c>
      <c r="H51" s="46">
        <v>1</v>
      </c>
      <c r="I51" s="48" t="s">
        <v>17</v>
      </c>
      <c r="J51" s="46"/>
      <c r="K51" s="46"/>
      <c r="L51" s="95"/>
      <c r="M51" s="95"/>
      <c r="N51" s="76" t="s">
        <v>50</v>
      </c>
      <c r="O51" s="226"/>
      <c r="P51" s="39"/>
      <c r="Q51" s="33"/>
      <c r="S51" s="178" t="str">
        <f>VLOOKUP(N51,'[1]Ingresos VF'!$A:$P,2,0)</f>
        <v>1.1.02.03.001.04</v>
      </c>
      <c r="T51" s="178" t="str">
        <f>VLOOKUP(N51,'[1]Ingresos VF'!$A:$P,1,0)</f>
        <v>Sanciones contractuales</v>
      </c>
      <c r="U51" s="22"/>
      <c r="V51" s="71">
        <v>0</v>
      </c>
      <c r="W51" s="71">
        <v>0</v>
      </c>
      <c r="X51" s="41"/>
    </row>
    <row r="52" spans="1:24" s="116" customFormat="1" ht="128.25" customHeight="1" x14ac:dyDescent="0.2">
      <c r="A52" s="190">
        <f t="shared" si="0"/>
        <v>8</v>
      </c>
      <c r="B52" s="19" t="str">
        <f t="shared" si="1"/>
        <v>10240105</v>
      </c>
      <c r="C52" s="123">
        <v>1</v>
      </c>
      <c r="D52" s="124" t="s">
        <v>17</v>
      </c>
      <c r="E52" s="125">
        <v>4</v>
      </c>
      <c r="F52" s="124" t="s">
        <v>16</v>
      </c>
      <c r="G52" s="124" t="s">
        <v>21</v>
      </c>
      <c r="H52" s="124"/>
      <c r="I52" s="89"/>
      <c r="J52" s="124"/>
      <c r="K52" s="124"/>
      <c r="L52" s="126"/>
      <c r="M52" s="126"/>
      <c r="N52" s="120" t="s">
        <v>51</v>
      </c>
      <c r="O52" s="225" t="s">
        <v>9520</v>
      </c>
      <c r="P52" s="43"/>
      <c r="Q52" s="37"/>
      <c r="S52" s="178" t="str">
        <f>VLOOKUP(N52,'[1]Ingresos VF'!$A:$P,2,0)</f>
        <v>1.1.02.03.001.05</v>
      </c>
      <c r="T52" s="178" t="str">
        <f>VLOOKUP(N52,'[1]Ingresos VF'!$A:$P,1,0)</f>
        <v>Sanciones administrativas</v>
      </c>
      <c r="U52" s="22"/>
      <c r="V52" s="72">
        <f>+V53</f>
        <v>0</v>
      </c>
      <c r="W52" s="72">
        <f>+W53</f>
        <v>0</v>
      </c>
      <c r="X52" s="60"/>
    </row>
    <row r="53" spans="1:24" ht="39.950000000000003" customHeight="1" x14ac:dyDescent="0.2">
      <c r="A53" s="190">
        <f t="shared" si="0"/>
        <v>9</v>
      </c>
      <c r="B53" s="19" t="str">
        <f t="shared" si="1"/>
        <v>102401051</v>
      </c>
      <c r="C53" s="45">
        <v>1</v>
      </c>
      <c r="D53" s="46" t="s">
        <v>17</v>
      </c>
      <c r="E53" s="47">
        <v>4</v>
      </c>
      <c r="F53" s="46" t="s">
        <v>16</v>
      </c>
      <c r="G53" s="46" t="s">
        <v>21</v>
      </c>
      <c r="H53" s="46">
        <v>1</v>
      </c>
      <c r="I53" s="48"/>
      <c r="J53" s="46"/>
      <c r="K53" s="46"/>
      <c r="L53" s="95"/>
      <c r="M53" s="95"/>
      <c r="N53" s="56" t="s">
        <v>51</v>
      </c>
      <c r="O53" s="226"/>
      <c r="P53" s="39"/>
      <c r="Q53" s="33"/>
      <c r="S53" s="178" t="str">
        <f>VLOOKUP(N53,'[1]Ingresos VF'!$A:$P,2,0)</f>
        <v>1.1.02.03.001.05</v>
      </c>
      <c r="T53" s="178" t="str">
        <f>VLOOKUP(N53,'[1]Ingresos VF'!$A:$P,1,0)</f>
        <v>Sanciones administrativas</v>
      </c>
      <c r="U53" s="22"/>
      <c r="V53" s="70">
        <f>+V54</f>
        <v>0</v>
      </c>
      <c r="W53" s="70">
        <f>+W54</f>
        <v>0</v>
      </c>
      <c r="X53" s="41"/>
    </row>
    <row r="54" spans="1:24" ht="81" customHeight="1" x14ac:dyDescent="0.2">
      <c r="A54" s="190">
        <f t="shared" si="0"/>
        <v>11</v>
      </c>
      <c r="B54" s="19" t="str">
        <f t="shared" si="1"/>
        <v>10240105103</v>
      </c>
      <c r="C54" s="45">
        <v>1</v>
      </c>
      <c r="D54" s="46" t="s">
        <v>17</v>
      </c>
      <c r="E54" s="47">
        <v>4</v>
      </c>
      <c r="F54" s="46" t="s">
        <v>16</v>
      </c>
      <c r="G54" s="46" t="s">
        <v>21</v>
      </c>
      <c r="H54" s="46">
        <v>1</v>
      </c>
      <c r="I54" s="48" t="s">
        <v>18</v>
      </c>
      <c r="J54" s="46"/>
      <c r="K54" s="46"/>
      <c r="L54" s="95"/>
      <c r="M54" s="95"/>
      <c r="N54" s="76" t="s">
        <v>51</v>
      </c>
      <c r="O54" s="226" t="s">
        <v>488</v>
      </c>
      <c r="P54" s="39"/>
      <c r="Q54" s="33"/>
      <c r="S54" s="178" t="str">
        <f>VLOOKUP(N54,'[1]Ingresos VF'!$A:$P,2,0)</f>
        <v>1.1.02.03.001.05</v>
      </c>
      <c r="T54" s="178" t="str">
        <f>VLOOKUP(N54,'[1]Ingresos VF'!$A:$P,1,0)</f>
        <v>Sanciones administrativas</v>
      </c>
      <c r="U54" s="22"/>
      <c r="V54" s="71">
        <v>0</v>
      </c>
      <c r="W54" s="71">
        <v>0</v>
      </c>
      <c r="X54" s="41"/>
    </row>
    <row r="55" spans="1:24" s="116" customFormat="1" ht="117" customHeight="1" x14ac:dyDescent="0.2">
      <c r="A55" s="190">
        <f t="shared" si="0"/>
        <v>6</v>
      </c>
      <c r="B55" s="19" t="str">
        <f t="shared" si="1"/>
        <v>102402</v>
      </c>
      <c r="C55" s="112">
        <v>1</v>
      </c>
      <c r="D55" s="113" t="s">
        <v>17</v>
      </c>
      <c r="E55" s="137">
        <v>4</v>
      </c>
      <c r="F55" s="113" t="s">
        <v>17</v>
      </c>
      <c r="G55" s="113"/>
      <c r="H55" s="113"/>
      <c r="I55" s="89"/>
      <c r="J55" s="113"/>
      <c r="K55" s="113"/>
      <c r="L55" s="114"/>
      <c r="M55" s="114"/>
      <c r="N55" s="82" t="s">
        <v>52</v>
      </c>
      <c r="O55" s="222" t="s">
        <v>9521</v>
      </c>
      <c r="P55" s="199"/>
      <c r="Q55" s="115"/>
      <c r="S55" s="178" t="str">
        <f>VLOOKUP(N55,'[1]Ingresos VF'!$A:$P,2,0)</f>
        <v>1.1.02.03.002</v>
      </c>
      <c r="T55" s="178" t="str">
        <f>VLOOKUP(N55,'[1]Ingresos VF'!$A:$P,1,0)</f>
        <v>Intereses de mora</v>
      </c>
      <c r="U55" s="22"/>
      <c r="V55" s="117">
        <f t="shared" ref="V55:W57" si="7">+V56</f>
        <v>0</v>
      </c>
      <c r="W55" s="117">
        <f t="shared" si="7"/>
        <v>0</v>
      </c>
      <c r="X55" s="118"/>
    </row>
    <row r="56" spans="1:24" s="116" customFormat="1" ht="73.5" customHeight="1" x14ac:dyDescent="0.2">
      <c r="A56" s="190">
        <f t="shared" si="0"/>
        <v>8</v>
      </c>
      <c r="B56" s="19" t="str">
        <f t="shared" si="1"/>
        <v>10240201</v>
      </c>
      <c r="C56" s="123">
        <v>1</v>
      </c>
      <c r="D56" s="124" t="s">
        <v>17</v>
      </c>
      <c r="E56" s="125">
        <v>4</v>
      </c>
      <c r="F56" s="124" t="s">
        <v>17</v>
      </c>
      <c r="G56" s="124" t="s">
        <v>16</v>
      </c>
      <c r="H56" s="124"/>
      <c r="I56" s="89"/>
      <c r="J56" s="124"/>
      <c r="K56" s="124"/>
      <c r="L56" s="126"/>
      <c r="M56" s="126"/>
      <c r="N56" s="120" t="s">
        <v>52</v>
      </c>
      <c r="O56" s="225"/>
      <c r="P56" s="43"/>
      <c r="Q56" s="37"/>
      <c r="S56" s="178" t="str">
        <f>VLOOKUP(N56,'[1]Ingresos VF'!$A:$P,2,0)</f>
        <v>1.1.02.03.002</v>
      </c>
      <c r="T56" s="178" t="str">
        <f>VLOOKUP(N56,'[1]Ingresos VF'!$A:$P,1,0)</f>
        <v>Intereses de mora</v>
      </c>
      <c r="U56" s="22"/>
      <c r="V56" s="72">
        <f t="shared" si="7"/>
        <v>0</v>
      </c>
      <c r="W56" s="72">
        <f t="shared" si="7"/>
        <v>0</v>
      </c>
      <c r="X56" s="60"/>
    </row>
    <row r="57" spans="1:24" ht="81" customHeight="1" x14ac:dyDescent="0.2">
      <c r="A57" s="190">
        <f t="shared" si="0"/>
        <v>9</v>
      </c>
      <c r="B57" s="19" t="str">
        <f t="shared" si="1"/>
        <v>102402011</v>
      </c>
      <c r="C57" s="45">
        <v>1</v>
      </c>
      <c r="D57" s="46" t="s">
        <v>17</v>
      </c>
      <c r="E57" s="47">
        <v>4</v>
      </c>
      <c r="F57" s="46" t="s">
        <v>17</v>
      </c>
      <c r="G57" s="46" t="s">
        <v>16</v>
      </c>
      <c r="H57" s="46" t="s">
        <v>20</v>
      </c>
      <c r="I57" s="48"/>
      <c r="J57" s="46"/>
      <c r="K57" s="46"/>
      <c r="L57" s="95"/>
      <c r="M57" s="95"/>
      <c r="N57" s="76" t="s">
        <v>52</v>
      </c>
      <c r="O57" s="226"/>
      <c r="P57" s="39"/>
      <c r="Q57" s="33"/>
      <c r="S57" s="178" t="str">
        <f>VLOOKUP(N57,'[1]Ingresos VF'!$A:$P,2,0)</f>
        <v>1.1.02.03.002</v>
      </c>
      <c r="T57" s="178" t="str">
        <f>VLOOKUP(N57,'[1]Ingresos VF'!$A:$P,1,0)</f>
        <v>Intereses de mora</v>
      </c>
      <c r="U57" s="22"/>
      <c r="V57" s="70">
        <f t="shared" si="7"/>
        <v>0</v>
      </c>
      <c r="W57" s="70">
        <f t="shared" si="7"/>
        <v>0</v>
      </c>
      <c r="X57" s="41"/>
    </row>
    <row r="58" spans="1:24" ht="81" customHeight="1" x14ac:dyDescent="0.2">
      <c r="A58" s="190">
        <f t="shared" si="0"/>
        <v>11</v>
      </c>
      <c r="B58" s="19" t="str">
        <f t="shared" si="1"/>
        <v>10240201101</v>
      </c>
      <c r="C58" s="45">
        <v>1</v>
      </c>
      <c r="D58" s="46" t="s">
        <v>17</v>
      </c>
      <c r="E58" s="47">
        <v>4</v>
      </c>
      <c r="F58" s="46" t="s">
        <v>17</v>
      </c>
      <c r="G58" s="46" t="s">
        <v>16</v>
      </c>
      <c r="H58" s="46" t="s">
        <v>20</v>
      </c>
      <c r="I58" s="48" t="s">
        <v>16</v>
      </c>
      <c r="J58" s="46"/>
      <c r="K58" s="46"/>
      <c r="L58" s="95"/>
      <c r="M58" s="95"/>
      <c r="N58" s="76" t="s">
        <v>52</v>
      </c>
      <c r="O58" s="226"/>
      <c r="P58" s="39"/>
      <c r="Q58" s="33"/>
      <c r="S58" s="178" t="str">
        <f>VLOOKUP(N58,'[1]Ingresos VF'!$A:$P,2,0)</f>
        <v>1.1.02.03.002</v>
      </c>
      <c r="T58" s="178" t="str">
        <f>VLOOKUP(N58,'[1]Ingresos VF'!$A:$P,1,0)</f>
        <v>Intereses de mora</v>
      </c>
      <c r="U58" s="22"/>
      <c r="V58" s="71">
        <v>0</v>
      </c>
      <c r="W58" s="71">
        <v>0</v>
      </c>
      <c r="X58" s="41"/>
    </row>
    <row r="59" spans="1:24" ht="97.5" customHeight="1" x14ac:dyDescent="0.2">
      <c r="A59" s="190">
        <f t="shared" si="0"/>
        <v>4</v>
      </c>
      <c r="B59" s="19" t="str">
        <f t="shared" si="1"/>
        <v>1025</v>
      </c>
      <c r="C59" s="91">
        <v>1</v>
      </c>
      <c r="D59" s="92" t="s">
        <v>17</v>
      </c>
      <c r="E59" s="93">
        <v>5</v>
      </c>
      <c r="F59" s="92"/>
      <c r="G59" s="92"/>
      <c r="H59" s="92"/>
      <c r="I59" s="89"/>
      <c r="J59" s="92"/>
      <c r="K59" s="92"/>
      <c r="L59" s="94"/>
      <c r="M59" s="94"/>
      <c r="N59" s="81" t="s">
        <v>53</v>
      </c>
      <c r="O59" s="221" t="s">
        <v>9631</v>
      </c>
      <c r="P59" s="198"/>
      <c r="Q59" s="31"/>
      <c r="S59" s="178" t="str">
        <f>VLOOKUP(N59,'[1]Ingresos VF'!$A:$P,2,0)</f>
        <v>1.1.02.05</v>
      </c>
      <c r="T59" s="178" t="str">
        <f>VLOOKUP(N59,'[1]Ingresos VF'!$A:$P,1,0)</f>
        <v>Venta de bienes y servicios</v>
      </c>
      <c r="U59" s="22"/>
      <c r="V59" s="68">
        <f>+V60+V111</f>
        <v>0</v>
      </c>
      <c r="W59" s="68">
        <f>+W60+W111</f>
        <v>0</v>
      </c>
      <c r="X59" s="30"/>
    </row>
    <row r="60" spans="1:24" s="116" customFormat="1" ht="61.5" customHeight="1" x14ac:dyDescent="0.2">
      <c r="A60" s="190">
        <f t="shared" si="0"/>
        <v>6</v>
      </c>
      <c r="B60" s="19" t="str">
        <f t="shared" si="1"/>
        <v>102501</v>
      </c>
      <c r="C60" s="112">
        <v>1</v>
      </c>
      <c r="D60" s="113" t="s">
        <v>17</v>
      </c>
      <c r="E60" s="137">
        <v>5</v>
      </c>
      <c r="F60" s="113" t="s">
        <v>16</v>
      </c>
      <c r="G60" s="113"/>
      <c r="H60" s="113"/>
      <c r="I60" s="89"/>
      <c r="J60" s="113"/>
      <c r="K60" s="113"/>
      <c r="L60" s="114"/>
      <c r="M60" s="114"/>
      <c r="N60" s="82" t="s">
        <v>9760</v>
      </c>
      <c r="O60" s="222" t="s">
        <v>9656</v>
      </c>
      <c r="P60" s="199"/>
      <c r="Q60" s="115"/>
      <c r="S60" s="178" t="str">
        <f>VLOOKUP(N60,'[1]Ingresos VF'!$A:$P,2,0)</f>
        <v>1.1.02.05.001</v>
      </c>
      <c r="T60" s="178" t="str">
        <f>VLOOKUP(N60,'[1]Ingresos VF'!$A:$P,1,0)</f>
        <v>Ventas de establecimientos de mercado</v>
      </c>
      <c r="U60" s="215"/>
      <c r="V60" s="117">
        <f>+V61+V93</f>
        <v>0</v>
      </c>
      <c r="W60" s="117">
        <f>+W61+W93</f>
        <v>0</v>
      </c>
      <c r="X60" s="118"/>
    </row>
    <row r="61" spans="1:24" s="116" customFormat="1" ht="98.1" customHeight="1" x14ac:dyDescent="0.2">
      <c r="A61" s="190">
        <f t="shared" si="0"/>
        <v>8</v>
      </c>
      <c r="B61" s="19" t="str">
        <f t="shared" si="1"/>
        <v>10250108</v>
      </c>
      <c r="C61" s="123">
        <v>1</v>
      </c>
      <c r="D61" s="124" t="s">
        <v>17</v>
      </c>
      <c r="E61" s="125">
        <v>5</v>
      </c>
      <c r="F61" s="124" t="s">
        <v>16</v>
      </c>
      <c r="G61" s="124" t="s">
        <v>24</v>
      </c>
      <c r="H61" s="124"/>
      <c r="I61" s="89"/>
      <c r="J61" s="124"/>
      <c r="K61" s="124"/>
      <c r="L61" s="126"/>
      <c r="M61" s="126"/>
      <c r="N61" s="120" t="s">
        <v>339</v>
      </c>
      <c r="O61" s="225" t="s">
        <v>9522</v>
      </c>
      <c r="P61" s="43"/>
      <c r="Q61" s="37"/>
      <c r="S61" s="178" t="str">
        <f>VLOOKUP(N61,'[1]Ingresos VF'!$A:$P,2,0)</f>
        <v>1.1.02.05.001.08</v>
      </c>
      <c r="T61" s="178" t="str">
        <f>VLOOKUP(N61,'[1]Ingresos VF'!$A:$P,1,0)</f>
        <v>Servicios prestados a las empresas y servicios de producción</v>
      </c>
      <c r="U61" s="22"/>
      <c r="V61" s="72">
        <f>+V62+V67+V72+V82+V89</f>
        <v>0</v>
      </c>
      <c r="W61" s="72">
        <f>+W62+W67+W72+W82+W89</f>
        <v>0</v>
      </c>
      <c r="X61" s="60"/>
    </row>
    <row r="62" spans="1:24" ht="96" customHeight="1" x14ac:dyDescent="0.2">
      <c r="A62" s="190">
        <f t="shared" si="0"/>
        <v>9</v>
      </c>
      <c r="B62" s="19" t="str">
        <f t="shared" si="1"/>
        <v>102501081</v>
      </c>
      <c r="C62" s="45">
        <v>1</v>
      </c>
      <c r="D62" s="46" t="s">
        <v>17</v>
      </c>
      <c r="E62" s="47">
        <v>5</v>
      </c>
      <c r="F62" s="46" t="s">
        <v>16</v>
      </c>
      <c r="G62" s="46" t="s">
        <v>24</v>
      </c>
      <c r="H62" s="46">
        <v>1</v>
      </c>
      <c r="I62" s="48"/>
      <c r="J62" s="46"/>
      <c r="K62" s="46"/>
      <c r="L62" s="95"/>
      <c r="M62" s="95"/>
      <c r="N62" s="56" t="s">
        <v>340</v>
      </c>
      <c r="O62" s="226" t="s">
        <v>9523</v>
      </c>
      <c r="P62" s="39"/>
      <c r="Q62" s="33"/>
      <c r="S62" s="178" t="s">
        <v>9671</v>
      </c>
      <c r="T62" s="178" t="s">
        <v>9671</v>
      </c>
      <c r="U62" s="22"/>
      <c r="V62" s="70">
        <f>SUM(V63:V66)</f>
        <v>0</v>
      </c>
      <c r="W62" s="70">
        <f>SUM(W63:W66)</f>
        <v>0</v>
      </c>
      <c r="X62" s="41"/>
    </row>
    <row r="63" spans="1:24" ht="162.75" customHeight="1" x14ac:dyDescent="0.2">
      <c r="A63" s="190">
        <f t="shared" si="0"/>
        <v>11</v>
      </c>
      <c r="B63" s="19" t="str">
        <f t="shared" si="1"/>
        <v>10250108101</v>
      </c>
      <c r="C63" s="45">
        <v>1</v>
      </c>
      <c r="D63" s="46" t="s">
        <v>17</v>
      </c>
      <c r="E63" s="47">
        <v>5</v>
      </c>
      <c r="F63" s="46" t="s">
        <v>16</v>
      </c>
      <c r="G63" s="46" t="s">
        <v>24</v>
      </c>
      <c r="H63" s="46">
        <v>1</v>
      </c>
      <c r="I63" s="48" t="s">
        <v>16</v>
      </c>
      <c r="J63" s="46"/>
      <c r="K63" s="46"/>
      <c r="L63" s="95"/>
      <c r="M63" s="95"/>
      <c r="N63" s="76" t="s">
        <v>341</v>
      </c>
      <c r="O63" s="226" t="s">
        <v>9493</v>
      </c>
      <c r="P63" s="39"/>
      <c r="Q63" s="268" t="s">
        <v>9452</v>
      </c>
      <c r="S63" s="178" t="s">
        <v>9671</v>
      </c>
      <c r="T63" s="178" t="s">
        <v>9671</v>
      </c>
      <c r="U63" s="22"/>
      <c r="V63" s="70">
        <v>0</v>
      </c>
      <c r="W63" s="70">
        <v>0</v>
      </c>
      <c r="X63" s="122"/>
    </row>
    <row r="64" spans="1:24" ht="143.25" customHeight="1" x14ac:dyDescent="0.2">
      <c r="A64" s="190">
        <f t="shared" si="0"/>
        <v>11</v>
      </c>
      <c r="B64" s="19" t="str">
        <f t="shared" si="1"/>
        <v>10250108102</v>
      </c>
      <c r="C64" s="45">
        <v>1</v>
      </c>
      <c r="D64" s="46" t="s">
        <v>17</v>
      </c>
      <c r="E64" s="47">
        <v>5</v>
      </c>
      <c r="F64" s="46" t="s">
        <v>16</v>
      </c>
      <c r="G64" s="46" t="s">
        <v>24</v>
      </c>
      <c r="H64" s="46">
        <v>1</v>
      </c>
      <c r="I64" s="48" t="s">
        <v>17</v>
      </c>
      <c r="J64" s="46"/>
      <c r="K64" s="46"/>
      <c r="L64" s="95"/>
      <c r="M64" s="95"/>
      <c r="N64" s="76" t="s">
        <v>342</v>
      </c>
      <c r="O64" s="226" t="s">
        <v>9494</v>
      </c>
      <c r="P64" s="39"/>
      <c r="Q64" s="268"/>
      <c r="S64" s="178" t="s">
        <v>9671</v>
      </c>
      <c r="T64" s="178" t="s">
        <v>9671</v>
      </c>
      <c r="U64" s="22"/>
      <c r="V64" s="70">
        <v>0</v>
      </c>
      <c r="W64" s="70">
        <v>0</v>
      </c>
      <c r="X64" s="122"/>
    </row>
    <row r="65" spans="1:24" ht="79.5" customHeight="1" x14ac:dyDescent="0.2">
      <c r="A65" s="190">
        <f t="shared" si="0"/>
        <v>11</v>
      </c>
      <c r="B65" s="19" t="str">
        <f t="shared" si="1"/>
        <v>10250108103</v>
      </c>
      <c r="C65" s="45">
        <v>1</v>
      </c>
      <c r="D65" s="46" t="s">
        <v>17</v>
      </c>
      <c r="E65" s="47">
        <v>5</v>
      </c>
      <c r="F65" s="46" t="s">
        <v>16</v>
      </c>
      <c r="G65" s="46" t="s">
        <v>24</v>
      </c>
      <c r="H65" s="46">
        <v>1</v>
      </c>
      <c r="I65" s="48" t="s">
        <v>18</v>
      </c>
      <c r="J65" s="46"/>
      <c r="K65" s="46"/>
      <c r="L65" s="95"/>
      <c r="M65" s="95"/>
      <c r="N65" s="76" t="s">
        <v>343</v>
      </c>
      <c r="O65" s="226" t="s">
        <v>9495</v>
      </c>
      <c r="P65" s="39"/>
      <c r="Q65" s="268"/>
      <c r="S65" s="178" t="s">
        <v>9671</v>
      </c>
      <c r="T65" s="178" t="s">
        <v>9671</v>
      </c>
      <c r="U65" s="22"/>
      <c r="V65" s="70">
        <v>0</v>
      </c>
      <c r="W65" s="70">
        <v>0</v>
      </c>
      <c r="X65" s="122"/>
    </row>
    <row r="66" spans="1:24" ht="129.75" x14ac:dyDescent="0.2">
      <c r="A66" s="190">
        <f t="shared" si="0"/>
        <v>11</v>
      </c>
      <c r="B66" s="19" t="str">
        <f t="shared" si="1"/>
        <v>10250108104</v>
      </c>
      <c r="C66" s="45">
        <v>1</v>
      </c>
      <c r="D66" s="46" t="s">
        <v>17</v>
      </c>
      <c r="E66" s="47">
        <v>5</v>
      </c>
      <c r="F66" s="46" t="s">
        <v>16</v>
      </c>
      <c r="G66" s="46" t="s">
        <v>24</v>
      </c>
      <c r="H66" s="46">
        <v>1</v>
      </c>
      <c r="I66" s="48" t="s">
        <v>19</v>
      </c>
      <c r="J66" s="46"/>
      <c r="K66" s="46"/>
      <c r="L66" s="95"/>
      <c r="M66" s="95"/>
      <c r="N66" s="76" t="s">
        <v>344</v>
      </c>
      <c r="O66" s="226" t="s">
        <v>9496</v>
      </c>
      <c r="P66" s="39"/>
      <c r="Q66" s="268"/>
      <c r="S66" s="178" t="s">
        <v>9671</v>
      </c>
      <c r="T66" s="178" t="s">
        <v>9671</v>
      </c>
      <c r="U66" s="22"/>
      <c r="V66" s="70">
        <v>0</v>
      </c>
      <c r="W66" s="70">
        <v>0</v>
      </c>
      <c r="X66" s="41"/>
    </row>
    <row r="67" spans="1:24" ht="39.950000000000003" customHeight="1" x14ac:dyDescent="0.2">
      <c r="A67" s="190">
        <f t="shared" si="0"/>
        <v>9</v>
      </c>
      <c r="B67" s="19" t="str">
        <f t="shared" si="1"/>
        <v>102501082</v>
      </c>
      <c r="C67" s="45">
        <v>1</v>
      </c>
      <c r="D67" s="46" t="s">
        <v>17</v>
      </c>
      <c r="E67" s="47">
        <v>5</v>
      </c>
      <c r="F67" s="46" t="s">
        <v>16</v>
      </c>
      <c r="G67" s="46" t="s">
        <v>24</v>
      </c>
      <c r="H67" s="46">
        <v>2</v>
      </c>
      <c r="I67" s="48"/>
      <c r="J67" s="46"/>
      <c r="K67" s="46"/>
      <c r="L67" s="95"/>
      <c r="M67" s="95"/>
      <c r="N67" s="56" t="s">
        <v>345</v>
      </c>
      <c r="O67" s="226" t="s">
        <v>9524</v>
      </c>
      <c r="P67" s="39"/>
      <c r="Q67" s="33"/>
      <c r="S67" s="178" t="s">
        <v>9671</v>
      </c>
      <c r="T67" s="178" t="s">
        <v>9671</v>
      </c>
      <c r="U67" s="22"/>
      <c r="V67" s="70">
        <f>+V68+V69+V70+V71</f>
        <v>0</v>
      </c>
      <c r="W67" s="70">
        <f>+W68+W69+W70+W71</f>
        <v>0</v>
      </c>
      <c r="X67" s="41"/>
    </row>
    <row r="68" spans="1:24" ht="363.75" customHeight="1" x14ac:dyDescent="0.2">
      <c r="A68" s="190">
        <f t="shared" si="0"/>
        <v>11</v>
      </c>
      <c r="B68" s="19" t="str">
        <f t="shared" si="1"/>
        <v>10250108201</v>
      </c>
      <c r="C68" s="45">
        <v>1</v>
      </c>
      <c r="D68" s="46" t="s">
        <v>17</v>
      </c>
      <c r="E68" s="47">
        <v>5</v>
      </c>
      <c r="F68" s="46" t="s">
        <v>16</v>
      </c>
      <c r="G68" s="46" t="s">
        <v>24</v>
      </c>
      <c r="H68" s="46">
        <v>2</v>
      </c>
      <c r="I68" s="48" t="s">
        <v>16</v>
      </c>
      <c r="J68" s="46"/>
      <c r="K68" s="46"/>
      <c r="L68" s="95"/>
      <c r="M68" s="95"/>
      <c r="N68" s="76" t="s">
        <v>346</v>
      </c>
      <c r="O68" s="226" t="s">
        <v>9465</v>
      </c>
      <c r="P68" s="39"/>
      <c r="Q68" s="33" t="s">
        <v>9453</v>
      </c>
      <c r="S68" s="178" t="s">
        <v>9671</v>
      </c>
      <c r="T68" s="178" t="s">
        <v>9671</v>
      </c>
      <c r="U68" s="22"/>
      <c r="V68" s="70">
        <v>0</v>
      </c>
      <c r="W68" s="70">
        <v>0</v>
      </c>
      <c r="X68" s="41"/>
    </row>
    <row r="69" spans="1:24" ht="409.5" x14ac:dyDescent="0.2">
      <c r="A69" s="190">
        <f t="shared" si="0"/>
        <v>11</v>
      </c>
      <c r="B69" s="19" t="str">
        <f t="shared" si="1"/>
        <v>10250108202</v>
      </c>
      <c r="C69" s="45">
        <v>1</v>
      </c>
      <c r="D69" s="46" t="s">
        <v>17</v>
      </c>
      <c r="E69" s="47">
        <v>5</v>
      </c>
      <c r="F69" s="46" t="s">
        <v>16</v>
      </c>
      <c r="G69" s="46" t="s">
        <v>24</v>
      </c>
      <c r="H69" s="46">
        <v>2</v>
      </c>
      <c r="I69" s="48" t="s">
        <v>17</v>
      </c>
      <c r="J69" s="46"/>
      <c r="K69" s="46"/>
      <c r="L69" s="95"/>
      <c r="M69" s="95"/>
      <c r="N69" s="76" t="s">
        <v>347</v>
      </c>
      <c r="O69" s="225" t="s">
        <v>9455</v>
      </c>
      <c r="P69" s="43"/>
      <c r="Q69" s="33" t="s">
        <v>9453</v>
      </c>
      <c r="S69" s="178" t="s">
        <v>9671</v>
      </c>
      <c r="T69" s="178" t="s">
        <v>9671</v>
      </c>
      <c r="U69" s="22"/>
      <c r="V69" s="70">
        <v>0</v>
      </c>
      <c r="W69" s="70">
        <v>0</v>
      </c>
      <c r="X69" s="60"/>
    </row>
    <row r="70" spans="1:24" ht="207" customHeight="1" x14ac:dyDescent="0.2">
      <c r="A70" s="190">
        <f t="shared" si="0"/>
        <v>11</v>
      </c>
      <c r="B70" s="19" t="str">
        <f t="shared" si="1"/>
        <v>10250108203</v>
      </c>
      <c r="C70" s="45">
        <v>1</v>
      </c>
      <c r="D70" s="46" t="s">
        <v>17</v>
      </c>
      <c r="E70" s="47">
        <v>5</v>
      </c>
      <c r="F70" s="46" t="s">
        <v>16</v>
      </c>
      <c r="G70" s="46" t="s">
        <v>24</v>
      </c>
      <c r="H70" s="46">
        <v>2</v>
      </c>
      <c r="I70" s="48" t="s">
        <v>18</v>
      </c>
      <c r="J70" s="46"/>
      <c r="K70" s="46"/>
      <c r="L70" s="95"/>
      <c r="M70" s="95"/>
      <c r="N70" s="76" t="s">
        <v>348</v>
      </c>
      <c r="O70" s="226" t="s">
        <v>9456</v>
      </c>
      <c r="P70" s="39"/>
      <c r="Q70" s="33" t="s">
        <v>9453</v>
      </c>
      <c r="S70" s="178" t="s">
        <v>9671</v>
      </c>
      <c r="T70" s="178" t="s">
        <v>9671</v>
      </c>
      <c r="U70" s="22"/>
      <c r="V70" s="70">
        <v>0</v>
      </c>
      <c r="W70" s="70">
        <v>0</v>
      </c>
      <c r="X70" s="41"/>
    </row>
    <row r="71" spans="1:24" ht="72.75" customHeight="1" x14ac:dyDescent="0.2">
      <c r="A71" s="190">
        <f t="shared" ref="A71:A134" si="8">LEN(B71)</f>
        <v>11</v>
      </c>
      <c r="B71" s="19" t="str">
        <f t="shared" ref="B71:B134" si="9">CONCATENATE(C71,D71,E71,F71,G71,H71,I71)</f>
        <v>10250108204</v>
      </c>
      <c r="C71" s="45">
        <v>1</v>
      </c>
      <c r="D71" s="46" t="s">
        <v>17</v>
      </c>
      <c r="E71" s="47">
        <v>5</v>
      </c>
      <c r="F71" s="46" t="s">
        <v>16</v>
      </c>
      <c r="G71" s="46" t="s">
        <v>24</v>
      </c>
      <c r="H71" s="46">
        <v>2</v>
      </c>
      <c r="I71" s="48" t="s">
        <v>19</v>
      </c>
      <c r="J71" s="46"/>
      <c r="K71" s="46"/>
      <c r="L71" s="95"/>
      <c r="M71" s="95"/>
      <c r="N71" s="76" t="s">
        <v>349</v>
      </c>
      <c r="O71" s="226" t="s">
        <v>9592</v>
      </c>
      <c r="P71" s="39"/>
      <c r="Q71" s="33" t="s">
        <v>9453</v>
      </c>
      <c r="S71" s="178" t="s">
        <v>9671</v>
      </c>
      <c r="T71" s="178" t="s">
        <v>9671</v>
      </c>
      <c r="U71" s="22"/>
      <c r="V71" s="70">
        <v>0</v>
      </c>
      <c r="W71" s="70">
        <v>0</v>
      </c>
      <c r="X71" s="41"/>
    </row>
    <row r="72" spans="1:24" ht="39.950000000000003" customHeight="1" x14ac:dyDescent="0.2">
      <c r="A72" s="190">
        <f t="shared" si="8"/>
        <v>9</v>
      </c>
      <c r="B72" s="19" t="str">
        <f t="shared" si="9"/>
        <v>102501083</v>
      </c>
      <c r="C72" s="45">
        <v>1</v>
      </c>
      <c r="D72" s="46" t="s">
        <v>17</v>
      </c>
      <c r="E72" s="47">
        <v>5</v>
      </c>
      <c r="F72" s="46" t="s">
        <v>16</v>
      </c>
      <c r="G72" s="46" t="s">
        <v>24</v>
      </c>
      <c r="H72" s="46">
        <v>3</v>
      </c>
      <c r="I72" s="48"/>
      <c r="J72" s="46"/>
      <c r="K72" s="46"/>
      <c r="L72" s="95"/>
      <c r="M72" s="165"/>
      <c r="N72" s="56" t="s">
        <v>350</v>
      </c>
      <c r="O72" s="226" t="s">
        <v>9525</v>
      </c>
      <c r="P72" s="39"/>
      <c r="Q72" s="33"/>
      <c r="S72" s="178" t="s">
        <v>9671</v>
      </c>
      <c r="T72" s="178" t="s">
        <v>9671</v>
      </c>
      <c r="U72" s="22"/>
      <c r="V72" s="70">
        <f>+V73+V74+V75+V76+V77+V78+V79+V80+V81</f>
        <v>0</v>
      </c>
      <c r="W72" s="70">
        <f>+W73+W74+W75+W76+W77+W78+W79+W80+W81</f>
        <v>0</v>
      </c>
      <c r="X72" s="41"/>
    </row>
    <row r="73" spans="1:24" ht="408.75" customHeight="1" x14ac:dyDescent="0.2">
      <c r="A73" s="190">
        <f t="shared" si="8"/>
        <v>11</v>
      </c>
      <c r="B73" s="19" t="str">
        <f t="shared" si="9"/>
        <v>10250108301</v>
      </c>
      <c r="C73" s="45">
        <v>1</v>
      </c>
      <c r="D73" s="46" t="s">
        <v>17</v>
      </c>
      <c r="E73" s="47">
        <v>5</v>
      </c>
      <c r="F73" s="46" t="s">
        <v>16</v>
      </c>
      <c r="G73" s="46" t="s">
        <v>24</v>
      </c>
      <c r="H73" s="46">
        <v>3</v>
      </c>
      <c r="I73" s="48" t="s">
        <v>16</v>
      </c>
      <c r="J73" s="46"/>
      <c r="K73" s="46"/>
      <c r="L73" s="95"/>
      <c r="M73" s="95"/>
      <c r="N73" s="76" t="s">
        <v>351</v>
      </c>
      <c r="O73" s="226" t="s">
        <v>9466</v>
      </c>
      <c r="P73" s="39"/>
      <c r="Q73" s="33"/>
      <c r="S73" s="178" t="s">
        <v>9671</v>
      </c>
      <c r="T73" s="178" t="s">
        <v>9671</v>
      </c>
      <c r="U73" s="22"/>
      <c r="V73" s="70">
        <v>0</v>
      </c>
      <c r="W73" s="70">
        <v>0</v>
      </c>
      <c r="X73" s="41"/>
    </row>
    <row r="74" spans="1:24" ht="189" x14ac:dyDescent="0.2">
      <c r="A74" s="190">
        <f t="shared" si="8"/>
        <v>11</v>
      </c>
      <c r="B74" s="19" t="str">
        <f t="shared" si="9"/>
        <v>10250108302</v>
      </c>
      <c r="C74" s="45">
        <v>1</v>
      </c>
      <c r="D74" s="46" t="s">
        <v>17</v>
      </c>
      <c r="E74" s="47">
        <v>5</v>
      </c>
      <c r="F74" s="46" t="s">
        <v>16</v>
      </c>
      <c r="G74" s="46" t="s">
        <v>24</v>
      </c>
      <c r="H74" s="46">
        <v>3</v>
      </c>
      <c r="I74" s="48" t="s">
        <v>17</v>
      </c>
      <c r="J74" s="46"/>
      <c r="K74" s="46"/>
      <c r="L74" s="95"/>
      <c r="M74" s="95"/>
      <c r="N74" s="76" t="s">
        <v>352</v>
      </c>
      <c r="O74" s="226" t="s">
        <v>9457</v>
      </c>
      <c r="P74" s="39"/>
      <c r="Q74" s="33"/>
      <c r="S74" s="178" t="s">
        <v>9671</v>
      </c>
      <c r="T74" s="178" t="s">
        <v>9671</v>
      </c>
      <c r="U74" s="22"/>
      <c r="V74" s="70">
        <v>0</v>
      </c>
      <c r="W74" s="70">
        <v>0</v>
      </c>
      <c r="X74" s="41"/>
    </row>
    <row r="75" spans="1:24" ht="362.25" x14ac:dyDescent="0.2">
      <c r="A75" s="190">
        <f t="shared" si="8"/>
        <v>11</v>
      </c>
      <c r="B75" s="19" t="str">
        <f t="shared" si="9"/>
        <v>10250108303</v>
      </c>
      <c r="C75" s="45">
        <v>1</v>
      </c>
      <c r="D75" s="46" t="s">
        <v>17</v>
      </c>
      <c r="E75" s="47">
        <v>5</v>
      </c>
      <c r="F75" s="46" t="s">
        <v>16</v>
      </c>
      <c r="G75" s="46" t="s">
        <v>24</v>
      </c>
      <c r="H75" s="46">
        <v>3</v>
      </c>
      <c r="I75" s="48" t="s">
        <v>18</v>
      </c>
      <c r="J75" s="46"/>
      <c r="K75" s="46"/>
      <c r="L75" s="95"/>
      <c r="M75" s="95"/>
      <c r="N75" s="76" t="s">
        <v>353</v>
      </c>
      <c r="O75" s="226" t="s">
        <v>9467</v>
      </c>
      <c r="P75" s="39"/>
      <c r="Q75" s="33" t="s">
        <v>489</v>
      </c>
      <c r="S75" s="178" t="s">
        <v>9671</v>
      </c>
      <c r="T75" s="178" t="s">
        <v>9671</v>
      </c>
      <c r="U75" s="22"/>
      <c r="V75" s="70">
        <v>0</v>
      </c>
      <c r="W75" s="70">
        <v>0</v>
      </c>
      <c r="X75" s="41"/>
    </row>
    <row r="76" spans="1:24" ht="219" customHeight="1" x14ac:dyDescent="0.2">
      <c r="A76" s="190">
        <f t="shared" si="8"/>
        <v>11</v>
      </c>
      <c r="B76" s="19" t="str">
        <f t="shared" si="9"/>
        <v>10250108304</v>
      </c>
      <c r="C76" s="45">
        <v>1</v>
      </c>
      <c r="D76" s="46" t="s">
        <v>17</v>
      </c>
      <c r="E76" s="47">
        <v>5</v>
      </c>
      <c r="F76" s="46" t="s">
        <v>16</v>
      </c>
      <c r="G76" s="46" t="s">
        <v>24</v>
      </c>
      <c r="H76" s="46">
        <v>3</v>
      </c>
      <c r="I76" s="48" t="s">
        <v>19</v>
      </c>
      <c r="J76" s="46"/>
      <c r="K76" s="46"/>
      <c r="L76" s="95"/>
      <c r="M76" s="95"/>
      <c r="N76" s="76" t="s">
        <v>354</v>
      </c>
      <c r="O76" s="226" t="s">
        <v>9458</v>
      </c>
      <c r="P76" s="39"/>
      <c r="Q76" s="33"/>
      <c r="S76" s="178" t="s">
        <v>9671</v>
      </c>
      <c r="T76" s="178" t="s">
        <v>9671</v>
      </c>
      <c r="U76" s="22"/>
      <c r="V76" s="70">
        <v>0</v>
      </c>
      <c r="W76" s="70">
        <v>0</v>
      </c>
      <c r="X76" s="41"/>
    </row>
    <row r="77" spans="1:24" ht="230.25" x14ac:dyDescent="0.2">
      <c r="A77" s="190">
        <f t="shared" si="8"/>
        <v>11</v>
      </c>
      <c r="B77" s="19" t="str">
        <f t="shared" si="9"/>
        <v>10250108305</v>
      </c>
      <c r="C77" s="45">
        <v>1</v>
      </c>
      <c r="D77" s="46" t="s">
        <v>17</v>
      </c>
      <c r="E77" s="47">
        <v>5</v>
      </c>
      <c r="F77" s="46" t="s">
        <v>16</v>
      </c>
      <c r="G77" s="46" t="s">
        <v>24</v>
      </c>
      <c r="H77" s="46">
        <v>3</v>
      </c>
      <c r="I77" s="48" t="s">
        <v>21</v>
      </c>
      <c r="J77" s="46"/>
      <c r="K77" s="46"/>
      <c r="L77" s="95"/>
      <c r="M77" s="95"/>
      <c r="N77" s="76" t="s">
        <v>355</v>
      </c>
      <c r="O77" s="226" t="s">
        <v>9468</v>
      </c>
      <c r="P77" s="39"/>
      <c r="Q77" s="33"/>
      <c r="S77" s="178" t="s">
        <v>9671</v>
      </c>
      <c r="T77" s="178" t="s">
        <v>9671</v>
      </c>
      <c r="U77" s="22"/>
      <c r="V77" s="70">
        <v>0</v>
      </c>
      <c r="W77" s="70">
        <v>0</v>
      </c>
      <c r="X77" s="41"/>
    </row>
    <row r="78" spans="1:24" ht="202.5" x14ac:dyDescent="0.2">
      <c r="A78" s="190">
        <f t="shared" si="8"/>
        <v>11</v>
      </c>
      <c r="B78" s="19" t="str">
        <f t="shared" si="9"/>
        <v>10250108306</v>
      </c>
      <c r="C78" s="45">
        <v>1</v>
      </c>
      <c r="D78" s="46" t="s">
        <v>17</v>
      </c>
      <c r="E78" s="47">
        <v>5</v>
      </c>
      <c r="F78" s="46" t="s">
        <v>16</v>
      </c>
      <c r="G78" s="46" t="s">
        <v>24</v>
      </c>
      <c r="H78" s="46">
        <v>3</v>
      </c>
      <c r="I78" s="48" t="s">
        <v>22</v>
      </c>
      <c r="J78" s="46"/>
      <c r="K78" s="46"/>
      <c r="L78" s="95"/>
      <c r="M78" s="95"/>
      <c r="N78" s="76" t="s">
        <v>356</v>
      </c>
      <c r="O78" s="226" t="s">
        <v>9469</v>
      </c>
      <c r="P78" s="39"/>
      <c r="Q78" s="33" t="s">
        <v>490</v>
      </c>
      <c r="S78" s="178" t="s">
        <v>9671</v>
      </c>
      <c r="T78" s="178" t="s">
        <v>9671</v>
      </c>
      <c r="U78" s="22"/>
      <c r="V78" s="70">
        <v>0</v>
      </c>
      <c r="W78" s="70">
        <v>0</v>
      </c>
      <c r="X78" s="41"/>
    </row>
    <row r="79" spans="1:24" ht="101.25" x14ac:dyDescent="0.2">
      <c r="A79" s="190">
        <f t="shared" si="8"/>
        <v>11</v>
      </c>
      <c r="B79" s="19" t="str">
        <f t="shared" si="9"/>
        <v>10250108307</v>
      </c>
      <c r="C79" s="45">
        <v>1</v>
      </c>
      <c r="D79" s="46" t="s">
        <v>17</v>
      </c>
      <c r="E79" s="47">
        <v>5</v>
      </c>
      <c r="F79" s="46" t="s">
        <v>16</v>
      </c>
      <c r="G79" s="46" t="s">
        <v>24</v>
      </c>
      <c r="H79" s="46">
        <v>3</v>
      </c>
      <c r="I79" s="48" t="s">
        <v>23</v>
      </c>
      <c r="J79" s="46"/>
      <c r="K79" s="46"/>
      <c r="L79" s="95"/>
      <c r="M79" s="95"/>
      <c r="N79" s="76" t="s">
        <v>357</v>
      </c>
      <c r="O79" s="225" t="s">
        <v>9470</v>
      </c>
      <c r="P79" s="43"/>
      <c r="Q79" s="37"/>
      <c r="S79" s="178" t="s">
        <v>9671</v>
      </c>
      <c r="T79" s="178" t="s">
        <v>9671</v>
      </c>
      <c r="U79" s="22"/>
      <c r="V79" s="70">
        <v>0</v>
      </c>
      <c r="W79" s="70">
        <v>0</v>
      </c>
      <c r="X79" s="60"/>
    </row>
    <row r="80" spans="1:24" ht="189" x14ac:dyDescent="0.2">
      <c r="A80" s="190">
        <f t="shared" si="8"/>
        <v>11</v>
      </c>
      <c r="B80" s="19" t="str">
        <f t="shared" si="9"/>
        <v>10250108308</v>
      </c>
      <c r="C80" s="45">
        <v>1</v>
      </c>
      <c r="D80" s="46" t="s">
        <v>17</v>
      </c>
      <c r="E80" s="47">
        <v>5</v>
      </c>
      <c r="F80" s="46" t="s">
        <v>16</v>
      </c>
      <c r="G80" s="46" t="s">
        <v>24</v>
      </c>
      <c r="H80" s="46">
        <v>3</v>
      </c>
      <c r="I80" s="48" t="s">
        <v>24</v>
      </c>
      <c r="J80" s="46"/>
      <c r="K80" s="46"/>
      <c r="L80" s="95"/>
      <c r="M80" s="95"/>
      <c r="N80" s="76" t="s">
        <v>358</v>
      </c>
      <c r="O80" s="226" t="s">
        <v>9471</v>
      </c>
      <c r="P80" s="39"/>
      <c r="Q80" s="33"/>
      <c r="S80" s="178" t="s">
        <v>9671</v>
      </c>
      <c r="T80" s="178" t="s">
        <v>9671</v>
      </c>
      <c r="U80" s="22"/>
      <c r="V80" s="70">
        <v>0</v>
      </c>
      <c r="W80" s="70">
        <v>0</v>
      </c>
      <c r="X80" s="41"/>
    </row>
    <row r="81" spans="1:24" ht="270.75" customHeight="1" x14ac:dyDescent="0.2">
      <c r="A81" s="190">
        <f t="shared" si="8"/>
        <v>11</v>
      </c>
      <c r="B81" s="19" t="str">
        <f t="shared" si="9"/>
        <v>10250108309</v>
      </c>
      <c r="C81" s="45">
        <v>1</v>
      </c>
      <c r="D81" s="46" t="s">
        <v>17</v>
      </c>
      <c r="E81" s="47">
        <v>5</v>
      </c>
      <c r="F81" s="46" t="s">
        <v>16</v>
      </c>
      <c r="G81" s="46" t="s">
        <v>24</v>
      </c>
      <c r="H81" s="46">
        <v>3</v>
      </c>
      <c r="I81" s="48" t="s">
        <v>25</v>
      </c>
      <c r="J81" s="46"/>
      <c r="K81" s="46"/>
      <c r="L81" s="95"/>
      <c r="M81" s="95"/>
      <c r="N81" s="76" t="s">
        <v>359</v>
      </c>
      <c r="O81" s="226" t="s">
        <v>9472</v>
      </c>
      <c r="P81" s="39"/>
      <c r="Q81" s="33"/>
      <c r="S81" s="178" t="s">
        <v>9671</v>
      </c>
      <c r="T81" s="178" t="s">
        <v>9671</v>
      </c>
      <c r="U81" s="22"/>
      <c r="V81" s="70">
        <v>0</v>
      </c>
      <c r="W81" s="70">
        <v>0</v>
      </c>
      <c r="X81" s="41"/>
    </row>
    <row r="82" spans="1:24" ht="39.950000000000003" customHeight="1" x14ac:dyDescent="0.2">
      <c r="A82" s="190">
        <f t="shared" si="8"/>
        <v>9</v>
      </c>
      <c r="B82" s="19" t="str">
        <f t="shared" si="9"/>
        <v>102501084</v>
      </c>
      <c r="C82" s="45">
        <v>1</v>
      </c>
      <c r="D82" s="46" t="s">
        <v>17</v>
      </c>
      <c r="E82" s="47">
        <v>5</v>
      </c>
      <c r="F82" s="46" t="s">
        <v>16</v>
      </c>
      <c r="G82" s="46" t="s">
        <v>24</v>
      </c>
      <c r="H82" s="46">
        <v>4</v>
      </c>
      <c r="I82" s="48"/>
      <c r="J82" s="46"/>
      <c r="K82" s="46"/>
      <c r="L82" s="95"/>
      <c r="M82" s="95"/>
      <c r="N82" s="56" t="s">
        <v>360</v>
      </c>
      <c r="O82" s="229" t="s">
        <v>9604</v>
      </c>
      <c r="P82" s="203"/>
      <c r="Q82" s="33" t="s">
        <v>9524</v>
      </c>
      <c r="S82" s="178" t="s">
        <v>9671</v>
      </c>
      <c r="T82" s="178" t="s">
        <v>9671</v>
      </c>
      <c r="U82" s="22"/>
      <c r="V82" s="70">
        <f>SUM(V83:V88)</f>
        <v>0</v>
      </c>
      <c r="W82" s="70">
        <f>SUM(W83:W88)</f>
        <v>0</v>
      </c>
      <c r="X82" s="41"/>
    </row>
    <row r="83" spans="1:24" ht="115.5" customHeight="1" x14ac:dyDescent="0.2">
      <c r="A83" s="190">
        <f t="shared" si="8"/>
        <v>11</v>
      </c>
      <c r="B83" s="19" t="str">
        <f t="shared" si="9"/>
        <v>10250108401</v>
      </c>
      <c r="C83" s="45">
        <v>1</v>
      </c>
      <c r="D83" s="46" t="s">
        <v>17</v>
      </c>
      <c r="E83" s="47">
        <v>5</v>
      </c>
      <c r="F83" s="46" t="s">
        <v>16</v>
      </c>
      <c r="G83" s="46" t="s">
        <v>24</v>
      </c>
      <c r="H83" s="46">
        <v>4</v>
      </c>
      <c r="I83" s="48" t="s">
        <v>16</v>
      </c>
      <c r="J83" s="46"/>
      <c r="K83" s="46"/>
      <c r="L83" s="95"/>
      <c r="M83" s="95"/>
      <c r="N83" s="76" t="s">
        <v>361</v>
      </c>
      <c r="O83" s="225" t="s">
        <v>9473</v>
      </c>
      <c r="P83" s="43"/>
      <c r="Q83" s="37"/>
      <c r="S83" s="178" t="s">
        <v>9671</v>
      </c>
      <c r="T83" s="178" t="s">
        <v>9671</v>
      </c>
      <c r="U83" s="22"/>
      <c r="V83" s="70">
        <v>0</v>
      </c>
      <c r="W83" s="70">
        <v>0</v>
      </c>
      <c r="X83" s="60"/>
    </row>
    <row r="84" spans="1:24" ht="131.25" x14ac:dyDescent="0.2">
      <c r="A84" s="190">
        <f t="shared" si="8"/>
        <v>11</v>
      </c>
      <c r="B84" s="19" t="str">
        <f t="shared" si="9"/>
        <v>10250108402</v>
      </c>
      <c r="C84" s="45">
        <v>1</v>
      </c>
      <c r="D84" s="46" t="s">
        <v>17</v>
      </c>
      <c r="E84" s="47">
        <v>5</v>
      </c>
      <c r="F84" s="46" t="s">
        <v>16</v>
      </c>
      <c r="G84" s="46" t="s">
        <v>24</v>
      </c>
      <c r="H84" s="46">
        <v>4</v>
      </c>
      <c r="I84" s="48" t="s">
        <v>17</v>
      </c>
      <c r="J84" s="46"/>
      <c r="K84" s="46"/>
      <c r="L84" s="95"/>
      <c r="M84" s="95"/>
      <c r="N84" s="76" t="s">
        <v>362</v>
      </c>
      <c r="O84" s="226" t="s">
        <v>9459</v>
      </c>
      <c r="P84" s="39"/>
      <c r="Q84" s="33"/>
      <c r="S84" s="178" t="s">
        <v>9671</v>
      </c>
      <c r="T84" s="178" t="s">
        <v>9671</v>
      </c>
      <c r="U84" s="22"/>
      <c r="V84" s="70">
        <v>0</v>
      </c>
      <c r="W84" s="70">
        <v>0</v>
      </c>
      <c r="X84" s="41"/>
    </row>
    <row r="85" spans="1:24" ht="217.5" x14ac:dyDescent="0.2">
      <c r="A85" s="190">
        <f t="shared" si="8"/>
        <v>11</v>
      </c>
      <c r="B85" s="19" t="str">
        <f t="shared" si="9"/>
        <v>10250108403</v>
      </c>
      <c r="C85" s="45">
        <v>1</v>
      </c>
      <c r="D85" s="46" t="s">
        <v>17</v>
      </c>
      <c r="E85" s="47">
        <v>5</v>
      </c>
      <c r="F85" s="46" t="s">
        <v>16</v>
      </c>
      <c r="G85" s="46" t="s">
        <v>24</v>
      </c>
      <c r="H85" s="46">
        <v>4</v>
      </c>
      <c r="I85" s="48" t="s">
        <v>18</v>
      </c>
      <c r="J85" s="46"/>
      <c r="K85" s="46"/>
      <c r="L85" s="95"/>
      <c r="M85" s="95"/>
      <c r="N85" s="76" t="s">
        <v>363</v>
      </c>
      <c r="O85" s="226" t="s">
        <v>9474</v>
      </c>
      <c r="P85" s="39"/>
      <c r="Q85" s="33" t="s">
        <v>491</v>
      </c>
      <c r="S85" s="178" t="s">
        <v>9671</v>
      </c>
      <c r="T85" s="178" t="s">
        <v>9671</v>
      </c>
      <c r="U85" s="22"/>
      <c r="V85" s="70">
        <v>0</v>
      </c>
      <c r="W85" s="70">
        <v>0</v>
      </c>
      <c r="X85" s="41"/>
    </row>
    <row r="86" spans="1:24" ht="129.75" x14ac:dyDescent="0.2">
      <c r="A86" s="190">
        <f t="shared" si="8"/>
        <v>11</v>
      </c>
      <c r="B86" s="19" t="str">
        <f t="shared" si="9"/>
        <v>10250108404</v>
      </c>
      <c r="C86" s="45">
        <v>1</v>
      </c>
      <c r="D86" s="46" t="s">
        <v>17</v>
      </c>
      <c r="E86" s="47">
        <v>5</v>
      </c>
      <c r="F86" s="46" t="s">
        <v>16</v>
      </c>
      <c r="G86" s="46" t="s">
        <v>24</v>
      </c>
      <c r="H86" s="46">
        <v>4</v>
      </c>
      <c r="I86" s="48" t="s">
        <v>19</v>
      </c>
      <c r="J86" s="46"/>
      <c r="K86" s="46"/>
      <c r="L86" s="95"/>
      <c r="M86" s="95"/>
      <c r="N86" s="76" t="s">
        <v>364</v>
      </c>
      <c r="O86" s="226" t="s">
        <v>9475</v>
      </c>
      <c r="P86" s="39"/>
      <c r="Q86" s="33"/>
      <c r="S86" s="178" t="s">
        <v>9671</v>
      </c>
      <c r="T86" s="178" t="s">
        <v>9671</v>
      </c>
      <c r="U86" s="22"/>
      <c r="V86" s="70">
        <v>0</v>
      </c>
      <c r="W86" s="70">
        <v>0</v>
      </c>
      <c r="X86" s="41"/>
    </row>
    <row r="87" spans="1:24" ht="129.75" x14ac:dyDescent="0.2">
      <c r="A87" s="190">
        <f t="shared" si="8"/>
        <v>11</v>
      </c>
      <c r="B87" s="19" t="str">
        <f t="shared" si="9"/>
        <v>10250108405</v>
      </c>
      <c r="C87" s="45">
        <v>1</v>
      </c>
      <c r="D87" s="46" t="s">
        <v>17</v>
      </c>
      <c r="E87" s="47">
        <v>5</v>
      </c>
      <c r="F87" s="46" t="s">
        <v>16</v>
      </c>
      <c r="G87" s="46" t="s">
        <v>24</v>
      </c>
      <c r="H87" s="46">
        <v>4</v>
      </c>
      <c r="I87" s="48" t="s">
        <v>21</v>
      </c>
      <c r="J87" s="46"/>
      <c r="K87" s="46"/>
      <c r="L87" s="95"/>
      <c r="M87" s="95"/>
      <c r="N87" s="76" t="s">
        <v>365</v>
      </c>
      <c r="O87" s="226" t="s">
        <v>9476</v>
      </c>
      <c r="P87" s="39"/>
      <c r="Q87" s="33"/>
      <c r="S87" s="178" t="s">
        <v>9671</v>
      </c>
      <c r="T87" s="178" t="s">
        <v>9671</v>
      </c>
      <c r="U87" s="22"/>
      <c r="V87" s="70">
        <v>0</v>
      </c>
      <c r="W87" s="70">
        <v>0</v>
      </c>
      <c r="X87" s="41"/>
    </row>
    <row r="88" spans="1:24" ht="203.25" x14ac:dyDescent="0.2">
      <c r="A88" s="190">
        <f t="shared" si="8"/>
        <v>11</v>
      </c>
      <c r="B88" s="19" t="str">
        <f t="shared" si="9"/>
        <v>10250108406</v>
      </c>
      <c r="C88" s="45">
        <v>1</v>
      </c>
      <c r="D88" s="46" t="s">
        <v>17</v>
      </c>
      <c r="E88" s="47">
        <v>5</v>
      </c>
      <c r="F88" s="46" t="s">
        <v>16</v>
      </c>
      <c r="G88" s="46" t="s">
        <v>24</v>
      </c>
      <c r="H88" s="46">
        <v>4</v>
      </c>
      <c r="I88" s="48" t="s">
        <v>22</v>
      </c>
      <c r="J88" s="46"/>
      <c r="K88" s="46"/>
      <c r="L88" s="95"/>
      <c r="M88" s="95"/>
      <c r="N88" s="76" t="s">
        <v>366</v>
      </c>
      <c r="O88" s="226" t="s">
        <v>9477</v>
      </c>
      <c r="P88" s="39"/>
      <c r="Q88" s="33"/>
      <c r="S88" s="178" t="s">
        <v>9671</v>
      </c>
      <c r="T88" s="178" t="s">
        <v>9671</v>
      </c>
      <c r="U88" s="22"/>
      <c r="V88" s="70">
        <v>0</v>
      </c>
      <c r="W88" s="70">
        <v>0</v>
      </c>
      <c r="X88" s="41"/>
    </row>
    <row r="89" spans="1:24" ht="409.5" x14ac:dyDescent="0.2">
      <c r="A89" s="190">
        <f t="shared" si="8"/>
        <v>9</v>
      </c>
      <c r="B89" s="19" t="str">
        <f t="shared" si="9"/>
        <v>102501086</v>
      </c>
      <c r="C89" s="45">
        <v>1</v>
      </c>
      <c r="D89" s="46" t="s">
        <v>17</v>
      </c>
      <c r="E89" s="47">
        <v>5</v>
      </c>
      <c r="F89" s="46" t="s">
        <v>16</v>
      </c>
      <c r="G89" s="46" t="s">
        <v>24</v>
      </c>
      <c r="H89" s="46">
        <v>6</v>
      </c>
      <c r="I89" s="48"/>
      <c r="J89" s="46"/>
      <c r="K89" s="46"/>
      <c r="L89" s="95"/>
      <c r="M89" s="95"/>
      <c r="N89" s="56" t="s">
        <v>372</v>
      </c>
      <c r="O89" s="226" t="s">
        <v>9497</v>
      </c>
      <c r="P89" s="39"/>
      <c r="Q89" s="33" t="s">
        <v>9526</v>
      </c>
      <c r="S89" s="178" t="s">
        <v>9671</v>
      </c>
      <c r="T89" s="178" t="s">
        <v>9671</v>
      </c>
      <c r="U89" s="22"/>
      <c r="V89" s="70">
        <f>SUM(V90:V92)</f>
        <v>0</v>
      </c>
      <c r="W89" s="70">
        <f>SUM(W90:W92)</f>
        <v>0</v>
      </c>
      <c r="X89" s="41"/>
    </row>
    <row r="90" spans="1:24" ht="409.5" x14ac:dyDescent="0.2">
      <c r="A90" s="190">
        <f t="shared" si="8"/>
        <v>11</v>
      </c>
      <c r="B90" s="19" t="str">
        <f t="shared" si="9"/>
        <v>10250108601</v>
      </c>
      <c r="C90" s="45">
        <v>1</v>
      </c>
      <c r="D90" s="46" t="s">
        <v>17</v>
      </c>
      <c r="E90" s="47">
        <v>5</v>
      </c>
      <c r="F90" s="46" t="s">
        <v>16</v>
      </c>
      <c r="G90" s="46" t="s">
        <v>24</v>
      </c>
      <c r="H90" s="46">
        <v>6</v>
      </c>
      <c r="I90" s="48" t="s">
        <v>16</v>
      </c>
      <c r="J90" s="46"/>
      <c r="K90" s="46"/>
      <c r="L90" s="95"/>
      <c r="M90" s="95"/>
      <c r="N90" s="76" t="s">
        <v>8861</v>
      </c>
      <c r="O90" s="229" t="s">
        <v>9610</v>
      </c>
      <c r="P90" s="203"/>
      <c r="Q90" s="33"/>
      <c r="S90" s="178" t="s">
        <v>9671</v>
      </c>
      <c r="T90" s="178" t="s">
        <v>9671</v>
      </c>
      <c r="U90" s="22"/>
      <c r="V90" s="70">
        <v>0</v>
      </c>
      <c r="W90" s="70">
        <v>0</v>
      </c>
      <c r="X90" s="41"/>
    </row>
    <row r="91" spans="1:24" ht="228" x14ac:dyDescent="0.2">
      <c r="A91" s="190">
        <f t="shared" si="8"/>
        <v>11</v>
      </c>
      <c r="B91" s="19" t="str">
        <f t="shared" si="9"/>
        <v>10250108602</v>
      </c>
      <c r="C91" s="45">
        <v>1</v>
      </c>
      <c r="D91" s="46" t="s">
        <v>17</v>
      </c>
      <c r="E91" s="47">
        <v>5</v>
      </c>
      <c r="F91" s="46" t="s">
        <v>16</v>
      </c>
      <c r="G91" s="46" t="s">
        <v>24</v>
      </c>
      <c r="H91" s="46">
        <v>6</v>
      </c>
      <c r="I91" s="48" t="s">
        <v>17</v>
      </c>
      <c r="J91" s="46"/>
      <c r="K91" s="46"/>
      <c r="L91" s="95"/>
      <c r="M91" s="95"/>
      <c r="N91" s="76" t="s">
        <v>373</v>
      </c>
      <c r="O91" s="229" t="s">
        <v>9611</v>
      </c>
      <c r="P91" s="203"/>
      <c r="Q91" s="33"/>
      <c r="S91" s="178" t="s">
        <v>9671</v>
      </c>
      <c r="T91" s="178" t="s">
        <v>9671</v>
      </c>
      <c r="U91" s="22"/>
      <c r="V91" s="70">
        <v>0</v>
      </c>
      <c r="W91" s="70">
        <v>0</v>
      </c>
      <c r="X91" s="41"/>
    </row>
    <row r="92" spans="1:24" ht="185.25" x14ac:dyDescent="0.2">
      <c r="A92" s="190">
        <f t="shared" si="8"/>
        <v>11</v>
      </c>
      <c r="B92" s="19" t="str">
        <f t="shared" si="9"/>
        <v>10250108603</v>
      </c>
      <c r="C92" s="45">
        <v>1</v>
      </c>
      <c r="D92" s="46" t="s">
        <v>17</v>
      </c>
      <c r="E92" s="47">
        <v>5</v>
      </c>
      <c r="F92" s="46" t="s">
        <v>16</v>
      </c>
      <c r="G92" s="46" t="s">
        <v>24</v>
      </c>
      <c r="H92" s="46">
        <v>6</v>
      </c>
      <c r="I92" s="48" t="s">
        <v>18</v>
      </c>
      <c r="J92" s="46"/>
      <c r="K92" s="46"/>
      <c r="L92" s="95"/>
      <c r="M92" s="95"/>
      <c r="N92" s="76" t="s">
        <v>374</v>
      </c>
      <c r="O92" s="229" t="s">
        <v>9612</v>
      </c>
      <c r="P92" s="203"/>
      <c r="Q92" s="33"/>
      <c r="S92" s="178" t="s">
        <v>9671</v>
      </c>
      <c r="T92" s="178" t="s">
        <v>9671</v>
      </c>
      <c r="U92" s="22"/>
      <c r="V92" s="70">
        <v>0</v>
      </c>
      <c r="W92" s="70">
        <v>0</v>
      </c>
      <c r="X92" s="41"/>
    </row>
    <row r="93" spans="1:24" s="116" customFormat="1" ht="90" x14ac:dyDescent="0.2">
      <c r="A93" s="190">
        <f t="shared" si="8"/>
        <v>8</v>
      </c>
      <c r="B93" s="19" t="str">
        <f t="shared" si="9"/>
        <v>10250109</v>
      </c>
      <c r="C93" s="123">
        <v>1</v>
      </c>
      <c r="D93" s="124" t="s">
        <v>17</v>
      </c>
      <c r="E93" s="125">
        <v>5</v>
      </c>
      <c r="F93" s="124" t="s">
        <v>16</v>
      </c>
      <c r="G93" s="124" t="s">
        <v>25</v>
      </c>
      <c r="H93" s="127"/>
      <c r="I93" s="89"/>
      <c r="J93" s="127"/>
      <c r="K93" s="127"/>
      <c r="L93" s="128"/>
      <c r="M93" s="128"/>
      <c r="N93" s="120" t="s">
        <v>393</v>
      </c>
      <c r="O93" s="225" t="s">
        <v>9677</v>
      </c>
      <c r="P93" s="43"/>
      <c r="Q93" s="37"/>
      <c r="S93" s="178" t="str">
        <f>VLOOKUP(N93,'[1]Ingresos VF'!$A:$P,2,0)</f>
        <v>1.1.02.05.001.09</v>
      </c>
      <c r="T93" s="178" t="str">
        <f>VLOOKUP(N93,'[1]Ingresos VF'!$A:$P,1,0)</f>
        <v>Servicios para la comunidad, sociales y personales</v>
      </c>
      <c r="U93" s="22"/>
      <c r="V93" s="72">
        <f>+V94+V97+V103</f>
        <v>0</v>
      </c>
      <c r="W93" s="72">
        <f>+W94+W97+W103</f>
        <v>0</v>
      </c>
      <c r="X93" s="60"/>
    </row>
    <row r="94" spans="1:24" ht="39.950000000000003" customHeight="1" x14ac:dyDescent="0.2">
      <c r="A94" s="190">
        <f t="shared" si="8"/>
        <v>9</v>
      </c>
      <c r="B94" s="19" t="str">
        <f t="shared" si="9"/>
        <v>102501092</v>
      </c>
      <c r="C94" s="45">
        <v>1</v>
      </c>
      <c r="D94" s="46" t="s">
        <v>17</v>
      </c>
      <c r="E94" s="47">
        <v>5</v>
      </c>
      <c r="F94" s="46" t="s">
        <v>16</v>
      </c>
      <c r="G94" s="46" t="s">
        <v>25</v>
      </c>
      <c r="H94" s="46">
        <v>2</v>
      </c>
      <c r="I94" s="48"/>
      <c r="J94" s="96"/>
      <c r="K94" s="96"/>
      <c r="L94" s="97"/>
      <c r="M94" s="97"/>
      <c r="N94" s="56" t="s">
        <v>396</v>
      </c>
      <c r="O94" s="226"/>
      <c r="P94" s="39"/>
      <c r="Q94" s="33"/>
      <c r="S94" s="178" t="s">
        <v>9671</v>
      </c>
      <c r="T94" s="178" t="s">
        <v>9671</v>
      </c>
      <c r="U94" s="22"/>
      <c r="V94" s="70">
        <f>SUM(V95:V96)</f>
        <v>0</v>
      </c>
      <c r="W94" s="70">
        <f>SUM(W95:W96)</f>
        <v>0</v>
      </c>
      <c r="X94" s="41"/>
    </row>
    <row r="95" spans="1:24" ht="42.75" x14ac:dyDescent="0.2">
      <c r="A95" s="190">
        <f t="shared" si="8"/>
        <v>11</v>
      </c>
      <c r="B95" s="19" t="str">
        <f t="shared" si="9"/>
        <v>10250109205</v>
      </c>
      <c r="C95" s="45">
        <v>1</v>
      </c>
      <c r="D95" s="46" t="s">
        <v>17</v>
      </c>
      <c r="E95" s="47">
        <v>5</v>
      </c>
      <c r="F95" s="46" t="s">
        <v>16</v>
      </c>
      <c r="G95" s="46" t="s">
        <v>25</v>
      </c>
      <c r="H95" s="46">
        <v>2</v>
      </c>
      <c r="I95" s="48" t="s">
        <v>21</v>
      </c>
      <c r="J95" s="96"/>
      <c r="K95" s="96"/>
      <c r="L95" s="97"/>
      <c r="M95" s="97"/>
      <c r="N95" s="76" t="s">
        <v>401</v>
      </c>
      <c r="O95" s="226" t="s">
        <v>492</v>
      </c>
      <c r="P95" s="39"/>
      <c r="Q95" s="33"/>
      <c r="S95" s="178" t="s">
        <v>9671</v>
      </c>
      <c r="T95" s="178" t="s">
        <v>9671</v>
      </c>
      <c r="U95" s="22"/>
      <c r="V95" s="70">
        <v>0</v>
      </c>
      <c r="W95" s="70">
        <v>0</v>
      </c>
      <c r="X95" s="41"/>
    </row>
    <row r="96" spans="1:24" ht="87" customHeight="1" x14ac:dyDescent="0.2">
      <c r="A96" s="190">
        <f t="shared" si="8"/>
        <v>11</v>
      </c>
      <c r="B96" s="19" t="str">
        <f t="shared" si="9"/>
        <v>10250109209</v>
      </c>
      <c r="C96" s="45">
        <v>1</v>
      </c>
      <c r="D96" s="46" t="s">
        <v>17</v>
      </c>
      <c r="E96" s="47">
        <v>5</v>
      </c>
      <c r="F96" s="46" t="s">
        <v>16</v>
      </c>
      <c r="G96" s="46" t="s">
        <v>25</v>
      </c>
      <c r="H96" s="46">
        <v>2</v>
      </c>
      <c r="I96" s="48" t="s">
        <v>25</v>
      </c>
      <c r="J96" s="46"/>
      <c r="K96" s="46"/>
      <c r="L96" s="95"/>
      <c r="M96" s="95"/>
      <c r="N96" s="76" t="s">
        <v>402</v>
      </c>
      <c r="O96" s="226" t="s">
        <v>9527</v>
      </c>
      <c r="P96" s="39"/>
      <c r="Q96" s="33" t="s">
        <v>9676</v>
      </c>
      <c r="S96" s="178" t="s">
        <v>9671</v>
      </c>
      <c r="T96" s="178" t="s">
        <v>9671</v>
      </c>
      <c r="U96" s="22"/>
      <c r="V96" s="70">
        <v>0</v>
      </c>
      <c r="W96" s="70">
        <v>0</v>
      </c>
      <c r="X96" s="41"/>
    </row>
    <row r="97" spans="1:24" ht="39.950000000000003" customHeight="1" x14ac:dyDescent="0.2">
      <c r="A97" s="190">
        <f t="shared" si="8"/>
        <v>9</v>
      </c>
      <c r="B97" s="19" t="str">
        <f t="shared" si="9"/>
        <v>102501093</v>
      </c>
      <c r="C97" s="45">
        <v>1</v>
      </c>
      <c r="D97" s="46" t="s">
        <v>17</v>
      </c>
      <c r="E97" s="47">
        <v>5</v>
      </c>
      <c r="F97" s="46" t="s">
        <v>16</v>
      </c>
      <c r="G97" s="46" t="s">
        <v>25</v>
      </c>
      <c r="H97" s="46">
        <v>3</v>
      </c>
      <c r="I97" s="48"/>
      <c r="J97" s="46"/>
      <c r="K97" s="46"/>
      <c r="L97" s="95"/>
      <c r="M97" s="95"/>
      <c r="N97" s="56" t="s">
        <v>403</v>
      </c>
      <c r="O97" s="226"/>
      <c r="P97" s="39"/>
      <c r="Q97" s="33"/>
      <c r="S97" s="178" t="s">
        <v>9671</v>
      </c>
      <c r="T97" s="178" t="s">
        <v>9671</v>
      </c>
      <c r="U97" s="22"/>
      <c r="V97" s="70">
        <f>SUM(V98:V102)</f>
        <v>0</v>
      </c>
      <c r="W97" s="70">
        <f>SUM(W98:W102)</f>
        <v>0</v>
      </c>
      <c r="X97" s="41"/>
    </row>
    <row r="98" spans="1:24" ht="39.950000000000003" customHeight="1" x14ac:dyDescent="0.2">
      <c r="A98" s="190">
        <f t="shared" si="8"/>
        <v>11</v>
      </c>
      <c r="B98" s="19" t="str">
        <f t="shared" si="9"/>
        <v>10250109301</v>
      </c>
      <c r="C98" s="45">
        <v>1</v>
      </c>
      <c r="D98" s="46" t="s">
        <v>17</v>
      </c>
      <c r="E98" s="47">
        <v>5</v>
      </c>
      <c r="F98" s="46" t="s">
        <v>16</v>
      </c>
      <c r="G98" s="46" t="s">
        <v>25</v>
      </c>
      <c r="H98" s="46">
        <v>3</v>
      </c>
      <c r="I98" s="48" t="s">
        <v>16</v>
      </c>
      <c r="J98" s="46"/>
      <c r="K98" s="46"/>
      <c r="L98" s="95"/>
      <c r="M98" s="95"/>
      <c r="N98" s="76" t="s">
        <v>404</v>
      </c>
      <c r="O98" s="229" t="s">
        <v>9614</v>
      </c>
      <c r="P98" s="203"/>
      <c r="Q98" s="33" t="s">
        <v>9528</v>
      </c>
      <c r="S98" s="178" t="s">
        <v>9671</v>
      </c>
      <c r="T98" s="178" t="s">
        <v>9671</v>
      </c>
      <c r="U98" s="22"/>
      <c r="V98" s="70">
        <v>0</v>
      </c>
      <c r="W98" s="70">
        <v>0</v>
      </c>
      <c r="X98" s="41"/>
    </row>
    <row r="99" spans="1:24" ht="39.950000000000003" customHeight="1" x14ac:dyDescent="0.2">
      <c r="A99" s="190">
        <f t="shared" si="8"/>
        <v>11</v>
      </c>
      <c r="B99" s="19" t="str">
        <f t="shared" si="9"/>
        <v>10250109302</v>
      </c>
      <c r="C99" s="45">
        <v>1</v>
      </c>
      <c r="D99" s="46" t="s">
        <v>17</v>
      </c>
      <c r="E99" s="47">
        <v>5</v>
      </c>
      <c r="F99" s="46" t="s">
        <v>16</v>
      </c>
      <c r="G99" s="46" t="s">
        <v>25</v>
      </c>
      <c r="H99" s="46">
        <v>3</v>
      </c>
      <c r="I99" s="48" t="s">
        <v>17</v>
      </c>
      <c r="J99" s="46"/>
      <c r="K99" s="46"/>
      <c r="L99" s="95"/>
      <c r="M99" s="95"/>
      <c r="N99" s="76" t="s">
        <v>405</v>
      </c>
      <c r="O99" s="229" t="s">
        <v>9615</v>
      </c>
      <c r="P99" s="203"/>
      <c r="Q99" s="33"/>
      <c r="S99" s="178" t="s">
        <v>9671</v>
      </c>
      <c r="T99" s="178" t="s">
        <v>9671</v>
      </c>
      <c r="U99" s="22"/>
      <c r="V99" s="70">
        <v>0</v>
      </c>
      <c r="W99" s="70">
        <v>0</v>
      </c>
      <c r="X99" s="41"/>
    </row>
    <row r="100" spans="1:24" ht="39.950000000000003" customHeight="1" x14ac:dyDescent="0.2">
      <c r="A100" s="190">
        <f t="shared" si="8"/>
        <v>11</v>
      </c>
      <c r="B100" s="19" t="str">
        <f t="shared" si="9"/>
        <v>10250109303</v>
      </c>
      <c r="C100" s="45">
        <v>1</v>
      </c>
      <c r="D100" s="46" t="s">
        <v>17</v>
      </c>
      <c r="E100" s="47">
        <v>5</v>
      </c>
      <c r="F100" s="46" t="s">
        <v>16</v>
      </c>
      <c r="G100" s="46" t="s">
        <v>25</v>
      </c>
      <c r="H100" s="46">
        <v>3</v>
      </c>
      <c r="I100" s="48" t="s">
        <v>18</v>
      </c>
      <c r="J100" s="46"/>
      <c r="K100" s="46"/>
      <c r="L100" s="95"/>
      <c r="M100" s="95"/>
      <c r="N100" s="76" t="s">
        <v>406</v>
      </c>
      <c r="O100" s="229" t="s">
        <v>9616</v>
      </c>
      <c r="P100" s="203"/>
      <c r="Q100" s="33"/>
      <c r="S100" s="178" t="s">
        <v>9671</v>
      </c>
      <c r="T100" s="178" t="s">
        <v>9671</v>
      </c>
      <c r="U100" s="22"/>
      <c r="V100" s="70">
        <v>0</v>
      </c>
      <c r="W100" s="70">
        <v>0</v>
      </c>
      <c r="X100" s="41"/>
    </row>
    <row r="101" spans="1:24" ht="39.950000000000003" customHeight="1" x14ac:dyDescent="0.2">
      <c r="A101" s="190">
        <f t="shared" si="8"/>
        <v>11</v>
      </c>
      <c r="B101" s="19" t="str">
        <f t="shared" si="9"/>
        <v>10250109304</v>
      </c>
      <c r="C101" s="45">
        <v>1</v>
      </c>
      <c r="D101" s="46" t="s">
        <v>17</v>
      </c>
      <c r="E101" s="47">
        <v>5</v>
      </c>
      <c r="F101" s="46" t="s">
        <v>16</v>
      </c>
      <c r="G101" s="46" t="s">
        <v>25</v>
      </c>
      <c r="H101" s="46">
        <v>3</v>
      </c>
      <c r="I101" s="48" t="s">
        <v>19</v>
      </c>
      <c r="J101" s="46"/>
      <c r="K101" s="46"/>
      <c r="L101" s="95"/>
      <c r="M101" s="95"/>
      <c r="N101" s="76" t="s">
        <v>407</v>
      </c>
      <c r="O101" s="229" t="s">
        <v>9617</v>
      </c>
      <c r="P101" s="203"/>
      <c r="Q101" s="33"/>
      <c r="S101" s="178" t="s">
        <v>9671</v>
      </c>
      <c r="T101" s="178" t="s">
        <v>9671</v>
      </c>
      <c r="U101" s="22"/>
      <c r="V101" s="70">
        <v>0</v>
      </c>
      <c r="W101" s="70">
        <v>0</v>
      </c>
      <c r="X101" s="41"/>
    </row>
    <row r="102" spans="1:24" ht="39.950000000000003" customHeight="1" x14ac:dyDescent="0.2">
      <c r="A102" s="190">
        <f t="shared" si="8"/>
        <v>11</v>
      </c>
      <c r="B102" s="19" t="str">
        <f t="shared" si="9"/>
        <v>10250109305</v>
      </c>
      <c r="C102" s="45">
        <v>1</v>
      </c>
      <c r="D102" s="46" t="s">
        <v>17</v>
      </c>
      <c r="E102" s="47">
        <v>5</v>
      </c>
      <c r="F102" s="46" t="s">
        <v>16</v>
      </c>
      <c r="G102" s="46" t="s">
        <v>25</v>
      </c>
      <c r="H102" s="46">
        <v>3</v>
      </c>
      <c r="I102" s="48" t="s">
        <v>21</v>
      </c>
      <c r="J102" s="46"/>
      <c r="K102" s="46"/>
      <c r="L102" s="95"/>
      <c r="M102" s="95"/>
      <c r="N102" s="76" t="s">
        <v>408</v>
      </c>
      <c r="O102" s="229" t="s">
        <v>9618</v>
      </c>
      <c r="P102" s="203"/>
      <c r="Q102" s="33"/>
      <c r="S102" s="178" t="s">
        <v>9671</v>
      </c>
      <c r="T102" s="178" t="s">
        <v>9671</v>
      </c>
      <c r="U102" s="22"/>
      <c r="V102" s="70">
        <v>0</v>
      </c>
      <c r="W102" s="70">
        <v>0</v>
      </c>
      <c r="X102" s="41"/>
    </row>
    <row r="103" spans="1:24" ht="39.950000000000003" customHeight="1" x14ac:dyDescent="0.2">
      <c r="A103" s="190">
        <f t="shared" si="8"/>
        <v>9</v>
      </c>
      <c r="B103" s="19" t="str">
        <f t="shared" si="9"/>
        <v>102501096</v>
      </c>
      <c r="C103" s="45">
        <v>1</v>
      </c>
      <c r="D103" s="46" t="s">
        <v>17</v>
      </c>
      <c r="E103" s="47">
        <v>5</v>
      </c>
      <c r="F103" s="46" t="s">
        <v>16</v>
      </c>
      <c r="G103" s="46" t="s">
        <v>25</v>
      </c>
      <c r="H103" s="46">
        <v>6</v>
      </c>
      <c r="I103" s="48"/>
      <c r="J103" s="46"/>
      <c r="K103" s="46"/>
      <c r="L103" s="95"/>
      <c r="M103" s="95"/>
      <c r="N103" s="56" t="s">
        <v>419</v>
      </c>
      <c r="O103" s="226"/>
      <c r="P103" s="39"/>
      <c r="Q103" s="33" t="s">
        <v>9524</v>
      </c>
      <c r="S103" s="178" t="s">
        <v>9671</v>
      </c>
      <c r="T103" s="178" t="s">
        <v>9671</v>
      </c>
      <c r="U103" s="22"/>
      <c r="V103" s="70">
        <f>SUM(V104:V110)</f>
        <v>0</v>
      </c>
      <c r="W103" s="70">
        <f>SUM(W104:W110)</f>
        <v>0</v>
      </c>
      <c r="X103" s="41"/>
    </row>
    <row r="104" spans="1:24" ht="199.5" x14ac:dyDescent="0.2">
      <c r="A104" s="190">
        <f t="shared" si="8"/>
        <v>11</v>
      </c>
      <c r="B104" s="19" t="str">
        <f t="shared" si="9"/>
        <v>10250109601</v>
      </c>
      <c r="C104" s="45">
        <v>1</v>
      </c>
      <c r="D104" s="46" t="s">
        <v>17</v>
      </c>
      <c r="E104" s="47">
        <v>5</v>
      </c>
      <c r="F104" s="46" t="s">
        <v>16</v>
      </c>
      <c r="G104" s="46" t="s">
        <v>25</v>
      </c>
      <c r="H104" s="46">
        <v>6</v>
      </c>
      <c r="I104" s="48" t="s">
        <v>16</v>
      </c>
      <c r="J104" s="46"/>
      <c r="K104" s="46"/>
      <c r="L104" s="95"/>
      <c r="M104" s="95"/>
      <c r="N104" s="76" t="s">
        <v>420</v>
      </c>
      <c r="O104" s="226" t="s">
        <v>9478</v>
      </c>
      <c r="P104" s="39"/>
      <c r="Q104" s="33" t="s">
        <v>9529</v>
      </c>
      <c r="S104" s="178" t="s">
        <v>9671</v>
      </c>
      <c r="T104" s="178" t="s">
        <v>9671</v>
      </c>
      <c r="U104" s="22"/>
      <c r="V104" s="70">
        <v>0</v>
      </c>
      <c r="W104" s="70">
        <v>0</v>
      </c>
      <c r="X104" s="41"/>
    </row>
    <row r="105" spans="1:24" ht="59.1" customHeight="1" x14ac:dyDescent="0.2">
      <c r="A105" s="190">
        <f t="shared" si="8"/>
        <v>11</v>
      </c>
      <c r="B105" s="19" t="str">
        <f t="shared" si="9"/>
        <v>10250109602</v>
      </c>
      <c r="C105" s="45">
        <v>1</v>
      </c>
      <c r="D105" s="46" t="s">
        <v>17</v>
      </c>
      <c r="E105" s="47">
        <v>5</v>
      </c>
      <c r="F105" s="46" t="s">
        <v>16</v>
      </c>
      <c r="G105" s="46" t="s">
        <v>25</v>
      </c>
      <c r="H105" s="46">
        <v>6</v>
      </c>
      <c r="I105" s="48" t="s">
        <v>17</v>
      </c>
      <c r="J105" s="46"/>
      <c r="K105" s="46"/>
      <c r="L105" s="95"/>
      <c r="M105" s="95"/>
      <c r="N105" s="76" t="s">
        <v>421</v>
      </c>
      <c r="O105" s="229" t="s">
        <v>9634</v>
      </c>
      <c r="P105" s="203"/>
      <c r="Q105" s="33"/>
      <c r="S105" s="178" t="s">
        <v>9671</v>
      </c>
      <c r="T105" s="178" t="s">
        <v>9671</v>
      </c>
      <c r="U105" s="22"/>
      <c r="V105" s="70">
        <v>0</v>
      </c>
      <c r="W105" s="70">
        <v>0</v>
      </c>
      <c r="X105" s="41"/>
    </row>
    <row r="106" spans="1:24" ht="39.950000000000003" customHeight="1" x14ac:dyDescent="0.2">
      <c r="A106" s="190">
        <f t="shared" si="8"/>
        <v>11</v>
      </c>
      <c r="B106" s="19" t="str">
        <f t="shared" si="9"/>
        <v>10250109603</v>
      </c>
      <c r="C106" s="45">
        <v>1</v>
      </c>
      <c r="D106" s="46" t="s">
        <v>17</v>
      </c>
      <c r="E106" s="47">
        <v>5</v>
      </c>
      <c r="F106" s="46" t="s">
        <v>16</v>
      </c>
      <c r="G106" s="46" t="s">
        <v>25</v>
      </c>
      <c r="H106" s="46">
        <v>6</v>
      </c>
      <c r="I106" s="48" t="s">
        <v>18</v>
      </c>
      <c r="J106" s="46"/>
      <c r="K106" s="46"/>
      <c r="L106" s="95"/>
      <c r="M106" s="95"/>
      <c r="N106" s="76" t="s">
        <v>422</v>
      </c>
      <c r="O106" s="229" t="s">
        <v>9621</v>
      </c>
      <c r="P106" s="203"/>
      <c r="Q106" s="33"/>
      <c r="S106" s="178" t="s">
        <v>9671</v>
      </c>
      <c r="T106" s="178" t="s">
        <v>9671</v>
      </c>
      <c r="U106" s="22"/>
      <c r="V106" s="70">
        <v>0</v>
      </c>
      <c r="W106" s="70">
        <v>0</v>
      </c>
      <c r="X106" s="41"/>
    </row>
    <row r="107" spans="1:24" ht="39.950000000000003" customHeight="1" x14ac:dyDescent="0.2">
      <c r="A107" s="190">
        <f t="shared" si="8"/>
        <v>11</v>
      </c>
      <c r="B107" s="19" t="str">
        <f t="shared" si="9"/>
        <v>10250109604</v>
      </c>
      <c r="C107" s="45">
        <v>1</v>
      </c>
      <c r="D107" s="46" t="s">
        <v>17</v>
      </c>
      <c r="E107" s="47">
        <v>5</v>
      </c>
      <c r="F107" s="46" t="s">
        <v>16</v>
      </c>
      <c r="G107" s="46" t="s">
        <v>25</v>
      </c>
      <c r="H107" s="46">
        <v>6</v>
      </c>
      <c r="I107" s="48" t="s">
        <v>19</v>
      </c>
      <c r="J107" s="46"/>
      <c r="K107" s="46"/>
      <c r="L107" s="95"/>
      <c r="M107" s="95"/>
      <c r="N107" s="76" t="s">
        <v>423</v>
      </c>
      <c r="O107" s="229" t="s">
        <v>9622</v>
      </c>
      <c r="P107" s="203"/>
      <c r="Q107" s="33"/>
      <c r="S107" s="178" t="s">
        <v>9671</v>
      </c>
      <c r="T107" s="178" t="s">
        <v>9671</v>
      </c>
      <c r="U107" s="22"/>
      <c r="V107" s="70">
        <v>0</v>
      </c>
      <c r="W107" s="70">
        <v>0</v>
      </c>
      <c r="X107" s="41"/>
    </row>
    <row r="108" spans="1:24" ht="39.950000000000003" customHeight="1" x14ac:dyDescent="0.2">
      <c r="A108" s="190">
        <f t="shared" si="8"/>
        <v>11</v>
      </c>
      <c r="B108" s="19" t="str">
        <f t="shared" si="9"/>
        <v>10250109605</v>
      </c>
      <c r="C108" s="45">
        <v>1</v>
      </c>
      <c r="D108" s="46" t="s">
        <v>17</v>
      </c>
      <c r="E108" s="47">
        <v>5</v>
      </c>
      <c r="F108" s="46" t="s">
        <v>16</v>
      </c>
      <c r="G108" s="46" t="s">
        <v>25</v>
      </c>
      <c r="H108" s="46">
        <v>6</v>
      </c>
      <c r="I108" s="48" t="s">
        <v>21</v>
      </c>
      <c r="J108" s="46"/>
      <c r="K108" s="46"/>
      <c r="L108" s="95"/>
      <c r="M108" s="95"/>
      <c r="N108" s="76" t="s">
        <v>424</v>
      </c>
      <c r="O108" s="229" t="s">
        <v>9623</v>
      </c>
      <c r="P108" s="203"/>
      <c r="Q108" s="33"/>
      <c r="S108" s="178" t="s">
        <v>9671</v>
      </c>
      <c r="T108" s="178" t="s">
        <v>9671</v>
      </c>
      <c r="U108" s="22"/>
      <c r="V108" s="70">
        <v>0</v>
      </c>
      <c r="W108" s="70">
        <v>0</v>
      </c>
      <c r="X108" s="41"/>
    </row>
    <row r="109" spans="1:24" ht="39.950000000000003" customHeight="1" x14ac:dyDescent="0.2">
      <c r="A109" s="190">
        <f t="shared" si="8"/>
        <v>11</v>
      </c>
      <c r="B109" s="19" t="str">
        <f t="shared" si="9"/>
        <v>10250109606</v>
      </c>
      <c r="C109" s="45">
        <v>1</v>
      </c>
      <c r="D109" s="46" t="s">
        <v>17</v>
      </c>
      <c r="E109" s="47">
        <v>5</v>
      </c>
      <c r="F109" s="46" t="s">
        <v>16</v>
      </c>
      <c r="G109" s="46" t="s">
        <v>25</v>
      </c>
      <c r="H109" s="46">
        <v>6</v>
      </c>
      <c r="I109" s="48" t="s">
        <v>22</v>
      </c>
      <c r="J109" s="46"/>
      <c r="K109" s="46"/>
      <c r="L109" s="95"/>
      <c r="M109" s="95"/>
      <c r="N109" s="76" t="s">
        <v>425</v>
      </c>
      <c r="O109" s="229" t="s">
        <v>9624</v>
      </c>
      <c r="P109" s="203"/>
      <c r="Q109" s="33"/>
      <c r="S109" s="178" t="s">
        <v>9671</v>
      </c>
      <c r="T109" s="178" t="s">
        <v>9671</v>
      </c>
      <c r="U109" s="22"/>
      <c r="V109" s="70">
        <v>0</v>
      </c>
      <c r="W109" s="70">
        <v>0</v>
      </c>
      <c r="X109" s="41"/>
    </row>
    <row r="110" spans="1:24" ht="39.950000000000003" customHeight="1" x14ac:dyDescent="0.2">
      <c r="A110" s="190">
        <f t="shared" si="8"/>
        <v>11</v>
      </c>
      <c r="B110" s="19" t="str">
        <f t="shared" si="9"/>
        <v>10250109609</v>
      </c>
      <c r="C110" s="45">
        <v>1</v>
      </c>
      <c r="D110" s="46" t="s">
        <v>17</v>
      </c>
      <c r="E110" s="47">
        <v>5</v>
      </c>
      <c r="F110" s="46" t="s">
        <v>16</v>
      </c>
      <c r="G110" s="46" t="s">
        <v>25</v>
      </c>
      <c r="H110" s="46">
        <v>6</v>
      </c>
      <c r="I110" s="48" t="s">
        <v>25</v>
      </c>
      <c r="J110" s="46"/>
      <c r="K110" s="46"/>
      <c r="L110" s="95"/>
      <c r="M110" s="95"/>
      <c r="N110" s="76" t="s">
        <v>426</v>
      </c>
      <c r="O110" s="229" t="s">
        <v>9625</v>
      </c>
      <c r="P110" s="203"/>
      <c r="Q110" s="33"/>
      <c r="S110" s="178" t="s">
        <v>9671</v>
      </c>
      <c r="T110" s="178" t="s">
        <v>9671</v>
      </c>
      <c r="U110" s="22"/>
      <c r="V110" s="70">
        <v>0</v>
      </c>
      <c r="W110" s="70">
        <v>0</v>
      </c>
      <c r="X110" s="41"/>
    </row>
    <row r="111" spans="1:24" s="116" customFormat="1" ht="77.25" customHeight="1" x14ac:dyDescent="0.2">
      <c r="A111" s="190">
        <f t="shared" si="8"/>
        <v>6</v>
      </c>
      <c r="B111" s="19" t="str">
        <f t="shared" si="9"/>
        <v>102502</v>
      </c>
      <c r="C111" s="112">
        <v>1</v>
      </c>
      <c r="D111" s="113" t="s">
        <v>17</v>
      </c>
      <c r="E111" s="137">
        <v>5</v>
      </c>
      <c r="F111" s="113" t="s">
        <v>17</v>
      </c>
      <c r="G111" s="137"/>
      <c r="H111" s="113"/>
      <c r="I111" s="164"/>
      <c r="J111" s="113"/>
      <c r="K111" s="113"/>
      <c r="L111" s="113"/>
      <c r="M111" s="137"/>
      <c r="N111" s="82" t="s">
        <v>9761</v>
      </c>
      <c r="O111" s="230" t="s">
        <v>9530</v>
      </c>
      <c r="P111" s="191"/>
      <c r="Q111" s="138"/>
      <c r="S111" s="178" t="str">
        <f>VLOOKUP(N111,'[1]Ingresos VF'!$A:$P,2,0)</f>
        <v>1.1.02.05.002</v>
      </c>
      <c r="T111" s="178" t="str">
        <f>VLOOKUP(N111,'[1]Ingresos VF'!$A:$P,1,0)</f>
        <v>Ventas incidentales de establecimientos no de mercado</v>
      </c>
      <c r="U111" s="215"/>
      <c r="V111" s="117">
        <f>+V112+V136+V159+V224+V286+V298+V335+V343+V401</f>
        <v>0</v>
      </c>
      <c r="W111" s="117">
        <f>+W112+W136+W159+W224+W286+W298+W335+W343+W401</f>
        <v>0</v>
      </c>
      <c r="X111" s="118"/>
    </row>
    <row r="112" spans="1:24" s="116" customFormat="1" ht="61.5" customHeight="1" x14ac:dyDescent="0.2">
      <c r="A112" s="190">
        <f t="shared" si="8"/>
        <v>8</v>
      </c>
      <c r="B112" s="19" t="str">
        <f t="shared" si="9"/>
        <v>10250200</v>
      </c>
      <c r="C112" s="123">
        <v>1</v>
      </c>
      <c r="D112" s="124" t="s">
        <v>17</v>
      </c>
      <c r="E112" s="125">
        <v>5</v>
      </c>
      <c r="F112" s="124" t="s">
        <v>17</v>
      </c>
      <c r="G112" s="124" t="s">
        <v>55</v>
      </c>
      <c r="H112" s="124"/>
      <c r="I112" s="89"/>
      <c r="J112" s="124"/>
      <c r="K112" s="124"/>
      <c r="L112" s="126"/>
      <c r="M112" s="126"/>
      <c r="N112" s="120" t="s">
        <v>56</v>
      </c>
      <c r="O112" s="225" t="s">
        <v>9626</v>
      </c>
      <c r="P112" s="43"/>
      <c r="Q112" s="37"/>
      <c r="S112" s="178" t="str">
        <f>VLOOKUP(N112,'[1]Ingresos VF'!$A:$P,2,0)</f>
        <v>1.1.02.05.001.00</v>
      </c>
      <c r="T112" s="178" t="str">
        <f>VLOOKUP(N112,'[1]Ingresos VF'!$A:$P,1,0)</f>
        <v>Agricultura, silvicultura y productos de la pesca</v>
      </c>
      <c r="U112" s="22"/>
      <c r="V112" s="72">
        <f>+V113+V123+V129+V15+V132</f>
        <v>0</v>
      </c>
      <c r="W112" s="72">
        <f>+W113+W123+W129+W15+W132</f>
        <v>0</v>
      </c>
      <c r="X112" s="60"/>
    </row>
    <row r="113" spans="1:24" ht="39.950000000000003" customHeight="1" x14ac:dyDescent="0.2">
      <c r="A113" s="190">
        <f t="shared" si="8"/>
        <v>9</v>
      </c>
      <c r="B113" s="19" t="str">
        <f t="shared" si="9"/>
        <v>102502001</v>
      </c>
      <c r="C113" s="45">
        <v>1</v>
      </c>
      <c r="D113" s="46" t="s">
        <v>17</v>
      </c>
      <c r="E113" s="47">
        <v>5</v>
      </c>
      <c r="F113" s="46" t="s">
        <v>17</v>
      </c>
      <c r="G113" s="46" t="s">
        <v>55</v>
      </c>
      <c r="H113" s="46">
        <v>1</v>
      </c>
      <c r="I113" s="48"/>
      <c r="J113" s="46"/>
      <c r="K113" s="46"/>
      <c r="L113" s="95"/>
      <c r="M113" s="95"/>
      <c r="N113" s="56" t="s">
        <v>57</v>
      </c>
      <c r="O113" s="226"/>
      <c r="P113" s="39"/>
      <c r="Q113" s="33"/>
      <c r="S113" s="178" t="s">
        <v>9671</v>
      </c>
      <c r="T113" s="178" t="s">
        <v>9671</v>
      </c>
      <c r="U113" s="22"/>
      <c r="V113" s="70">
        <f>SUM(V114:V122)</f>
        <v>0</v>
      </c>
      <c r="W113" s="70">
        <f>SUM(W114:W122)</f>
        <v>0</v>
      </c>
      <c r="X113" s="41"/>
    </row>
    <row r="114" spans="1:24" ht="39.950000000000003" customHeight="1" x14ac:dyDescent="0.2">
      <c r="A114" s="190">
        <f t="shared" si="8"/>
        <v>11</v>
      </c>
      <c r="B114" s="19" t="str">
        <f t="shared" si="9"/>
        <v>10250200101</v>
      </c>
      <c r="C114" s="45">
        <v>1</v>
      </c>
      <c r="D114" s="46" t="s">
        <v>17</v>
      </c>
      <c r="E114" s="47">
        <v>5</v>
      </c>
      <c r="F114" s="46" t="s">
        <v>17</v>
      </c>
      <c r="G114" s="46" t="s">
        <v>55</v>
      </c>
      <c r="H114" s="46">
        <v>1</v>
      </c>
      <c r="I114" s="48" t="s">
        <v>16</v>
      </c>
      <c r="J114" s="46"/>
      <c r="K114" s="46"/>
      <c r="L114" s="95"/>
      <c r="M114" s="95"/>
      <c r="N114" s="76" t="s">
        <v>58</v>
      </c>
      <c r="O114" s="226"/>
      <c r="P114" s="39"/>
      <c r="Q114" s="33"/>
      <c r="S114" s="178" t="s">
        <v>9671</v>
      </c>
      <c r="T114" s="178" t="s">
        <v>9671</v>
      </c>
      <c r="U114" s="22"/>
      <c r="V114" s="70">
        <v>0</v>
      </c>
      <c r="W114" s="70">
        <v>0</v>
      </c>
      <c r="X114" s="41"/>
    </row>
    <row r="115" spans="1:24" ht="39.950000000000003" customHeight="1" x14ac:dyDescent="0.2">
      <c r="A115" s="190">
        <f t="shared" si="8"/>
        <v>11</v>
      </c>
      <c r="B115" s="19" t="str">
        <f t="shared" si="9"/>
        <v>10250200102</v>
      </c>
      <c r="C115" s="45">
        <v>1</v>
      </c>
      <c r="D115" s="46" t="s">
        <v>17</v>
      </c>
      <c r="E115" s="47">
        <v>5</v>
      </c>
      <c r="F115" s="46" t="s">
        <v>17</v>
      </c>
      <c r="G115" s="46" t="s">
        <v>55</v>
      </c>
      <c r="H115" s="46">
        <v>1</v>
      </c>
      <c r="I115" s="48" t="s">
        <v>17</v>
      </c>
      <c r="J115" s="46"/>
      <c r="K115" s="46"/>
      <c r="L115" s="95"/>
      <c r="M115" s="95"/>
      <c r="N115" s="76" t="s">
        <v>59</v>
      </c>
      <c r="O115" s="226"/>
      <c r="P115" s="39"/>
      <c r="Q115" s="33"/>
      <c r="S115" s="178" t="s">
        <v>9671</v>
      </c>
      <c r="T115" s="178" t="s">
        <v>9671</v>
      </c>
      <c r="U115" s="22"/>
      <c r="V115" s="70">
        <v>0</v>
      </c>
      <c r="W115" s="70">
        <v>0</v>
      </c>
      <c r="X115" s="41"/>
    </row>
    <row r="116" spans="1:24" ht="39.950000000000003" customHeight="1" x14ac:dyDescent="0.2">
      <c r="A116" s="190">
        <f t="shared" si="8"/>
        <v>11</v>
      </c>
      <c r="B116" s="19" t="str">
        <f t="shared" si="9"/>
        <v>10250200103</v>
      </c>
      <c r="C116" s="45">
        <v>1</v>
      </c>
      <c r="D116" s="46" t="s">
        <v>17</v>
      </c>
      <c r="E116" s="47">
        <v>5</v>
      </c>
      <c r="F116" s="46" t="s">
        <v>17</v>
      </c>
      <c r="G116" s="46" t="s">
        <v>55</v>
      </c>
      <c r="H116" s="46">
        <v>1</v>
      </c>
      <c r="I116" s="48" t="s">
        <v>18</v>
      </c>
      <c r="J116" s="46"/>
      <c r="K116" s="46"/>
      <c r="L116" s="95"/>
      <c r="M116" s="95"/>
      <c r="N116" s="76" t="s">
        <v>60</v>
      </c>
      <c r="O116" s="226"/>
      <c r="P116" s="39"/>
      <c r="Q116" s="33"/>
      <c r="S116" s="178" t="s">
        <v>9671</v>
      </c>
      <c r="T116" s="178" t="s">
        <v>9671</v>
      </c>
      <c r="U116" s="22"/>
      <c r="V116" s="70">
        <v>0</v>
      </c>
      <c r="W116" s="70">
        <v>0</v>
      </c>
      <c r="X116" s="41"/>
    </row>
    <row r="117" spans="1:24" ht="39.950000000000003" customHeight="1" x14ac:dyDescent="0.2">
      <c r="A117" s="190">
        <f t="shared" si="8"/>
        <v>11</v>
      </c>
      <c r="B117" s="19" t="str">
        <f t="shared" si="9"/>
        <v>10250200104</v>
      </c>
      <c r="C117" s="45">
        <v>1</v>
      </c>
      <c r="D117" s="46" t="s">
        <v>17</v>
      </c>
      <c r="E117" s="47">
        <v>5</v>
      </c>
      <c r="F117" s="46" t="s">
        <v>17</v>
      </c>
      <c r="G117" s="46" t="s">
        <v>55</v>
      </c>
      <c r="H117" s="46">
        <v>1</v>
      </c>
      <c r="I117" s="48" t="s">
        <v>19</v>
      </c>
      <c r="J117" s="46"/>
      <c r="K117" s="46"/>
      <c r="L117" s="95"/>
      <c r="M117" s="95"/>
      <c r="N117" s="76" t="s">
        <v>61</v>
      </c>
      <c r="O117" s="226"/>
      <c r="P117" s="39"/>
      <c r="Q117" s="33"/>
      <c r="S117" s="178" t="s">
        <v>9671</v>
      </c>
      <c r="T117" s="178" t="s">
        <v>9671</v>
      </c>
      <c r="U117" s="22"/>
      <c r="V117" s="70">
        <v>0</v>
      </c>
      <c r="W117" s="70">
        <v>0</v>
      </c>
      <c r="X117" s="41"/>
    </row>
    <row r="118" spans="1:24" ht="39.950000000000003" customHeight="1" x14ac:dyDescent="0.2">
      <c r="A118" s="190">
        <f t="shared" si="8"/>
        <v>11</v>
      </c>
      <c r="B118" s="19" t="str">
        <f t="shared" si="9"/>
        <v>10250200105</v>
      </c>
      <c r="C118" s="45">
        <v>1</v>
      </c>
      <c r="D118" s="46" t="s">
        <v>17</v>
      </c>
      <c r="E118" s="47">
        <v>5</v>
      </c>
      <c r="F118" s="46" t="s">
        <v>17</v>
      </c>
      <c r="G118" s="46" t="s">
        <v>55</v>
      </c>
      <c r="H118" s="46">
        <v>1</v>
      </c>
      <c r="I118" s="48" t="s">
        <v>21</v>
      </c>
      <c r="J118" s="46"/>
      <c r="K118" s="46"/>
      <c r="L118" s="95"/>
      <c r="M118" s="95"/>
      <c r="N118" s="76" t="s">
        <v>62</v>
      </c>
      <c r="O118" s="226"/>
      <c r="P118" s="39"/>
      <c r="Q118" s="33"/>
      <c r="S118" s="178" t="s">
        <v>9671</v>
      </c>
      <c r="T118" s="178" t="s">
        <v>9671</v>
      </c>
      <c r="U118" s="22"/>
      <c r="V118" s="70">
        <v>0</v>
      </c>
      <c r="W118" s="70">
        <v>0</v>
      </c>
      <c r="X118" s="41"/>
    </row>
    <row r="119" spans="1:24" ht="39.950000000000003" customHeight="1" x14ac:dyDescent="0.2">
      <c r="A119" s="190">
        <f t="shared" si="8"/>
        <v>11</v>
      </c>
      <c r="B119" s="19" t="str">
        <f t="shared" si="9"/>
        <v>10250200106</v>
      </c>
      <c r="C119" s="45">
        <v>1</v>
      </c>
      <c r="D119" s="46" t="s">
        <v>17</v>
      </c>
      <c r="E119" s="47">
        <v>5</v>
      </c>
      <c r="F119" s="46" t="s">
        <v>17</v>
      </c>
      <c r="G119" s="46" t="s">
        <v>55</v>
      </c>
      <c r="H119" s="46">
        <v>1</v>
      </c>
      <c r="I119" s="48" t="s">
        <v>22</v>
      </c>
      <c r="J119" s="46"/>
      <c r="K119" s="46"/>
      <c r="L119" s="95"/>
      <c r="M119" s="95"/>
      <c r="N119" s="76" t="s">
        <v>63</v>
      </c>
      <c r="O119" s="226"/>
      <c r="P119" s="39"/>
      <c r="Q119" s="33"/>
      <c r="S119" s="178" t="s">
        <v>9671</v>
      </c>
      <c r="T119" s="178" t="s">
        <v>9671</v>
      </c>
      <c r="U119" s="22"/>
      <c r="V119" s="70">
        <v>0</v>
      </c>
      <c r="W119" s="70">
        <v>0</v>
      </c>
      <c r="X119" s="41"/>
    </row>
    <row r="120" spans="1:24" ht="39.950000000000003" customHeight="1" x14ac:dyDescent="0.2">
      <c r="A120" s="190">
        <f t="shared" si="8"/>
        <v>11</v>
      </c>
      <c r="B120" s="19" t="str">
        <f t="shared" si="9"/>
        <v>10250200107</v>
      </c>
      <c r="C120" s="45">
        <v>1</v>
      </c>
      <c r="D120" s="46" t="s">
        <v>17</v>
      </c>
      <c r="E120" s="47">
        <v>5</v>
      </c>
      <c r="F120" s="46" t="s">
        <v>17</v>
      </c>
      <c r="G120" s="46" t="s">
        <v>55</v>
      </c>
      <c r="H120" s="46">
        <v>1</v>
      </c>
      <c r="I120" s="48" t="s">
        <v>23</v>
      </c>
      <c r="J120" s="46"/>
      <c r="K120" s="46"/>
      <c r="L120" s="95"/>
      <c r="M120" s="95"/>
      <c r="N120" s="76" t="s">
        <v>64</v>
      </c>
      <c r="O120" s="226"/>
      <c r="P120" s="39"/>
      <c r="Q120" s="33"/>
      <c r="S120" s="178" t="s">
        <v>9671</v>
      </c>
      <c r="T120" s="178" t="s">
        <v>9671</v>
      </c>
      <c r="U120" s="22"/>
      <c r="V120" s="70">
        <v>0</v>
      </c>
      <c r="W120" s="70">
        <v>0</v>
      </c>
      <c r="X120" s="41"/>
    </row>
    <row r="121" spans="1:24" ht="39.950000000000003" customHeight="1" x14ac:dyDescent="0.2">
      <c r="A121" s="190">
        <f t="shared" si="8"/>
        <v>11</v>
      </c>
      <c r="B121" s="19" t="str">
        <f t="shared" si="9"/>
        <v>10250200108</v>
      </c>
      <c r="C121" s="45">
        <v>1</v>
      </c>
      <c r="D121" s="46" t="s">
        <v>17</v>
      </c>
      <c r="E121" s="47">
        <v>5</v>
      </c>
      <c r="F121" s="46" t="s">
        <v>17</v>
      </c>
      <c r="G121" s="46" t="s">
        <v>55</v>
      </c>
      <c r="H121" s="46">
        <v>1</v>
      </c>
      <c r="I121" s="48" t="s">
        <v>24</v>
      </c>
      <c r="J121" s="46"/>
      <c r="K121" s="46"/>
      <c r="L121" s="95"/>
      <c r="M121" s="95"/>
      <c r="N121" s="76" t="s">
        <v>65</v>
      </c>
      <c r="O121" s="226"/>
      <c r="P121" s="39"/>
      <c r="Q121" s="33"/>
      <c r="S121" s="178" t="s">
        <v>9671</v>
      </c>
      <c r="T121" s="178" t="s">
        <v>9671</v>
      </c>
      <c r="U121" s="22"/>
      <c r="V121" s="70">
        <v>0</v>
      </c>
      <c r="W121" s="70">
        <v>0</v>
      </c>
      <c r="X121" s="41"/>
    </row>
    <row r="122" spans="1:24" ht="39.950000000000003" customHeight="1" x14ac:dyDescent="0.2">
      <c r="A122" s="190">
        <f t="shared" si="8"/>
        <v>11</v>
      </c>
      <c r="B122" s="19" t="str">
        <f t="shared" si="9"/>
        <v>10250200109</v>
      </c>
      <c r="C122" s="45">
        <v>1</v>
      </c>
      <c r="D122" s="46" t="s">
        <v>17</v>
      </c>
      <c r="E122" s="47">
        <v>5</v>
      </c>
      <c r="F122" s="46" t="s">
        <v>17</v>
      </c>
      <c r="G122" s="46" t="s">
        <v>55</v>
      </c>
      <c r="H122" s="46">
        <v>1</v>
      </c>
      <c r="I122" s="48" t="s">
        <v>25</v>
      </c>
      <c r="J122" s="46"/>
      <c r="K122" s="46"/>
      <c r="L122" s="95"/>
      <c r="M122" s="95"/>
      <c r="N122" s="76" t="s">
        <v>66</v>
      </c>
      <c r="O122" s="226"/>
      <c r="P122" s="39"/>
      <c r="Q122" s="33"/>
      <c r="S122" s="178" t="s">
        <v>9671</v>
      </c>
      <c r="T122" s="178" t="s">
        <v>9671</v>
      </c>
      <c r="U122" s="22"/>
      <c r="V122" s="70">
        <v>0</v>
      </c>
      <c r="W122" s="70">
        <v>0</v>
      </c>
      <c r="X122" s="41"/>
    </row>
    <row r="123" spans="1:24" ht="39.950000000000003" customHeight="1" x14ac:dyDescent="0.2">
      <c r="A123" s="190">
        <f t="shared" si="8"/>
        <v>9</v>
      </c>
      <c r="B123" s="19" t="str">
        <f t="shared" si="9"/>
        <v>102502002</v>
      </c>
      <c r="C123" s="45">
        <v>1</v>
      </c>
      <c r="D123" s="46" t="s">
        <v>17</v>
      </c>
      <c r="E123" s="47">
        <v>5</v>
      </c>
      <c r="F123" s="46" t="s">
        <v>17</v>
      </c>
      <c r="G123" s="46" t="s">
        <v>55</v>
      </c>
      <c r="H123" s="46">
        <v>2</v>
      </c>
      <c r="I123" s="48"/>
      <c r="J123" s="46"/>
      <c r="K123" s="46"/>
      <c r="L123" s="95"/>
      <c r="M123" s="95"/>
      <c r="N123" s="56" t="s">
        <v>67</v>
      </c>
      <c r="O123" s="226"/>
      <c r="P123" s="39"/>
      <c r="Q123" s="33"/>
      <c r="S123" s="178" t="s">
        <v>9671</v>
      </c>
      <c r="T123" s="178" t="s">
        <v>9671</v>
      </c>
      <c r="U123" s="22"/>
      <c r="V123" s="70">
        <f>SUM(V124:V128)</f>
        <v>0</v>
      </c>
      <c r="W123" s="70">
        <f>SUM(W124:W128)</f>
        <v>0</v>
      </c>
      <c r="X123" s="41"/>
    </row>
    <row r="124" spans="1:24" ht="39.950000000000003" customHeight="1" x14ac:dyDescent="0.2">
      <c r="A124" s="190">
        <f t="shared" si="8"/>
        <v>11</v>
      </c>
      <c r="B124" s="19" t="str">
        <f t="shared" si="9"/>
        <v>10250200201</v>
      </c>
      <c r="C124" s="45">
        <v>1</v>
      </c>
      <c r="D124" s="46" t="s">
        <v>17</v>
      </c>
      <c r="E124" s="47">
        <v>5</v>
      </c>
      <c r="F124" s="46" t="s">
        <v>17</v>
      </c>
      <c r="G124" s="46" t="s">
        <v>55</v>
      </c>
      <c r="H124" s="46">
        <v>2</v>
      </c>
      <c r="I124" s="48" t="s">
        <v>16</v>
      </c>
      <c r="J124" s="46"/>
      <c r="K124" s="46"/>
      <c r="L124" s="95"/>
      <c r="M124" s="95"/>
      <c r="N124" s="76" t="s">
        <v>68</v>
      </c>
      <c r="O124" s="226"/>
      <c r="P124" s="39"/>
      <c r="Q124" s="33"/>
      <c r="S124" s="178" t="s">
        <v>9671</v>
      </c>
      <c r="T124" s="178" t="s">
        <v>9671</v>
      </c>
      <c r="U124" s="22"/>
      <c r="V124" s="70">
        <v>0</v>
      </c>
      <c r="W124" s="70">
        <v>0</v>
      </c>
      <c r="X124" s="41"/>
    </row>
    <row r="125" spans="1:24" ht="39.950000000000003" customHeight="1" x14ac:dyDescent="0.2">
      <c r="A125" s="190">
        <f t="shared" si="8"/>
        <v>11</v>
      </c>
      <c r="B125" s="19" t="str">
        <f t="shared" si="9"/>
        <v>10250200202</v>
      </c>
      <c r="C125" s="45">
        <v>1</v>
      </c>
      <c r="D125" s="46" t="s">
        <v>17</v>
      </c>
      <c r="E125" s="47">
        <v>5</v>
      </c>
      <c r="F125" s="46" t="s">
        <v>17</v>
      </c>
      <c r="G125" s="46" t="s">
        <v>55</v>
      </c>
      <c r="H125" s="46">
        <v>2</v>
      </c>
      <c r="I125" s="48" t="s">
        <v>17</v>
      </c>
      <c r="J125" s="46"/>
      <c r="K125" s="46"/>
      <c r="L125" s="95"/>
      <c r="M125" s="95"/>
      <c r="N125" s="76" t="s">
        <v>69</v>
      </c>
      <c r="O125" s="226"/>
      <c r="P125" s="39"/>
      <c r="Q125" s="33"/>
      <c r="S125" s="178" t="s">
        <v>9671</v>
      </c>
      <c r="T125" s="178" t="s">
        <v>9671</v>
      </c>
      <c r="U125" s="22"/>
      <c r="V125" s="70">
        <v>0</v>
      </c>
      <c r="W125" s="70">
        <v>0</v>
      </c>
      <c r="X125" s="41"/>
    </row>
    <row r="126" spans="1:24" ht="39.950000000000003" customHeight="1" x14ac:dyDescent="0.2">
      <c r="A126" s="190">
        <f t="shared" si="8"/>
        <v>11</v>
      </c>
      <c r="B126" s="19" t="str">
        <f t="shared" si="9"/>
        <v>10250200203</v>
      </c>
      <c r="C126" s="45">
        <v>1</v>
      </c>
      <c r="D126" s="46" t="s">
        <v>17</v>
      </c>
      <c r="E126" s="47">
        <v>5</v>
      </c>
      <c r="F126" s="46" t="s">
        <v>17</v>
      </c>
      <c r="G126" s="46" t="s">
        <v>55</v>
      </c>
      <c r="H126" s="46">
        <v>2</v>
      </c>
      <c r="I126" s="48" t="s">
        <v>18</v>
      </c>
      <c r="J126" s="46"/>
      <c r="K126" s="46"/>
      <c r="L126" s="95"/>
      <c r="M126" s="95"/>
      <c r="N126" s="76" t="s">
        <v>70</v>
      </c>
      <c r="O126" s="226"/>
      <c r="P126" s="39"/>
      <c r="Q126" s="33"/>
      <c r="S126" s="178" t="s">
        <v>9671</v>
      </c>
      <c r="T126" s="178" t="s">
        <v>9671</v>
      </c>
      <c r="U126" s="22"/>
      <c r="V126" s="70">
        <v>0</v>
      </c>
      <c r="W126" s="70">
        <v>0</v>
      </c>
      <c r="X126" s="41"/>
    </row>
    <row r="127" spans="1:24" ht="39.950000000000003" customHeight="1" x14ac:dyDescent="0.2">
      <c r="A127" s="190">
        <f t="shared" si="8"/>
        <v>11</v>
      </c>
      <c r="B127" s="19" t="str">
        <f t="shared" si="9"/>
        <v>10250200204</v>
      </c>
      <c r="C127" s="45">
        <v>1</v>
      </c>
      <c r="D127" s="46" t="s">
        <v>17</v>
      </c>
      <c r="E127" s="47">
        <v>5</v>
      </c>
      <c r="F127" s="46" t="s">
        <v>17</v>
      </c>
      <c r="G127" s="46" t="s">
        <v>55</v>
      </c>
      <c r="H127" s="46">
        <v>2</v>
      </c>
      <c r="I127" s="48" t="s">
        <v>19</v>
      </c>
      <c r="J127" s="46"/>
      <c r="K127" s="46"/>
      <c r="L127" s="95"/>
      <c r="M127" s="95"/>
      <c r="N127" s="76" t="s">
        <v>71</v>
      </c>
      <c r="O127" s="226"/>
      <c r="P127" s="39"/>
      <c r="Q127" s="33"/>
      <c r="S127" s="178" t="s">
        <v>9671</v>
      </c>
      <c r="T127" s="178" t="s">
        <v>9671</v>
      </c>
      <c r="U127" s="22"/>
      <c r="V127" s="70">
        <v>0</v>
      </c>
      <c r="W127" s="70">
        <v>0</v>
      </c>
      <c r="X127" s="41"/>
    </row>
    <row r="128" spans="1:24" ht="39.950000000000003" customHeight="1" x14ac:dyDescent="0.2">
      <c r="A128" s="190">
        <f t="shared" si="8"/>
        <v>11</v>
      </c>
      <c r="B128" s="19" t="str">
        <f t="shared" si="9"/>
        <v>10250200209</v>
      </c>
      <c r="C128" s="45">
        <v>1</v>
      </c>
      <c r="D128" s="46" t="s">
        <v>17</v>
      </c>
      <c r="E128" s="47">
        <v>5</v>
      </c>
      <c r="F128" s="46" t="s">
        <v>17</v>
      </c>
      <c r="G128" s="46" t="s">
        <v>55</v>
      </c>
      <c r="H128" s="46">
        <v>2</v>
      </c>
      <c r="I128" s="48" t="s">
        <v>25</v>
      </c>
      <c r="J128" s="46"/>
      <c r="K128" s="46"/>
      <c r="L128" s="95"/>
      <c r="M128" s="95"/>
      <c r="N128" s="76" t="s">
        <v>72</v>
      </c>
      <c r="O128" s="226"/>
      <c r="P128" s="39"/>
      <c r="Q128" s="33"/>
      <c r="S128" s="178" t="s">
        <v>9671</v>
      </c>
      <c r="T128" s="178" t="s">
        <v>9671</v>
      </c>
      <c r="U128" s="22"/>
      <c r="V128" s="70">
        <v>0</v>
      </c>
      <c r="W128" s="70">
        <v>0</v>
      </c>
      <c r="X128" s="41"/>
    </row>
    <row r="129" spans="1:24" ht="39.950000000000003" customHeight="1" x14ac:dyDescent="0.2">
      <c r="A129" s="190">
        <f t="shared" si="8"/>
        <v>9</v>
      </c>
      <c r="B129" s="19" t="str">
        <f t="shared" si="9"/>
        <v>102502003</v>
      </c>
      <c r="C129" s="45">
        <v>1</v>
      </c>
      <c r="D129" s="46" t="s">
        <v>17</v>
      </c>
      <c r="E129" s="47">
        <v>5</v>
      </c>
      <c r="F129" s="46" t="s">
        <v>17</v>
      </c>
      <c r="G129" s="46" t="s">
        <v>55</v>
      </c>
      <c r="H129" s="46">
        <v>3</v>
      </c>
      <c r="I129" s="48"/>
      <c r="J129" s="46"/>
      <c r="K129" s="46"/>
      <c r="L129" s="95"/>
      <c r="M129" s="95"/>
      <c r="N129" s="56" t="s">
        <v>73</v>
      </c>
      <c r="O129" s="226"/>
      <c r="P129" s="39"/>
      <c r="Q129" s="33"/>
      <c r="S129" s="178" t="s">
        <v>9671</v>
      </c>
      <c r="T129" s="178" t="s">
        <v>9671</v>
      </c>
      <c r="U129" s="22"/>
      <c r="V129" s="70">
        <f>SUM(V130:V131)</f>
        <v>0</v>
      </c>
      <c r="W129" s="70">
        <f>SUM(W130:W131)</f>
        <v>0</v>
      </c>
      <c r="X129" s="41"/>
    </row>
    <row r="130" spans="1:24" ht="39.950000000000003" customHeight="1" x14ac:dyDescent="0.2">
      <c r="A130" s="190">
        <f t="shared" si="8"/>
        <v>11</v>
      </c>
      <c r="B130" s="19" t="str">
        <f t="shared" si="9"/>
        <v>10250200301</v>
      </c>
      <c r="C130" s="45">
        <v>1</v>
      </c>
      <c r="D130" s="46" t="s">
        <v>17</v>
      </c>
      <c r="E130" s="47">
        <v>5</v>
      </c>
      <c r="F130" s="46" t="s">
        <v>17</v>
      </c>
      <c r="G130" s="46" t="s">
        <v>55</v>
      </c>
      <c r="H130" s="46">
        <v>3</v>
      </c>
      <c r="I130" s="48" t="s">
        <v>16</v>
      </c>
      <c r="J130" s="46"/>
      <c r="K130" s="46"/>
      <c r="L130" s="95"/>
      <c r="M130" s="95"/>
      <c r="N130" s="76" t="s">
        <v>74</v>
      </c>
      <c r="O130" s="226"/>
      <c r="P130" s="39"/>
      <c r="Q130" s="33"/>
      <c r="S130" s="178" t="s">
        <v>9671</v>
      </c>
      <c r="T130" s="178" t="s">
        <v>9671</v>
      </c>
      <c r="U130" s="22"/>
      <c r="V130" s="70">
        <v>0</v>
      </c>
      <c r="W130" s="70">
        <v>0</v>
      </c>
      <c r="X130" s="41"/>
    </row>
    <row r="131" spans="1:24" ht="39.950000000000003" customHeight="1" x14ac:dyDescent="0.2">
      <c r="A131" s="190">
        <f t="shared" si="8"/>
        <v>11</v>
      </c>
      <c r="B131" s="19" t="str">
        <f t="shared" si="9"/>
        <v>10250200302</v>
      </c>
      <c r="C131" s="45">
        <v>1</v>
      </c>
      <c r="D131" s="46" t="s">
        <v>17</v>
      </c>
      <c r="E131" s="47">
        <v>5</v>
      </c>
      <c r="F131" s="46" t="s">
        <v>17</v>
      </c>
      <c r="G131" s="46" t="s">
        <v>55</v>
      </c>
      <c r="H131" s="46">
        <v>3</v>
      </c>
      <c r="I131" s="48" t="s">
        <v>17</v>
      </c>
      <c r="J131" s="46"/>
      <c r="K131" s="46"/>
      <c r="L131" s="95"/>
      <c r="M131" s="95"/>
      <c r="N131" s="76" t="s">
        <v>75</v>
      </c>
      <c r="O131" s="226"/>
      <c r="P131" s="39"/>
      <c r="Q131" s="33"/>
      <c r="S131" s="178" t="s">
        <v>9671</v>
      </c>
      <c r="T131" s="178" t="s">
        <v>9671</v>
      </c>
      <c r="U131" s="22"/>
      <c r="V131" s="70">
        <v>0</v>
      </c>
      <c r="W131" s="70">
        <v>0</v>
      </c>
      <c r="X131" s="41"/>
    </row>
    <row r="132" spans="1:24" ht="39.950000000000003" customHeight="1" x14ac:dyDescent="0.2">
      <c r="A132" s="190">
        <f t="shared" si="8"/>
        <v>9</v>
      </c>
      <c r="B132" s="19" t="str">
        <f t="shared" si="9"/>
        <v>102502004</v>
      </c>
      <c r="C132" s="45">
        <v>1</v>
      </c>
      <c r="D132" s="46" t="s">
        <v>17</v>
      </c>
      <c r="E132" s="47">
        <v>5</v>
      </c>
      <c r="F132" s="46" t="s">
        <v>17</v>
      </c>
      <c r="G132" s="46" t="s">
        <v>55</v>
      </c>
      <c r="H132" s="46">
        <v>4</v>
      </c>
      <c r="I132" s="48"/>
      <c r="J132" s="46"/>
      <c r="K132" s="46"/>
      <c r="L132" s="95"/>
      <c r="M132" s="95"/>
      <c r="N132" s="56" t="s">
        <v>76</v>
      </c>
      <c r="O132" s="226"/>
      <c r="P132" s="39"/>
      <c r="Q132" s="33"/>
      <c r="S132" s="178" t="s">
        <v>9671</v>
      </c>
      <c r="T132" s="178" t="s">
        <v>9671</v>
      </c>
      <c r="U132" s="22"/>
      <c r="V132" s="70">
        <f>SUM(V133:V135)</f>
        <v>0</v>
      </c>
      <c r="W132" s="70">
        <f>SUM(W133:W135)</f>
        <v>0</v>
      </c>
      <c r="X132" s="41"/>
    </row>
    <row r="133" spans="1:24" ht="39.950000000000003" customHeight="1" x14ac:dyDescent="0.2">
      <c r="A133" s="190">
        <f t="shared" si="8"/>
        <v>11</v>
      </c>
      <c r="B133" s="19" t="str">
        <f t="shared" si="9"/>
        <v>10250200401</v>
      </c>
      <c r="C133" s="45">
        <v>1</v>
      </c>
      <c r="D133" s="46" t="s">
        <v>17</v>
      </c>
      <c r="E133" s="47">
        <v>5</v>
      </c>
      <c r="F133" s="46" t="s">
        <v>17</v>
      </c>
      <c r="G133" s="46" t="s">
        <v>55</v>
      </c>
      <c r="H133" s="46">
        <v>4</v>
      </c>
      <c r="I133" s="48" t="s">
        <v>16</v>
      </c>
      <c r="J133" s="46"/>
      <c r="K133" s="46"/>
      <c r="L133" s="95"/>
      <c r="M133" s="95"/>
      <c r="N133" s="76" t="s">
        <v>77</v>
      </c>
      <c r="O133" s="226"/>
      <c r="P133" s="39"/>
      <c r="Q133" s="33"/>
      <c r="S133" s="178" t="s">
        <v>9671</v>
      </c>
      <c r="T133" s="178" t="s">
        <v>9671</v>
      </c>
      <c r="U133" s="22"/>
      <c r="V133" s="70">
        <v>0</v>
      </c>
      <c r="W133" s="70">
        <v>0</v>
      </c>
      <c r="X133" s="41"/>
    </row>
    <row r="134" spans="1:24" ht="39.950000000000003" customHeight="1" x14ac:dyDescent="0.2">
      <c r="A134" s="190">
        <f t="shared" si="8"/>
        <v>11</v>
      </c>
      <c r="B134" s="19" t="str">
        <f t="shared" si="9"/>
        <v>10250200402</v>
      </c>
      <c r="C134" s="45">
        <v>1</v>
      </c>
      <c r="D134" s="46" t="s">
        <v>17</v>
      </c>
      <c r="E134" s="47">
        <v>5</v>
      </c>
      <c r="F134" s="46" t="s">
        <v>17</v>
      </c>
      <c r="G134" s="46" t="s">
        <v>55</v>
      </c>
      <c r="H134" s="46">
        <v>4</v>
      </c>
      <c r="I134" s="48" t="s">
        <v>17</v>
      </c>
      <c r="J134" s="46"/>
      <c r="K134" s="46"/>
      <c r="L134" s="95"/>
      <c r="M134" s="95"/>
      <c r="N134" s="76" t="s">
        <v>78</v>
      </c>
      <c r="O134" s="226"/>
      <c r="P134" s="39"/>
      <c r="Q134" s="33"/>
      <c r="S134" s="178" t="s">
        <v>9671</v>
      </c>
      <c r="T134" s="178" t="s">
        <v>9671</v>
      </c>
      <c r="U134" s="22"/>
      <c r="V134" s="70">
        <v>0</v>
      </c>
      <c r="W134" s="70">
        <v>0</v>
      </c>
      <c r="X134" s="41"/>
    </row>
    <row r="135" spans="1:24" ht="39.950000000000003" customHeight="1" x14ac:dyDescent="0.2">
      <c r="A135" s="190">
        <f t="shared" ref="A135:A198" si="10">LEN(B135)</f>
        <v>11</v>
      </c>
      <c r="B135" s="19" t="str">
        <f t="shared" ref="B135:B198" si="11">CONCATENATE(C135,D135,E135,F135,G135,H135,I135)</f>
        <v>10250200409</v>
      </c>
      <c r="C135" s="45">
        <v>1</v>
      </c>
      <c r="D135" s="46" t="s">
        <v>17</v>
      </c>
      <c r="E135" s="47">
        <v>5</v>
      </c>
      <c r="F135" s="46" t="s">
        <v>17</v>
      </c>
      <c r="G135" s="46" t="s">
        <v>55</v>
      </c>
      <c r="H135" s="46">
        <v>4</v>
      </c>
      <c r="I135" s="48" t="s">
        <v>25</v>
      </c>
      <c r="J135" s="46"/>
      <c r="K135" s="46"/>
      <c r="L135" s="95"/>
      <c r="M135" s="95"/>
      <c r="N135" s="76" t="s">
        <v>79</v>
      </c>
      <c r="O135" s="226"/>
      <c r="P135" s="39"/>
      <c r="Q135" s="33"/>
      <c r="S135" s="178" t="s">
        <v>9671</v>
      </c>
      <c r="T135" s="178" t="s">
        <v>9671</v>
      </c>
      <c r="U135" s="22"/>
      <c r="V135" s="70">
        <v>0</v>
      </c>
      <c r="W135" s="70">
        <v>0</v>
      </c>
      <c r="X135" s="41"/>
    </row>
    <row r="136" spans="1:24" s="116" customFormat="1" ht="100.5" customHeight="1" x14ac:dyDescent="0.2">
      <c r="A136" s="190">
        <f t="shared" si="10"/>
        <v>8</v>
      </c>
      <c r="B136" s="19" t="str">
        <f t="shared" si="11"/>
        <v>10250202</v>
      </c>
      <c r="C136" s="123">
        <v>1</v>
      </c>
      <c r="D136" s="124" t="s">
        <v>17</v>
      </c>
      <c r="E136" s="125">
        <v>5</v>
      </c>
      <c r="F136" s="124" t="s">
        <v>17</v>
      </c>
      <c r="G136" s="124" t="s">
        <v>17</v>
      </c>
      <c r="H136" s="124"/>
      <c r="I136" s="89"/>
      <c r="J136" s="124"/>
      <c r="K136" s="124"/>
      <c r="L136" s="126"/>
      <c r="M136" s="126"/>
      <c r="N136" s="120" t="s">
        <v>102</v>
      </c>
      <c r="O136" s="225" t="s">
        <v>9627</v>
      </c>
      <c r="P136" s="43"/>
      <c r="Q136" s="37"/>
      <c r="S136" s="178" t="str">
        <f>VLOOKUP(N136,'[1]Ingresos VF'!$A:$P,2,0)</f>
        <v>1.1.02.05.001.02</v>
      </c>
      <c r="T136" s="178" t="str">
        <f>VLOOKUP(N136,'[1]Ingresos VF'!$A:$P,1,0)</f>
        <v>Productos alimenticios, bebidas y tabaco; textiles, prendas de vestir y productos de cuero</v>
      </c>
      <c r="U136" s="22"/>
      <c r="V136" s="72">
        <f>+V137+V145+V149</f>
        <v>0</v>
      </c>
      <c r="W136" s="72">
        <f>+W137+W145+W149</f>
        <v>0</v>
      </c>
      <c r="X136" s="60"/>
    </row>
    <row r="137" spans="1:24" ht="39.950000000000003" customHeight="1" x14ac:dyDescent="0.2">
      <c r="A137" s="190">
        <f t="shared" si="10"/>
        <v>9</v>
      </c>
      <c r="B137" s="19" t="str">
        <f t="shared" si="11"/>
        <v>102502021</v>
      </c>
      <c r="C137" s="45">
        <v>1</v>
      </c>
      <c r="D137" s="46" t="s">
        <v>17</v>
      </c>
      <c r="E137" s="47">
        <v>5</v>
      </c>
      <c r="F137" s="46" t="s">
        <v>17</v>
      </c>
      <c r="G137" s="46" t="s">
        <v>17</v>
      </c>
      <c r="H137" s="46">
        <v>1</v>
      </c>
      <c r="I137" s="48"/>
      <c r="J137" s="46"/>
      <c r="K137" s="46"/>
      <c r="L137" s="95"/>
      <c r="M137" s="95"/>
      <c r="N137" s="56" t="s">
        <v>103</v>
      </c>
      <c r="O137" s="226"/>
      <c r="P137" s="39"/>
      <c r="Q137" s="33"/>
      <c r="S137" s="178" t="s">
        <v>9671</v>
      </c>
      <c r="T137" s="178" t="s">
        <v>9671</v>
      </c>
      <c r="U137" s="22"/>
      <c r="V137" s="70">
        <f>SUM(V138:V144)</f>
        <v>0</v>
      </c>
      <c r="W137" s="70">
        <f>SUM(W138:W144)</f>
        <v>0</v>
      </c>
      <c r="X137" s="41"/>
    </row>
    <row r="138" spans="1:24" ht="39.950000000000003" customHeight="1" x14ac:dyDescent="0.2">
      <c r="A138" s="190">
        <f t="shared" si="10"/>
        <v>11</v>
      </c>
      <c r="B138" s="19" t="str">
        <f t="shared" si="11"/>
        <v>10250202101</v>
      </c>
      <c r="C138" s="45">
        <v>1</v>
      </c>
      <c r="D138" s="46" t="s">
        <v>17</v>
      </c>
      <c r="E138" s="47">
        <v>5</v>
      </c>
      <c r="F138" s="46" t="s">
        <v>17</v>
      </c>
      <c r="G138" s="46" t="s">
        <v>17</v>
      </c>
      <c r="H138" s="46">
        <v>1</v>
      </c>
      <c r="I138" s="48" t="s">
        <v>16</v>
      </c>
      <c r="J138" s="46"/>
      <c r="K138" s="46"/>
      <c r="L138" s="95"/>
      <c r="M138" s="95"/>
      <c r="N138" s="76" t="s">
        <v>104</v>
      </c>
      <c r="O138" s="226"/>
      <c r="P138" s="39"/>
      <c r="Q138" s="33"/>
      <c r="S138" s="178" t="s">
        <v>9671</v>
      </c>
      <c r="T138" s="178" t="s">
        <v>9671</v>
      </c>
      <c r="U138" s="22"/>
      <c r="V138" s="70">
        <v>0</v>
      </c>
      <c r="W138" s="70">
        <v>0</v>
      </c>
      <c r="X138" s="41"/>
    </row>
    <row r="139" spans="1:24" ht="39.950000000000003" customHeight="1" x14ac:dyDescent="0.2">
      <c r="A139" s="190">
        <f t="shared" si="10"/>
        <v>11</v>
      </c>
      <c r="B139" s="19" t="str">
        <f t="shared" si="11"/>
        <v>10250202102</v>
      </c>
      <c r="C139" s="45">
        <v>1</v>
      </c>
      <c r="D139" s="46" t="s">
        <v>17</v>
      </c>
      <c r="E139" s="47">
        <v>5</v>
      </c>
      <c r="F139" s="46" t="s">
        <v>17</v>
      </c>
      <c r="G139" s="46" t="s">
        <v>17</v>
      </c>
      <c r="H139" s="46">
        <v>1</v>
      </c>
      <c r="I139" s="48" t="s">
        <v>17</v>
      </c>
      <c r="J139" s="46"/>
      <c r="K139" s="46"/>
      <c r="L139" s="95"/>
      <c r="M139" s="95"/>
      <c r="N139" s="76" t="s">
        <v>105</v>
      </c>
      <c r="O139" s="226"/>
      <c r="P139" s="39"/>
      <c r="Q139" s="33"/>
      <c r="S139" s="178" t="s">
        <v>9671</v>
      </c>
      <c r="T139" s="178" t="s">
        <v>9671</v>
      </c>
      <c r="U139" s="22"/>
      <c r="V139" s="70">
        <v>0</v>
      </c>
      <c r="W139" s="70">
        <v>0</v>
      </c>
      <c r="X139" s="41"/>
    </row>
    <row r="140" spans="1:24" ht="39.950000000000003" customHeight="1" x14ac:dyDescent="0.2">
      <c r="A140" s="190">
        <f t="shared" si="10"/>
        <v>11</v>
      </c>
      <c r="B140" s="19" t="str">
        <f t="shared" si="11"/>
        <v>10250202103</v>
      </c>
      <c r="C140" s="45">
        <v>1</v>
      </c>
      <c r="D140" s="46" t="s">
        <v>17</v>
      </c>
      <c r="E140" s="47">
        <v>5</v>
      </c>
      <c r="F140" s="46" t="s">
        <v>17</v>
      </c>
      <c r="G140" s="46" t="s">
        <v>17</v>
      </c>
      <c r="H140" s="46">
        <v>1</v>
      </c>
      <c r="I140" s="48" t="s">
        <v>18</v>
      </c>
      <c r="J140" s="46"/>
      <c r="K140" s="46"/>
      <c r="L140" s="95"/>
      <c r="M140" s="95"/>
      <c r="N140" s="76" t="s">
        <v>106</v>
      </c>
      <c r="O140" s="226"/>
      <c r="P140" s="39"/>
      <c r="Q140" s="33"/>
      <c r="S140" s="178" t="s">
        <v>9671</v>
      </c>
      <c r="T140" s="178" t="s">
        <v>9671</v>
      </c>
      <c r="U140" s="22"/>
      <c r="V140" s="70">
        <v>0</v>
      </c>
      <c r="W140" s="70">
        <v>0</v>
      </c>
      <c r="X140" s="41"/>
    </row>
    <row r="141" spans="1:24" ht="39.950000000000003" customHeight="1" x14ac:dyDescent="0.2">
      <c r="A141" s="190">
        <f t="shared" si="10"/>
        <v>11</v>
      </c>
      <c r="B141" s="19" t="str">
        <f t="shared" si="11"/>
        <v>10250202104</v>
      </c>
      <c r="C141" s="45">
        <v>1</v>
      </c>
      <c r="D141" s="46" t="s">
        <v>17</v>
      </c>
      <c r="E141" s="47">
        <v>5</v>
      </c>
      <c r="F141" s="46" t="s">
        <v>17</v>
      </c>
      <c r="G141" s="46" t="s">
        <v>17</v>
      </c>
      <c r="H141" s="46">
        <v>1</v>
      </c>
      <c r="I141" s="48" t="s">
        <v>19</v>
      </c>
      <c r="J141" s="46"/>
      <c r="K141" s="46"/>
      <c r="L141" s="95"/>
      <c r="M141" s="95"/>
      <c r="N141" s="76" t="s">
        <v>107</v>
      </c>
      <c r="O141" s="226"/>
      <c r="P141" s="39"/>
      <c r="Q141" s="33"/>
      <c r="S141" s="178" t="s">
        <v>9671</v>
      </c>
      <c r="T141" s="178" t="s">
        <v>9671</v>
      </c>
      <c r="U141" s="22"/>
      <c r="V141" s="70">
        <v>0</v>
      </c>
      <c r="W141" s="70">
        <v>0</v>
      </c>
      <c r="X141" s="41"/>
    </row>
    <row r="142" spans="1:24" ht="39.950000000000003" customHeight="1" x14ac:dyDescent="0.2">
      <c r="A142" s="190">
        <f t="shared" si="10"/>
        <v>11</v>
      </c>
      <c r="B142" s="19" t="str">
        <f t="shared" si="11"/>
        <v>10250202105</v>
      </c>
      <c r="C142" s="45">
        <v>1</v>
      </c>
      <c r="D142" s="46" t="s">
        <v>17</v>
      </c>
      <c r="E142" s="47">
        <v>5</v>
      </c>
      <c r="F142" s="46" t="s">
        <v>17</v>
      </c>
      <c r="G142" s="46" t="s">
        <v>17</v>
      </c>
      <c r="H142" s="46">
        <v>1</v>
      </c>
      <c r="I142" s="48" t="s">
        <v>21</v>
      </c>
      <c r="J142" s="46"/>
      <c r="K142" s="46"/>
      <c r="L142" s="95"/>
      <c r="M142" s="95"/>
      <c r="N142" s="76" t="s">
        <v>108</v>
      </c>
      <c r="O142" s="226"/>
      <c r="P142" s="39"/>
      <c r="Q142" s="33"/>
      <c r="S142" s="178" t="s">
        <v>9671</v>
      </c>
      <c r="T142" s="178" t="s">
        <v>9671</v>
      </c>
      <c r="U142" s="22"/>
      <c r="V142" s="70">
        <v>0</v>
      </c>
      <c r="W142" s="70">
        <v>0</v>
      </c>
      <c r="X142" s="41"/>
    </row>
    <row r="143" spans="1:24" ht="39.950000000000003" customHeight="1" x14ac:dyDescent="0.2">
      <c r="A143" s="190">
        <f t="shared" si="10"/>
        <v>11</v>
      </c>
      <c r="B143" s="19" t="str">
        <f t="shared" si="11"/>
        <v>10250202106</v>
      </c>
      <c r="C143" s="45">
        <v>1</v>
      </c>
      <c r="D143" s="46" t="s">
        <v>17</v>
      </c>
      <c r="E143" s="47">
        <v>5</v>
      </c>
      <c r="F143" s="46" t="s">
        <v>17</v>
      </c>
      <c r="G143" s="46" t="s">
        <v>17</v>
      </c>
      <c r="H143" s="46">
        <v>1</v>
      </c>
      <c r="I143" s="48" t="s">
        <v>22</v>
      </c>
      <c r="J143" s="46"/>
      <c r="K143" s="46"/>
      <c r="L143" s="95"/>
      <c r="M143" s="95"/>
      <c r="N143" s="76" t="s">
        <v>109</v>
      </c>
      <c r="O143" s="226"/>
      <c r="P143" s="39"/>
      <c r="Q143" s="33"/>
      <c r="S143" s="178" t="s">
        <v>9671</v>
      </c>
      <c r="T143" s="178" t="s">
        <v>9671</v>
      </c>
      <c r="U143" s="22"/>
      <c r="V143" s="70">
        <v>0</v>
      </c>
      <c r="W143" s="70">
        <v>0</v>
      </c>
      <c r="X143" s="41"/>
    </row>
    <row r="144" spans="1:24" ht="78.75" customHeight="1" x14ac:dyDescent="0.2">
      <c r="A144" s="190">
        <f t="shared" si="10"/>
        <v>11</v>
      </c>
      <c r="B144" s="19" t="str">
        <f t="shared" si="11"/>
        <v>10250202107</v>
      </c>
      <c r="C144" s="45">
        <v>1</v>
      </c>
      <c r="D144" s="46" t="s">
        <v>17</v>
      </c>
      <c r="E144" s="47">
        <v>5</v>
      </c>
      <c r="F144" s="46" t="s">
        <v>17</v>
      </c>
      <c r="G144" s="46" t="s">
        <v>17</v>
      </c>
      <c r="H144" s="46">
        <v>1</v>
      </c>
      <c r="I144" s="48" t="s">
        <v>23</v>
      </c>
      <c r="J144" s="46"/>
      <c r="K144" s="46"/>
      <c r="L144" s="95"/>
      <c r="M144" s="95"/>
      <c r="N144" s="76" t="s">
        <v>110</v>
      </c>
      <c r="O144" s="226"/>
      <c r="P144" s="39"/>
      <c r="Q144" s="33"/>
      <c r="S144" s="178" t="s">
        <v>9671</v>
      </c>
      <c r="T144" s="178" t="s">
        <v>9671</v>
      </c>
      <c r="U144" s="22"/>
      <c r="V144" s="70">
        <v>0</v>
      </c>
      <c r="W144" s="70">
        <v>0</v>
      </c>
      <c r="X144" s="41"/>
    </row>
    <row r="145" spans="1:24" ht="39.950000000000003" customHeight="1" x14ac:dyDescent="0.2">
      <c r="A145" s="190">
        <f t="shared" si="10"/>
        <v>9</v>
      </c>
      <c r="B145" s="19" t="str">
        <f t="shared" si="11"/>
        <v>102502022</v>
      </c>
      <c r="C145" s="45">
        <v>1</v>
      </c>
      <c r="D145" s="46" t="s">
        <v>17</v>
      </c>
      <c r="E145" s="47">
        <v>5</v>
      </c>
      <c r="F145" s="46" t="s">
        <v>17</v>
      </c>
      <c r="G145" s="46" t="s">
        <v>17</v>
      </c>
      <c r="H145" s="46">
        <v>2</v>
      </c>
      <c r="I145" s="48"/>
      <c r="J145" s="46"/>
      <c r="K145" s="46"/>
      <c r="L145" s="95"/>
      <c r="M145" s="95"/>
      <c r="N145" s="56" t="s">
        <v>111</v>
      </c>
      <c r="O145" s="226"/>
      <c r="P145" s="39"/>
      <c r="Q145" s="33"/>
      <c r="S145" s="178" t="s">
        <v>9671</v>
      </c>
      <c r="T145" s="178" t="s">
        <v>9671</v>
      </c>
      <c r="U145" s="22"/>
      <c r="V145" s="70">
        <f>SUM(V146:V148)</f>
        <v>0</v>
      </c>
      <c r="W145" s="70">
        <f>SUM(W146:W148)</f>
        <v>0</v>
      </c>
      <c r="X145" s="41"/>
    </row>
    <row r="146" spans="1:24" ht="39.950000000000003" customHeight="1" x14ac:dyDescent="0.2">
      <c r="A146" s="190">
        <f t="shared" si="10"/>
        <v>11</v>
      </c>
      <c r="B146" s="19" t="str">
        <f t="shared" si="11"/>
        <v>10250202201</v>
      </c>
      <c r="C146" s="45">
        <v>1</v>
      </c>
      <c r="D146" s="46" t="s">
        <v>17</v>
      </c>
      <c r="E146" s="47">
        <v>5</v>
      </c>
      <c r="F146" s="46" t="s">
        <v>17</v>
      </c>
      <c r="G146" s="46" t="s">
        <v>17</v>
      </c>
      <c r="H146" s="46">
        <v>2</v>
      </c>
      <c r="I146" s="48" t="s">
        <v>16</v>
      </c>
      <c r="J146" s="46"/>
      <c r="K146" s="46"/>
      <c r="L146" s="95"/>
      <c r="M146" s="95"/>
      <c r="N146" s="76" t="s">
        <v>112</v>
      </c>
      <c r="O146" s="226"/>
      <c r="P146" s="39"/>
      <c r="Q146" s="33"/>
      <c r="S146" s="178" t="s">
        <v>9671</v>
      </c>
      <c r="T146" s="178" t="s">
        <v>9671</v>
      </c>
      <c r="U146" s="22"/>
      <c r="V146" s="70">
        <v>0</v>
      </c>
      <c r="W146" s="70">
        <v>0</v>
      </c>
      <c r="X146" s="41"/>
    </row>
    <row r="147" spans="1:24" ht="39.950000000000003" customHeight="1" x14ac:dyDescent="0.2">
      <c r="A147" s="190">
        <f t="shared" si="10"/>
        <v>11</v>
      </c>
      <c r="B147" s="19" t="str">
        <f t="shared" si="11"/>
        <v>10250202202</v>
      </c>
      <c r="C147" s="45">
        <v>1</v>
      </c>
      <c r="D147" s="46" t="s">
        <v>17</v>
      </c>
      <c r="E147" s="47">
        <v>5</v>
      </c>
      <c r="F147" s="46" t="s">
        <v>17</v>
      </c>
      <c r="G147" s="46" t="s">
        <v>17</v>
      </c>
      <c r="H147" s="46">
        <v>2</v>
      </c>
      <c r="I147" s="48" t="s">
        <v>17</v>
      </c>
      <c r="J147" s="46"/>
      <c r="K147" s="46"/>
      <c r="L147" s="95"/>
      <c r="M147" s="95"/>
      <c r="N147" s="76" t="s">
        <v>113</v>
      </c>
      <c r="O147" s="226"/>
      <c r="P147" s="39"/>
      <c r="Q147" s="33"/>
      <c r="S147" s="178" t="s">
        <v>9671</v>
      </c>
      <c r="T147" s="178" t="s">
        <v>9671</v>
      </c>
      <c r="U147" s="22"/>
      <c r="V147" s="70">
        <v>0</v>
      </c>
      <c r="W147" s="70">
        <v>0</v>
      </c>
      <c r="X147" s="41"/>
    </row>
    <row r="148" spans="1:24" ht="39.950000000000003" customHeight="1" x14ac:dyDescent="0.2">
      <c r="A148" s="190">
        <f t="shared" si="10"/>
        <v>11</v>
      </c>
      <c r="B148" s="19" t="str">
        <f t="shared" si="11"/>
        <v>10250202203</v>
      </c>
      <c r="C148" s="45">
        <v>1</v>
      </c>
      <c r="D148" s="46" t="s">
        <v>17</v>
      </c>
      <c r="E148" s="47">
        <v>5</v>
      </c>
      <c r="F148" s="46" t="s">
        <v>17</v>
      </c>
      <c r="G148" s="46" t="s">
        <v>17</v>
      </c>
      <c r="H148" s="46">
        <v>2</v>
      </c>
      <c r="I148" s="48" t="s">
        <v>18</v>
      </c>
      <c r="J148" s="46"/>
      <c r="K148" s="46"/>
      <c r="L148" s="95"/>
      <c r="M148" s="95"/>
      <c r="N148" s="76" t="s">
        <v>114</v>
      </c>
      <c r="O148" s="226"/>
      <c r="P148" s="39"/>
      <c r="Q148" s="33"/>
      <c r="S148" s="178" t="s">
        <v>9671</v>
      </c>
      <c r="T148" s="178" t="s">
        <v>9671</v>
      </c>
      <c r="U148" s="22"/>
      <c r="V148" s="70">
        <v>0</v>
      </c>
      <c r="W148" s="70">
        <v>0</v>
      </c>
      <c r="X148" s="41"/>
    </row>
    <row r="149" spans="1:24" ht="39.950000000000003" customHeight="1" x14ac:dyDescent="0.2">
      <c r="A149" s="190">
        <f t="shared" si="10"/>
        <v>9</v>
      </c>
      <c r="B149" s="19" t="str">
        <f t="shared" si="11"/>
        <v>102502023</v>
      </c>
      <c r="C149" s="45">
        <v>1</v>
      </c>
      <c r="D149" s="46" t="s">
        <v>17</v>
      </c>
      <c r="E149" s="47">
        <v>5</v>
      </c>
      <c r="F149" s="46" t="s">
        <v>17</v>
      </c>
      <c r="G149" s="46" t="s">
        <v>17</v>
      </c>
      <c r="H149" s="46">
        <v>3</v>
      </c>
      <c r="I149" s="48"/>
      <c r="J149" s="46"/>
      <c r="K149" s="46"/>
      <c r="L149" s="95"/>
      <c r="M149" s="95"/>
      <c r="N149" s="56" t="s">
        <v>115</v>
      </c>
      <c r="O149" s="226"/>
      <c r="P149" s="39"/>
      <c r="Q149" s="33"/>
      <c r="S149" s="178" t="s">
        <v>9671</v>
      </c>
      <c r="T149" s="178" t="s">
        <v>9671</v>
      </c>
      <c r="U149" s="22"/>
      <c r="V149" s="70">
        <f>SUM(V150:V158)</f>
        <v>0</v>
      </c>
      <c r="W149" s="70">
        <f>SUM(W150:W158)</f>
        <v>0</v>
      </c>
      <c r="X149" s="41"/>
    </row>
    <row r="150" spans="1:24" ht="39.950000000000003" customHeight="1" x14ac:dyDescent="0.2">
      <c r="A150" s="190">
        <f t="shared" si="10"/>
        <v>11</v>
      </c>
      <c r="B150" s="19" t="str">
        <f t="shared" si="11"/>
        <v>10250202301</v>
      </c>
      <c r="C150" s="45">
        <v>1</v>
      </c>
      <c r="D150" s="46" t="s">
        <v>17</v>
      </c>
      <c r="E150" s="47">
        <v>5</v>
      </c>
      <c r="F150" s="46" t="s">
        <v>17</v>
      </c>
      <c r="G150" s="46" t="s">
        <v>17</v>
      </c>
      <c r="H150" s="46">
        <v>3</v>
      </c>
      <c r="I150" s="48" t="s">
        <v>16</v>
      </c>
      <c r="J150" s="46"/>
      <c r="K150" s="46"/>
      <c r="L150" s="95"/>
      <c r="M150" s="95"/>
      <c r="N150" s="76" t="s">
        <v>116</v>
      </c>
      <c r="O150" s="226"/>
      <c r="P150" s="39"/>
      <c r="Q150" s="33"/>
      <c r="S150" s="178" t="s">
        <v>9671</v>
      </c>
      <c r="T150" s="178" t="s">
        <v>9671</v>
      </c>
      <c r="U150" s="22"/>
      <c r="V150" s="70">
        <v>0</v>
      </c>
      <c r="W150" s="70">
        <v>0</v>
      </c>
      <c r="X150" s="41"/>
    </row>
    <row r="151" spans="1:24" ht="39.950000000000003" customHeight="1" x14ac:dyDescent="0.2">
      <c r="A151" s="190">
        <f t="shared" si="10"/>
        <v>11</v>
      </c>
      <c r="B151" s="19" t="str">
        <f t="shared" si="11"/>
        <v>10250202302</v>
      </c>
      <c r="C151" s="45">
        <v>1</v>
      </c>
      <c r="D151" s="46" t="s">
        <v>17</v>
      </c>
      <c r="E151" s="47">
        <v>5</v>
      </c>
      <c r="F151" s="46" t="s">
        <v>17</v>
      </c>
      <c r="G151" s="46" t="s">
        <v>17</v>
      </c>
      <c r="H151" s="46">
        <v>3</v>
      </c>
      <c r="I151" s="48" t="s">
        <v>17</v>
      </c>
      <c r="J151" s="46"/>
      <c r="K151" s="46"/>
      <c r="L151" s="95"/>
      <c r="M151" s="95"/>
      <c r="N151" s="76" t="s">
        <v>117</v>
      </c>
      <c r="O151" s="226"/>
      <c r="P151" s="39"/>
      <c r="Q151" s="33"/>
      <c r="S151" s="178" t="s">
        <v>9671</v>
      </c>
      <c r="T151" s="178" t="s">
        <v>9671</v>
      </c>
      <c r="U151" s="22"/>
      <c r="V151" s="70">
        <v>0</v>
      </c>
      <c r="W151" s="70">
        <v>0</v>
      </c>
      <c r="X151" s="41"/>
    </row>
    <row r="152" spans="1:24" ht="39.950000000000003" customHeight="1" x14ac:dyDescent="0.2">
      <c r="A152" s="190">
        <f t="shared" si="10"/>
        <v>11</v>
      </c>
      <c r="B152" s="19" t="str">
        <f t="shared" si="11"/>
        <v>10250202303</v>
      </c>
      <c r="C152" s="45">
        <v>1</v>
      </c>
      <c r="D152" s="46" t="s">
        <v>17</v>
      </c>
      <c r="E152" s="47">
        <v>5</v>
      </c>
      <c r="F152" s="46" t="s">
        <v>17</v>
      </c>
      <c r="G152" s="46" t="s">
        <v>17</v>
      </c>
      <c r="H152" s="46">
        <v>3</v>
      </c>
      <c r="I152" s="48" t="s">
        <v>18</v>
      </c>
      <c r="J152" s="46"/>
      <c r="K152" s="46"/>
      <c r="L152" s="95"/>
      <c r="M152" s="95"/>
      <c r="N152" s="76" t="s">
        <v>118</v>
      </c>
      <c r="O152" s="226"/>
      <c r="P152" s="39"/>
      <c r="Q152" s="33"/>
      <c r="S152" s="178" t="s">
        <v>9671</v>
      </c>
      <c r="T152" s="178" t="s">
        <v>9671</v>
      </c>
      <c r="U152" s="22"/>
      <c r="V152" s="70">
        <v>0</v>
      </c>
      <c r="W152" s="70">
        <v>0</v>
      </c>
      <c r="X152" s="41"/>
    </row>
    <row r="153" spans="1:24" ht="39.950000000000003" customHeight="1" x14ac:dyDescent="0.2">
      <c r="A153" s="190">
        <f t="shared" si="10"/>
        <v>11</v>
      </c>
      <c r="B153" s="19" t="str">
        <f t="shared" si="11"/>
        <v>10250202304</v>
      </c>
      <c r="C153" s="45">
        <v>1</v>
      </c>
      <c r="D153" s="46" t="s">
        <v>17</v>
      </c>
      <c r="E153" s="47">
        <v>5</v>
      </c>
      <c r="F153" s="46" t="s">
        <v>17</v>
      </c>
      <c r="G153" s="46" t="s">
        <v>17</v>
      </c>
      <c r="H153" s="46">
        <v>3</v>
      </c>
      <c r="I153" s="48" t="s">
        <v>19</v>
      </c>
      <c r="J153" s="46"/>
      <c r="K153" s="46"/>
      <c r="L153" s="95"/>
      <c r="M153" s="95"/>
      <c r="N153" s="76" t="s">
        <v>119</v>
      </c>
      <c r="O153" s="226"/>
      <c r="P153" s="39"/>
      <c r="Q153" s="33"/>
      <c r="S153" s="178" t="s">
        <v>9671</v>
      </c>
      <c r="T153" s="178" t="s">
        <v>9671</v>
      </c>
      <c r="U153" s="22"/>
      <c r="V153" s="70">
        <v>0</v>
      </c>
      <c r="W153" s="70">
        <v>0</v>
      </c>
      <c r="X153" s="41"/>
    </row>
    <row r="154" spans="1:24" ht="39.950000000000003" customHeight="1" x14ac:dyDescent="0.2">
      <c r="A154" s="190">
        <f t="shared" si="10"/>
        <v>11</v>
      </c>
      <c r="B154" s="19" t="str">
        <f t="shared" si="11"/>
        <v>10250202305</v>
      </c>
      <c r="C154" s="45">
        <v>1</v>
      </c>
      <c r="D154" s="46" t="s">
        <v>17</v>
      </c>
      <c r="E154" s="47">
        <v>5</v>
      </c>
      <c r="F154" s="46" t="s">
        <v>17</v>
      </c>
      <c r="G154" s="46" t="s">
        <v>17</v>
      </c>
      <c r="H154" s="46">
        <v>3</v>
      </c>
      <c r="I154" s="48" t="s">
        <v>21</v>
      </c>
      <c r="J154" s="46"/>
      <c r="K154" s="46"/>
      <c r="L154" s="95"/>
      <c r="M154" s="95"/>
      <c r="N154" s="76" t="s">
        <v>120</v>
      </c>
      <c r="O154" s="226"/>
      <c r="P154" s="39"/>
      <c r="Q154" s="33"/>
      <c r="S154" s="178" t="s">
        <v>9671</v>
      </c>
      <c r="T154" s="178" t="s">
        <v>9671</v>
      </c>
      <c r="U154" s="22"/>
      <c r="V154" s="70">
        <v>0</v>
      </c>
      <c r="W154" s="70">
        <v>0</v>
      </c>
      <c r="X154" s="41"/>
    </row>
    <row r="155" spans="1:24" ht="39.950000000000003" customHeight="1" x14ac:dyDescent="0.2">
      <c r="A155" s="190">
        <f t="shared" si="10"/>
        <v>11</v>
      </c>
      <c r="B155" s="19" t="str">
        <f t="shared" si="11"/>
        <v>10250202306</v>
      </c>
      <c r="C155" s="45">
        <v>1</v>
      </c>
      <c r="D155" s="46" t="s">
        <v>17</v>
      </c>
      <c r="E155" s="47">
        <v>5</v>
      </c>
      <c r="F155" s="46" t="s">
        <v>17</v>
      </c>
      <c r="G155" s="46" t="s">
        <v>17</v>
      </c>
      <c r="H155" s="46">
        <v>3</v>
      </c>
      <c r="I155" s="48" t="s">
        <v>22</v>
      </c>
      <c r="J155" s="46"/>
      <c r="K155" s="46"/>
      <c r="L155" s="95"/>
      <c r="M155" s="95"/>
      <c r="N155" s="76" t="s">
        <v>121</v>
      </c>
      <c r="O155" s="226"/>
      <c r="P155" s="39"/>
      <c r="Q155" s="33"/>
      <c r="S155" s="178" t="s">
        <v>9671</v>
      </c>
      <c r="T155" s="178" t="s">
        <v>9671</v>
      </c>
      <c r="U155" s="22"/>
      <c r="V155" s="70">
        <v>0</v>
      </c>
      <c r="W155" s="70">
        <v>0</v>
      </c>
      <c r="X155" s="41"/>
    </row>
    <row r="156" spans="1:24" ht="39.950000000000003" customHeight="1" x14ac:dyDescent="0.2">
      <c r="A156" s="190">
        <f t="shared" si="10"/>
        <v>11</v>
      </c>
      <c r="B156" s="19" t="str">
        <f t="shared" si="11"/>
        <v>10250202307</v>
      </c>
      <c r="C156" s="45">
        <v>1</v>
      </c>
      <c r="D156" s="46" t="s">
        <v>17</v>
      </c>
      <c r="E156" s="47">
        <v>5</v>
      </c>
      <c r="F156" s="46" t="s">
        <v>17</v>
      </c>
      <c r="G156" s="46" t="s">
        <v>17</v>
      </c>
      <c r="H156" s="46">
        <v>3</v>
      </c>
      <c r="I156" s="48" t="s">
        <v>23</v>
      </c>
      <c r="J156" s="46"/>
      <c r="K156" s="46"/>
      <c r="L156" s="95"/>
      <c r="M156" s="95"/>
      <c r="N156" s="76" t="s">
        <v>122</v>
      </c>
      <c r="O156" s="226"/>
      <c r="P156" s="39"/>
      <c r="Q156" s="33"/>
      <c r="S156" s="178" t="s">
        <v>9671</v>
      </c>
      <c r="T156" s="178" t="s">
        <v>9671</v>
      </c>
      <c r="U156" s="22"/>
      <c r="V156" s="70">
        <v>0</v>
      </c>
      <c r="W156" s="70">
        <v>0</v>
      </c>
      <c r="X156" s="41"/>
    </row>
    <row r="157" spans="1:24" ht="39.950000000000003" customHeight="1" x14ac:dyDescent="0.2">
      <c r="A157" s="190">
        <f t="shared" si="10"/>
        <v>11</v>
      </c>
      <c r="B157" s="19" t="str">
        <f t="shared" si="11"/>
        <v>10250202308</v>
      </c>
      <c r="C157" s="45">
        <v>1</v>
      </c>
      <c r="D157" s="46" t="s">
        <v>17</v>
      </c>
      <c r="E157" s="47">
        <v>5</v>
      </c>
      <c r="F157" s="46" t="s">
        <v>17</v>
      </c>
      <c r="G157" s="46" t="s">
        <v>17</v>
      </c>
      <c r="H157" s="46">
        <v>3</v>
      </c>
      <c r="I157" s="48" t="s">
        <v>24</v>
      </c>
      <c r="J157" s="46"/>
      <c r="K157" s="46"/>
      <c r="L157" s="95"/>
      <c r="M157" s="95"/>
      <c r="N157" s="76" t="s">
        <v>123</v>
      </c>
      <c r="O157" s="226"/>
      <c r="P157" s="39"/>
      <c r="Q157" s="33"/>
      <c r="S157" s="178" t="s">
        <v>9671</v>
      </c>
      <c r="T157" s="178" t="s">
        <v>9671</v>
      </c>
      <c r="U157" s="22"/>
      <c r="V157" s="70">
        <v>0</v>
      </c>
      <c r="W157" s="70">
        <v>0</v>
      </c>
      <c r="X157" s="41"/>
    </row>
    <row r="158" spans="1:24" ht="39.950000000000003" customHeight="1" x14ac:dyDescent="0.2">
      <c r="A158" s="190">
        <f t="shared" si="10"/>
        <v>11</v>
      </c>
      <c r="B158" s="19" t="str">
        <f t="shared" si="11"/>
        <v>10250202309</v>
      </c>
      <c r="C158" s="45">
        <v>1</v>
      </c>
      <c r="D158" s="46" t="s">
        <v>17</v>
      </c>
      <c r="E158" s="47">
        <v>5</v>
      </c>
      <c r="F158" s="46" t="s">
        <v>17</v>
      </c>
      <c r="G158" s="46" t="s">
        <v>17</v>
      </c>
      <c r="H158" s="46">
        <v>3</v>
      </c>
      <c r="I158" s="48" t="s">
        <v>25</v>
      </c>
      <c r="J158" s="46"/>
      <c r="K158" s="46"/>
      <c r="L158" s="95"/>
      <c r="M158" s="95"/>
      <c r="N158" s="76" t="s">
        <v>124</v>
      </c>
      <c r="O158" s="226"/>
      <c r="P158" s="39"/>
      <c r="Q158" s="33"/>
      <c r="S158" s="178" t="s">
        <v>9671</v>
      </c>
      <c r="T158" s="178" t="s">
        <v>9671</v>
      </c>
      <c r="U158" s="22"/>
      <c r="V158" s="70">
        <v>0</v>
      </c>
      <c r="W158" s="70">
        <v>0</v>
      </c>
      <c r="X158" s="41"/>
    </row>
    <row r="159" spans="1:24" s="116" customFormat="1" ht="71.25" customHeight="1" x14ac:dyDescent="0.2">
      <c r="A159" s="190">
        <f t="shared" si="10"/>
        <v>8</v>
      </c>
      <c r="B159" s="19" t="str">
        <f t="shared" si="11"/>
        <v>10250203</v>
      </c>
      <c r="C159" s="123">
        <v>1</v>
      </c>
      <c r="D159" s="124" t="s">
        <v>17</v>
      </c>
      <c r="E159" s="125">
        <v>5</v>
      </c>
      <c r="F159" s="124" t="s">
        <v>17</v>
      </c>
      <c r="G159" s="124" t="s">
        <v>18</v>
      </c>
      <c r="H159" s="124"/>
      <c r="I159" s="89"/>
      <c r="J159" s="124"/>
      <c r="K159" s="124"/>
      <c r="L159" s="126"/>
      <c r="M159" s="126"/>
      <c r="N159" s="120" t="s">
        <v>9762</v>
      </c>
      <c r="O159" s="225" t="s">
        <v>9479</v>
      </c>
      <c r="P159" s="43"/>
      <c r="Q159" s="37"/>
      <c r="S159" s="178" t="str">
        <f>VLOOKUP(N159,'[1]Ingresos VF'!$A:$P,2,0)</f>
        <v>1.1.02.05.001.03</v>
      </c>
      <c r="T159" s="178" t="str">
        <f>VLOOKUP(N159,'[1]Ingresos VF'!$A:$P,1,0)</f>
        <v>Otros bienes transportables (excepto productos metálicos, maquinaria y equipo)</v>
      </c>
      <c r="U159" s="216"/>
      <c r="V159" s="72">
        <f>+V160+V169+V178+V185+V194+V200+V206+V214+V219</f>
        <v>0</v>
      </c>
      <c r="W159" s="72">
        <f>+W160+W169+W178+W185+W194+W200+W206+W214+W219</f>
        <v>0</v>
      </c>
      <c r="X159" s="60"/>
    </row>
    <row r="160" spans="1:24" ht="39.950000000000003" customHeight="1" x14ac:dyDescent="0.2">
      <c r="A160" s="190">
        <f t="shared" si="10"/>
        <v>9</v>
      </c>
      <c r="B160" s="19" t="str">
        <f t="shared" si="11"/>
        <v>102502031</v>
      </c>
      <c r="C160" s="45">
        <v>1</v>
      </c>
      <c r="D160" s="46" t="s">
        <v>17</v>
      </c>
      <c r="E160" s="47">
        <v>5</v>
      </c>
      <c r="F160" s="46" t="s">
        <v>17</v>
      </c>
      <c r="G160" s="46" t="s">
        <v>18</v>
      </c>
      <c r="H160" s="46">
        <v>1</v>
      </c>
      <c r="I160" s="48"/>
      <c r="J160" s="46"/>
      <c r="K160" s="46"/>
      <c r="L160" s="95"/>
      <c r="M160" s="95"/>
      <c r="N160" s="56" t="s">
        <v>152</v>
      </c>
      <c r="O160" s="226"/>
      <c r="P160" s="39"/>
      <c r="Q160" s="33"/>
      <c r="S160" s="178" t="s">
        <v>9671</v>
      </c>
      <c r="T160" s="178" t="s">
        <v>9671</v>
      </c>
      <c r="U160" s="22"/>
      <c r="V160" s="70">
        <f>SUM(V161:V168)</f>
        <v>0</v>
      </c>
      <c r="W160" s="70">
        <f>SUM(W161:W168)</f>
        <v>0</v>
      </c>
      <c r="X160" s="41"/>
    </row>
    <row r="161" spans="1:24" ht="125.25" customHeight="1" x14ac:dyDescent="0.2">
      <c r="A161" s="190">
        <f t="shared" si="10"/>
        <v>11</v>
      </c>
      <c r="B161" s="19" t="str">
        <f t="shared" si="11"/>
        <v>10250203101</v>
      </c>
      <c r="C161" s="45">
        <v>1</v>
      </c>
      <c r="D161" s="46" t="s">
        <v>17</v>
      </c>
      <c r="E161" s="47">
        <v>5</v>
      </c>
      <c r="F161" s="46" t="s">
        <v>17</v>
      </c>
      <c r="G161" s="46" t="s">
        <v>18</v>
      </c>
      <c r="H161" s="46">
        <v>1</v>
      </c>
      <c r="I161" s="48" t="s">
        <v>16</v>
      </c>
      <c r="J161" s="46"/>
      <c r="K161" s="46"/>
      <c r="L161" s="95"/>
      <c r="M161" s="95"/>
      <c r="N161" s="76" t="s">
        <v>153</v>
      </c>
      <c r="O161" s="226"/>
      <c r="P161" s="39"/>
      <c r="Q161" s="33"/>
      <c r="S161" s="178" t="s">
        <v>9671</v>
      </c>
      <c r="T161" s="178" t="s">
        <v>9671</v>
      </c>
      <c r="U161" s="22"/>
      <c r="V161" s="70">
        <v>0</v>
      </c>
      <c r="W161" s="70">
        <v>0</v>
      </c>
      <c r="X161" s="41"/>
    </row>
    <row r="162" spans="1:24" ht="102.75" customHeight="1" x14ac:dyDescent="0.2">
      <c r="A162" s="190">
        <f t="shared" si="10"/>
        <v>11</v>
      </c>
      <c r="B162" s="19" t="str">
        <f t="shared" si="11"/>
        <v>10250203102</v>
      </c>
      <c r="C162" s="45">
        <v>1</v>
      </c>
      <c r="D162" s="46" t="s">
        <v>17</v>
      </c>
      <c r="E162" s="47">
        <v>5</v>
      </c>
      <c r="F162" s="46" t="s">
        <v>17</v>
      </c>
      <c r="G162" s="46" t="s">
        <v>18</v>
      </c>
      <c r="H162" s="46">
        <v>1</v>
      </c>
      <c r="I162" s="48" t="s">
        <v>17</v>
      </c>
      <c r="J162" s="46"/>
      <c r="K162" s="46"/>
      <c r="L162" s="95"/>
      <c r="M162" s="95"/>
      <c r="N162" s="76" t="s">
        <v>154</v>
      </c>
      <c r="O162" s="226"/>
      <c r="P162" s="39"/>
      <c r="Q162" s="33"/>
      <c r="S162" s="178" t="s">
        <v>9671</v>
      </c>
      <c r="T162" s="178" t="s">
        <v>9671</v>
      </c>
      <c r="U162" s="22"/>
      <c r="V162" s="70">
        <v>0</v>
      </c>
      <c r="W162" s="70">
        <v>0</v>
      </c>
      <c r="X162" s="41"/>
    </row>
    <row r="163" spans="1:24" ht="60" customHeight="1" x14ac:dyDescent="0.2">
      <c r="A163" s="190">
        <f t="shared" si="10"/>
        <v>11</v>
      </c>
      <c r="B163" s="19" t="str">
        <f t="shared" si="11"/>
        <v>10250203103</v>
      </c>
      <c r="C163" s="45">
        <v>1</v>
      </c>
      <c r="D163" s="46" t="s">
        <v>17</v>
      </c>
      <c r="E163" s="47">
        <v>5</v>
      </c>
      <c r="F163" s="46" t="s">
        <v>17</v>
      </c>
      <c r="G163" s="46" t="s">
        <v>18</v>
      </c>
      <c r="H163" s="46">
        <v>1</v>
      </c>
      <c r="I163" s="48" t="s">
        <v>18</v>
      </c>
      <c r="J163" s="46"/>
      <c r="K163" s="46"/>
      <c r="L163" s="95"/>
      <c r="M163" s="95"/>
      <c r="N163" s="76" t="s">
        <v>155</v>
      </c>
      <c r="O163" s="226"/>
      <c r="P163" s="39"/>
      <c r="Q163" s="33"/>
      <c r="S163" s="178" t="s">
        <v>9671</v>
      </c>
      <c r="T163" s="178" t="s">
        <v>9671</v>
      </c>
      <c r="U163" s="22"/>
      <c r="V163" s="70">
        <v>0</v>
      </c>
      <c r="W163" s="70">
        <v>0</v>
      </c>
      <c r="X163" s="41"/>
    </row>
    <row r="164" spans="1:24" ht="39.950000000000003" customHeight="1" x14ac:dyDescent="0.2">
      <c r="A164" s="190">
        <f t="shared" si="10"/>
        <v>11</v>
      </c>
      <c r="B164" s="19" t="str">
        <f t="shared" si="11"/>
        <v>10250203104</v>
      </c>
      <c r="C164" s="45">
        <v>1</v>
      </c>
      <c r="D164" s="46" t="s">
        <v>17</v>
      </c>
      <c r="E164" s="47">
        <v>5</v>
      </c>
      <c r="F164" s="46" t="s">
        <v>17</v>
      </c>
      <c r="G164" s="46" t="s">
        <v>18</v>
      </c>
      <c r="H164" s="46">
        <v>1</v>
      </c>
      <c r="I164" s="48" t="s">
        <v>19</v>
      </c>
      <c r="J164" s="46"/>
      <c r="K164" s="46"/>
      <c r="L164" s="95"/>
      <c r="M164" s="95"/>
      <c r="N164" s="76" t="s">
        <v>156</v>
      </c>
      <c r="O164" s="226"/>
      <c r="P164" s="39"/>
      <c r="Q164" s="33"/>
      <c r="S164" s="178" t="s">
        <v>9671</v>
      </c>
      <c r="T164" s="178" t="s">
        <v>9671</v>
      </c>
      <c r="U164" s="22"/>
      <c r="V164" s="70">
        <v>0</v>
      </c>
      <c r="W164" s="70">
        <v>0</v>
      </c>
      <c r="X164" s="41"/>
    </row>
    <row r="165" spans="1:24" ht="39.950000000000003" customHeight="1" x14ac:dyDescent="0.2">
      <c r="A165" s="190">
        <f t="shared" si="10"/>
        <v>11</v>
      </c>
      <c r="B165" s="19" t="str">
        <f t="shared" si="11"/>
        <v>10250203105</v>
      </c>
      <c r="C165" s="45">
        <v>1</v>
      </c>
      <c r="D165" s="46" t="s">
        <v>17</v>
      </c>
      <c r="E165" s="47">
        <v>5</v>
      </c>
      <c r="F165" s="46" t="s">
        <v>17</v>
      </c>
      <c r="G165" s="46" t="s">
        <v>18</v>
      </c>
      <c r="H165" s="46">
        <v>1</v>
      </c>
      <c r="I165" s="48" t="s">
        <v>21</v>
      </c>
      <c r="J165" s="46"/>
      <c r="K165" s="46"/>
      <c r="L165" s="95"/>
      <c r="M165" s="95"/>
      <c r="N165" s="76" t="s">
        <v>157</v>
      </c>
      <c r="O165" s="226"/>
      <c r="P165" s="39"/>
      <c r="Q165" s="33"/>
      <c r="S165" s="178" t="s">
        <v>9671</v>
      </c>
      <c r="T165" s="178" t="s">
        <v>9671</v>
      </c>
      <c r="U165" s="22"/>
      <c r="V165" s="70">
        <v>0</v>
      </c>
      <c r="W165" s="70">
        <v>0</v>
      </c>
      <c r="X165" s="41"/>
    </row>
    <row r="166" spans="1:24" ht="55.5" customHeight="1" x14ac:dyDescent="0.2">
      <c r="A166" s="190">
        <f t="shared" si="10"/>
        <v>11</v>
      </c>
      <c r="B166" s="19" t="str">
        <f t="shared" si="11"/>
        <v>10250203106</v>
      </c>
      <c r="C166" s="45">
        <v>1</v>
      </c>
      <c r="D166" s="46" t="s">
        <v>17</v>
      </c>
      <c r="E166" s="47">
        <v>5</v>
      </c>
      <c r="F166" s="46" t="s">
        <v>17</v>
      </c>
      <c r="G166" s="46" t="s">
        <v>18</v>
      </c>
      <c r="H166" s="46">
        <v>1</v>
      </c>
      <c r="I166" s="48" t="s">
        <v>22</v>
      </c>
      <c r="J166" s="46"/>
      <c r="K166" s="46"/>
      <c r="L166" s="95"/>
      <c r="M166" s="95"/>
      <c r="N166" s="76" t="s">
        <v>158</v>
      </c>
      <c r="O166" s="226"/>
      <c r="P166" s="39"/>
      <c r="Q166" s="33"/>
      <c r="S166" s="178" t="s">
        <v>9671</v>
      </c>
      <c r="T166" s="178" t="s">
        <v>9671</v>
      </c>
      <c r="U166" s="22"/>
      <c r="V166" s="70">
        <v>0</v>
      </c>
      <c r="W166" s="70">
        <v>0</v>
      </c>
      <c r="X166" s="41"/>
    </row>
    <row r="167" spans="1:24" ht="87.95" customHeight="1" x14ac:dyDescent="0.2">
      <c r="A167" s="190">
        <f t="shared" si="10"/>
        <v>11</v>
      </c>
      <c r="B167" s="19" t="str">
        <f t="shared" si="11"/>
        <v>10250203107</v>
      </c>
      <c r="C167" s="45">
        <v>1</v>
      </c>
      <c r="D167" s="46" t="s">
        <v>17</v>
      </c>
      <c r="E167" s="47">
        <v>5</v>
      </c>
      <c r="F167" s="46" t="s">
        <v>17</v>
      </c>
      <c r="G167" s="46" t="s">
        <v>18</v>
      </c>
      <c r="H167" s="46">
        <v>1</v>
      </c>
      <c r="I167" s="48" t="s">
        <v>23</v>
      </c>
      <c r="J167" s="46"/>
      <c r="K167" s="46"/>
      <c r="L167" s="95"/>
      <c r="M167" s="95"/>
      <c r="N167" s="76" t="s">
        <v>159</v>
      </c>
      <c r="O167" s="226"/>
      <c r="P167" s="39"/>
      <c r="Q167" s="33"/>
      <c r="S167" s="178" t="s">
        <v>9671</v>
      </c>
      <c r="T167" s="178" t="s">
        <v>9671</v>
      </c>
      <c r="U167" s="22"/>
      <c r="V167" s="70">
        <v>0</v>
      </c>
      <c r="W167" s="70">
        <v>0</v>
      </c>
      <c r="X167" s="41"/>
    </row>
    <row r="168" spans="1:24" ht="39.950000000000003" customHeight="1" x14ac:dyDescent="0.2">
      <c r="A168" s="190">
        <f t="shared" si="10"/>
        <v>11</v>
      </c>
      <c r="B168" s="19" t="str">
        <f t="shared" si="11"/>
        <v>10250203109</v>
      </c>
      <c r="C168" s="45">
        <v>1</v>
      </c>
      <c r="D168" s="46" t="s">
        <v>17</v>
      </c>
      <c r="E168" s="47">
        <v>5</v>
      </c>
      <c r="F168" s="46" t="s">
        <v>17</v>
      </c>
      <c r="G168" s="46" t="s">
        <v>18</v>
      </c>
      <c r="H168" s="46">
        <v>1</v>
      </c>
      <c r="I168" s="48" t="s">
        <v>25</v>
      </c>
      <c r="J168" s="46"/>
      <c r="K168" s="46"/>
      <c r="L168" s="95"/>
      <c r="M168" s="95"/>
      <c r="N168" s="76" t="s">
        <v>160</v>
      </c>
      <c r="O168" s="226"/>
      <c r="P168" s="39"/>
      <c r="Q168" s="33"/>
      <c r="S168" s="178" t="s">
        <v>9671</v>
      </c>
      <c r="T168" s="178" t="s">
        <v>9671</v>
      </c>
      <c r="U168" s="22"/>
      <c r="V168" s="70">
        <v>0</v>
      </c>
      <c r="W168" s="70">
        <v>0</v>
      </c>
      <c r="X168" s="41"/>
    </row>
    <row r="169" spans="1:24" ht="39.950000000000003" customHeight="1" x14ac:dyDescent="0.2">
      <c r="A169" s="190">
        <f t="shared" si="10"/>
        <v>9</v>
      </c>
      <c r="B169" s="19" t="str">
        <f t="shared" si="11"/>
        <v>102502032</v>
      </c>
      <c r="C169" s="45">
        <v>1</v>
      </c>
      <c r="D169" s="46" t="s">
        <v>17</v>
      </c>
      <c r="E169" s="47">
        <v>5</v>
      </c>
      <c r="F169" s="46" t="s">
        <v>17</v>
      </c>
      <c r="G169" s="46" t="s">
        <v>18</v>
      </c>
      <c r="H169" s="46">
        <v>2</v>
      </c>
      <c r="I169" s="48"/>
      <c r="J169" s="46"/>
      <c r="K169" s="46"/>
      <c r="L169" s="95"/>
      <c r="M169" s="95"/>
      <c r="N169" s="56" t="s">
        <v>7897</v>
      </c>
      <c r="O169" s="226"/>
      <c r="P169" s="39"/>
      <c r="Q169" s="33" t="s">
        <v>9628</v>
      </c>
      <c r="S169" s="178" t="s">
        <v>9671</v>
      </c>
      <c r="T169" s="178" t="s">
        <v>9671</v>
      </c>
      <c r="U169" s="22"/>
      <c r="V169" s="70">
        <f>SUM(V170:V177)</f>
        <v>0</v>
      </c>
      <c r="W169" s="70">
        <f>SUM(W170:W177)</f>
        <v>0</v>
      </c>
      <c r="X169" s="41"/>
    </row>
    <row r="170" spans="1:24" ht="39.950000000000003" customHeight="1" x14ac:dyDescent="0.2">
      <c r="A170" s="190">
        <f t="shared" si="10"/>
        <v>11</v>
      </c>
      <c r="B170" s="19" t="str">
        <f t="shared" si="11"/>
        <v>10250203201</v>
      </c>
      <c r="C170" s="45">
        <v>1</v>
      </c>
      <c r="D170" s="46" t="s">
        <v>17</v>
      </c>
      <c r="E170" s="47">
        <v>5</v>
      </c>
      <c r="F170" s="46" t="s">
        <v>17</v>
      </c>
      <c r="G170" s="46" t="s">
        <v>18</v>
      </c>
      <c r="H170" s="46">
        <v>2</v>
      </c>
      <c r="I170" s="48" t="s">
        <v>16</v>
      </c>
      <c r="J170" s="46"/>
      <c r="K170" s="46"/>
      <c r="L170" s="95"/>
      <c r="M170" s="95"/>
      <c r="N170" s="76" t="s">
        <v>162</v>
      </c>
      <c r="O170" s="226"/>
      <c r="P170" s="39"/>
      <c r="Q170" s="33"/>
      <c r="S170" s="178" t="s">
        <v>9671</v>
      </c>
      <c r="T170" s="178" t="s">
        <v>9671</v>
      </c>
      <c r="U170" s="22"/>
      <c r="V170" s="70">
        <v>0</v>
      </c>
      <c r="W170" s="70">
        <v>0</v>
      </c>
      <c r="X170" s="41"/>
    </row>
    <row r="171" spans="1:24" ht="39.950000000000003" customHeight="1" x14ac:dyDescent="0.2">
      <c r="A171" s="190">
        <f t="shared" si="10"/>
        <v>11</v>
      </c>
      <c r="B171" s="19" t="str">
        <f t="shared" si="11"/>
        <v>10250203202</v>
      </c>
      <c r="C171" s="45">
        <v>1</v>
      </c>
      <c r="D171" s="46" t="s">
        <v>17</v>
      </c>
      <c r="E171" s="47">
        <v>5</v>
      </c>
      <c r="F171" s="46" t="s">
        <v>17</v>
      </c>
      <c r="G171" s="46" t="s">
        <v>18</v>
      </c>
      <c r="H171" s="46">
        <v>2</v>
      </c>
      <c r="I171" s="48" t="s">
        <v>17</v>
      </c>
      <c r="J171" s="46"/>
      <c r="K171" s="46"/>
      <c r="L171" s="95"/>
      <c r="M171" s="95"/>
      <c r="N171" s="76" t="s">
        <v>163</v>
      </c>
      <c r="O171" s="226"/>
      <c r="P171" s="39"/>
      <c r="Q171" s="33"/>
      <c r="S171" s="178" t="s">
        <v>9671</v>
      </c>
      <c r="T171" s="178" t="s">
        <v>9671</v>
      </c>
      <c r="U171" s="22"/>
      <c r="V171" s="70">
        <v>0</v>
      </c>
      <c r="W171" s="70">
        <v>0</v>
      </c>
      <c r="X171" s="41"/>
    </row>
    <row r="172" spans="1:24" ht="39.950000000000003" customHeight="1" x14ac:dyDescent="0.2">
      <c r="A172" s="190">
        <f t="shared" si="10"/>
        <v>11</v>
      </c>
      <c r="B172" s="19" t="str">
        <f t="shared" si="11"/>
        <v>10250203203</v>
      </c>
      <c r="C172" s="45">
        <v>1</v>
      </c>
      <c r="D172" s="46" t="s">
        <v>17</v>
      </c>
      <c r="E172" s="47">
        <v>5</v>
      </c>
      <c r="F172" s="46" t="s">
        <v>17</v>
      </c>
      <c r="G172" s="46" t="s">
        <v>18</v>
      </c>
      <c r="H172" s="46">
        <v>2</v>
      </c>
      <c r="I172" s="48" t="s">
        <v>18</v>
      </c>
      <c r="J172" s="46"/>
      <c r="K172" s="46"/>
      <c r="L172" s="95"/>
      <c r="M172" s="95"/>
      <c r="N172" s="76" t="s">
        <v>164</v>
      </c>
      <c r="O172" s="226"/>
      <c r="P172" s="39"/>
      <c r="Q172" s="33"/>
      <c r="S172" s="178" t="s">
        <v>9671</v>
      </c>
      <c r="T172" s="178" t="s">
        <v>9671</v>
      </c>
      <c r="U172" s="22"/>
      <c r="V172" s="70">
        <v>0</v>
      </c>
      <c r="W172" s="70">
        <v>0</v>
      </c>
      <c r="X172" s="41"/>
    </row>
    <row r="173" spans="1:24" ht="50.1" customHeight="1" x14ac:dyDescent="0.2">
      <c r="A173" s="190">
        <f t="shared" si="10"/>
        <v>11</v>
      </c>
      <c r="B173" s="19" t="str">
        <f t="shared" si="11"/>
        <v>10250203204</v>
      </c>
      <c r="C173" s="45">
        <v>1</v>
      </c>
      <c r="D173" s="46" t="s">
        <v>17</v>
      </c>
      <c r="E173" s="47">
        <v>5</v>
      </c>
      <c r="F173" s="46" t="s">
        <v>17</v>
      </c>
      <c r="G173" s="46" t="s">
        <v>18</v>
      </c>
      <c r="H173" s="46">
        <v>2</v>
      </c>
      <c r="I173" s="48" t="s">
        <v>19</v>
      </c>
      <c r="J173" s="46"/>
      <c r="K173" s="46"/>
      <c r="L173" s="95"/>
      <c r="M173" s="95"/>
      <c r="N173" s="76" t="s">
        <v>165</v>
      </c>
      <c r="O173" s="226"/>
      <c r="P173" s="39"/>
      <c r="Q173" s="33"/>
      <c r="S173" s="178" t="s">
        <v>9671</v>
      </c>
      <c r="T173" s="178" t="s">
        <v>9671</v>
      </c>
      <c r="U173" s="22"/>
      <c r="V173" s="70">
        <v>0</v>
      </c>
      <c r="W173" s="70">
        <v>0</v>
      </c>
      <c r="X173" s="41"/>
    </row>
    <row r="174" spans="1:24" ht="39.950000000000003" customHeight="1" x14ac:dyDescent="0.2">
      <c r="A174" s="190">
        <f t="shared" si="10"/>
        <v>11</v>
      </c>
      <c r="B174" s="19" t="str">
        <f t="shared" si="11"/>
        <v>10250203205</v>
      </c>
      <c r="C174" s="45">
        <v>1</v>
      </c>
      <c r="D174" s="46" t="s">
        <v>17</v>
      </c>
      <c r="E174" s="47">
        <v>5</v>
      </c>
      <c r="F174" s="46" t="s">
        <v>17</v>
      </c>
      <c r="G174" s="46" t="s">
        <v>18</v>
      </c>
      <c r="H174" s="46">
        <v>2</v>
      </c>
      <c r="I174" s="48" t="s">
        <v>21</v>
      </c>
      <c r="J174" s="46"/>
      <c r="K174" s="46"/>
      <c r="L174" s="95"/>
      <c r="M174" s="95"/>
      <c r="N174" s="76" t="s">
        <v>166</v>
      </c>
      <c r="O174" s="226"/>
      <c r="P174" s="39"/>
      <c r="Q174" s="33"/>
      <c r="S174" s="178" t="s">
        <v>9671</v>
      </c>
      <c r="T174" s="178" t="s">
        <v>9671</v>
      </c>
      <c r="U174" s="22"/>
      <c r="V174" s="70">
        <v>0</v>
      </c>
      <c r="W174" s="70">
        <v>0</v>
      </c>
      <c r="X174" s="41"/>
    </row>
    <row r="175" spans="1:24" ht="56.1" customHeight="1" x14ac:dyDescent="0.2">
      <c r="A175" s="190">
        <f t="shared" si="10"/>
        <v>11</v>
      </c>
      <c r="B175" s="19" t="str">
        <f t="shared" si="11"/>
        <v>10250203206</v>
      </c>
      <c r="C175" s="45">
        <v>1</v>
      </c>
      <c r="D175" s="46" t="s">
        <v>17</v>
      </c>
      <c r="E175" s="47">
        <v>5</v>
      </c>
      <c r="F175" s="46" t="s">
        <v>17</v>
      </c>
      <c r="G175" s="46" t="s">
        <v>18</v>
      </c>
      <c r="H175" s="46">
        <v>2</v>
      </c>
      <c r="I175" s="48" t="s">
        <v>22</v>
      </c>
      <c r="J175" s="46"/>
      <c r="K175" s="46"/>
      <c r="L175" s="95"/>
      <c r="M175" s="95"/>
      <c r="N175" s="76" t="s">
        <v>167</v>
      </c>
      <c r="O175" s="226"/>
      <c r="P175" s="39"/>
      <c r="Q175" s="33"/>
      <c r="S175" s="178" t="s">
        <v>9671</v>
      </c>
      <c r="T175" s="178" t="s">
        <v>9671</v>
      </c>
      <c r="U175" s="22"/>
      <c r="V175" s="70">
        <v>0</v>
      </c>
      <c r="W175" s="70">
        <v>0</v>
      </c>
      <c r="X175" s="41"/>
    </row>
    <row r="176" spans="1:24" ht="87" customHeight="1" x14ac:dyDescent="0.2">
      <c r="A176" s="190">
        <f t="shared" si="10"/>
        <v>11</v>
      </c>
      <c r="B176" s="19" t="str">
        <f t="shared" si="11"/>
        <v>10250203207</v>
      </c>
      <c r="C176" s="45">
        <v>1</v>
      </c>
      <c r="D176" s="46" t="s">
        <v>17</v>
      </c>
      <c r="E176" s="47">
        <v>5</v>
      </c>
      <c r="F176" s="46" t="s">
        <v>17</v>
      </c>
      <c r="G176" s="46" t="s">
        <v>18</v>
      </c>
      <c r="H176" s="46">
        <v>2</v>
      </c>
      <c r="I176" s="48" t="s">
        <v>23</v>
      </c>
      <c r="J176" s="46"/>
      <c r="K176" s="46"/>
      <c r="L176" s="95"/>
      <c r="M176" s="95"/>
      <c r="N176" s="76" t="s">
        <v>168</v>
      </c>
      <c r="O176" s="226"/>
      <c r="P176" s="39"/>
      <c r="Q176" s="33"/>
      <c r="S176" s="178" t="s">
        <v>9671</v>
      </c>
      <c r="T176" s="178" t="s">
        <v>9671</v>
      </c>
      <c r="U176" s="22"/>
      <c r="V176" s="70">
        <v>0</v>
      </c>
      <c r="W176" s="70">
        <v>0</v>
      </c>
      <c r="X176" s="41"/>
    </row>
    <row r="177" spans="1:24" ht="56.1" customHeight="1" x14ac:dyDescent="0.2">
      <c r="A177" s="190">
        <f t="shared" si="10"/>
        <v>11</v>
      </c>
      <c r="B177" s="19" t="str">
        <f t="shared" si="11"/>
        <v>10250203208</v>
      </c>
      <c r="C177" s="45">
        <v>1</v>
      </c>
      <c r="D177" s="46" t="s">
        <v>17</v>
      </c>
      <c r="E177" s="47">
        <v>5</v>
      </c>
      <c r="F177" s="46" t="s">
        <v>17</v>
      </c>
      <c r="G177" s="46" t="s">
        <v>18</v>
      </c>
      <c r="H177" s="46">
        <v>2</v>
      </c>
      <c r="I177" s="48" t="s">
        <v>24</v>
      </c>
      <c r="J177" s="46"/>
      <c r="K177" s="46"/>
      <c r="L177" s="95"/>
      <c r="M177" s="95"/>
      <c r="N177" s="76" t="s">
        <v>169</v>
      </c>
      <c r="O177" s="226"/>
      <c r="P177" s="39"/>
      <c r="Q177" s="33"/>
      <c r="S177" s="178" t="s">
        <v>9671</v>
      </c>
      <c r="T177" s="178" t="s">
        <v>9671</v>
      </c>
      <c r="U177" s="22"/>
      <c r="V177" s="70">
        <v>0</v>
      </c>
      <c r="W177" s="70">
        <v>0</v>
      </c>
      <c r="X177" s="41"/>
    </row>
    <row r="178" spans="1:24" ht="39.950000000000003" customHeight="1" x14ac:dyDescent="0.2">
      <c r="A178" s="190">
        <f t="shared" si="10"/>
        <v>9</v>
      </c>
      <c r="B178" s="19" t="str">
        <f t="shared" si="11"/>
        <v>102502033</v>
      </c>
      <c r="C178" s="45">
        <v>1</v>
      </c>
      <c r="D178" s="46" t="s">
        <v>17</v>
      </c>
      <c r="E178" s="47">
        <v>5</v>
      </c>
      <c r="F178" s="46" t="s">
        <v>17</v>
      </c>
      <c r="G178" s="46" t="s">
        <v>18</v>
      </c>
      <c r="H178" s="46">
        <v>3</v>
      </c>
      <c r="I178" s="48"/>
      <c r="J178" s="46"/>
      <c r="K178" s="46"/>
      <c r="L178" s="95"/>
      <c r="M178" s="95"/>
      <c r="N178" s="56" t="s">
        <v>170</v>
      </c>
      <c r="O178" s="226"/>
      <c r="P178" s="39"/>
      <c r="Q178" s="33"/>
      <c r="S178" s="178" t="s">
        <v>9671</v>
      </c>
      <c r="T178" s="178" t="s">
        <v>9671</v>
      </c>
      <c r="U178" s="22"/>
      <c r="V178" s="70">
        <f>SUM(V179:V184)</f>
        <v>0</v>
      </c>
      <c r="W178" s="70">
        <f>SUM(W179:W184)</f>
        <v>0</v>
      </c>
      <c r="X178" s="41"/>
    </row>
    <row r="179" spans="1:24" ht="39.950000000000003" customHeight="1" x14ac:dyDescent="0.2">
      <c r="A179" s="190">
        <f t="shared" si="10"/>
        <v>11</v>
      </c>
      <c r="B179" s="19" t="str">
        <f t="shared" si="11"/>
        <v>10250203301</v>
      </c>
      <c r="C179" s="45">
        <v>1</v>
      </c>
      <c r="D179" s="46" t="s">
        <v>17</v>
      </c>
      <c r="E179" s="47">
        <v>5</v>
      </c>
      <c r="F179" s="46" t="s">
        <v>17</v>
      </c>
      <c r="G179" s="46" t="s">
        <v>18</v>
      </c>
      <c r="H179" s="46">
        <v>3</v>
      </c>
      <c r="I179" s="48" t="s">
        <v>16</v>
      </c>
      <c r="J179" s="46"/>
      <c r="K179" s="46"/>
      <c r="L179" s="95"/>
      <c r="M179" s="95"/>
      <c r="N179" s="76" t="s">
        <v>171</v>
      </c>
      <c r="O179" s="226"/>
      <c r="P179" s="39"/>
      <c r="Q179" s="33"/>
      <c r="S179" s="178" t="s">
        <v>9671</v>
      </c>
      <c r="T179" s="178" t="s">
        <v>9671</v>
      </c>
      <c r="U179" s="22"/>
      <c r="V179" s="70">
        <v>0</v>
      </c>
      <c r="W179" s="70">
        <v>0</v>
      </c>
      <c r="X179" s="41"/>
    </row>
    <row r="180" spans="1:24" ht="39.950000000000003" customHeight="1" x14ac:dyDescent="0.2">
      <c r="A180" s="190">
        <f t="shared" si="10"/>
        <v>11</v>
      </c>
      <c r="B180" s="19" t="str">
        <f t="shared" si="11"/>
        <v>10250203302</v>
      </c>
      <c r="C180" s="45">
        <v>1</v>
      </c>
      <c r="D180" s="46" t="s">
        <v>17</v>
      </c>
      <c r="E180" s="47">
        <v>5</v>
      </c>
      <c r="F180" s="46" t="s">
        <v>17</v>
      </c>
      <c r="G180" s="46" t="s">
        <v>18</v>
      </c>
      <c r="H180" s="46">
        <v>3</v>
      </c>
      <c r="I180" s="48" t="s">
        <v>17</v>
      </c>
      <c r="J180" s="46"/>
      <c r="K180" s="46"/>
      <c r="L180" s="95"/>
      <c r="M180" s="95"/>
      <c r="N180" s="76" t="s">
        <v>172</v>
      </c>
      <c r="O180" s="226"/>
      <c r="P180" s="39"/>
      <c r="Q180" s="33"/>
      <c r="S180" s="178" t="s">
        <v>9671</v>
      </c>
      <c r="T180" s="178" t="s">
        <v>9671</v>
      </c>
      <c r="U180" s="22"/>
      <c r="V180" s="70">
        <v>0</v>
      </c>
      <c r="W180" s="70">
        <v>0</v>
      </c>
      <c r="X180" s="41"/>
    </row>
    <row r="181" spans="1:24" ht="78.95" customHeight="1" x14ac:dyDescent="0.2">
      <c r="A181" s="190">
        <f t="shared" si="10"/>
        <v>11</v>
      </c>
      <c r="B181" s="19" t="str">
        <f t="shared" si="11"/>
        <v>10250203303</v>
      </c>
      <c r="C181" s="45">
        <v>1</v>
      </c>
      <c r="D181" s="46" t="s">
        <v>17</v>
      </c>
      <c r="E181" s="47">
        <v>5</v>
      </c>
      <c r="F181" s="46" t="s">
        <v>17</v>
      </c>
      <c r="G181" s="46" t="s">
        <v>18</v>
      </c>
      <c r="H181" s="46">
        <v>3</v>
      </c>
      <c r="I181" s="48" t="s">
        <v>18</v>
      </c>
      <c r="J181" s="46"/>
      <c r="K181" s="46"/>
      <c r="L181" s="95"/>
      <c r="M181" s="95"/>
      <c r="N181" s="76" t="s">
        <v>173</v>
      </c>
      <c r="O181" s="226"/>
      <c r="P181" s="39"/>
      <c r="Q181" s="33"/>
      <c r="S181" s="178" t="s">
        <v>9671</v>
      </c>
      <c r="T181" s="178" t="s">
        <v>9671</v>
      </c>
      <c r="U181" s="22"/>
      <c r="V181" s="70">
        <v>0</v>
      </c>
      <c r="W181" s="70">
        <v>0</v>
      </c>
      <c r="X181" s="41"/>
    </row>
    <row r="182" spans="1:24" ht="39.950000000000003" customHeight="1" x14ac:dyDescent="0.2">
      <c r="A182" s="190">
        <f t="shared" si="10"/>
        <v>11</v>
      </c>
      <c r="B182" s="19" t="str">
        <f t="shared" si="11"/>
        <v>10250203304</v>
      </c>
      <c r="C182" s="45">
        <v>1</v>
      </c>
      <c r="D182" s="46" t="s">
        <v>17</v>
      </c>
      <c r="E182" s="47">
        <v>5</v>
      </c>
      <c r="F182" s="46" t="s">
        <v>17</v>
      </c>
      <c r="G182" s="46" t="s">
        <v>18</v>
      </c>
      <c r="H182" s="46">
        <v>3</v>
      </c>
      <c r="I182" s="48" t="s">
        <v>19</v>
      </c>
      <c r="J182" s="46"/>
      <c r="K182" s="46"/>
      <c r="L182" s="95"/>
      <c r="M182" s="95"/>
      <c r="N182" s="76" t="s">
        <v>174</v>
      </c>
      <c r="O182" s="226"/>
      <c r="P182" s="39"/>
      <c r="Q182" s="33"/>
      <c r="S182" s="178" t="s">
        <v>9671</v>
      </c>
      <c r="T182" s="178" t="s">
        <v>9671</v>
      </c>
      <c r="U182" s="22"/>
      <c r="V182" s="70">
        <v>0</v>
      </c>
      <c r="W182" s="70">
        <v>0</v>
      </c>
      <c r="X182" s="41"/>
    </row>
    <row r="183" spans="1:24" ht="114" customHeight="1" x14ac:dyDescent="0.2">
      <c r="A183" s="190">
        <f t="shared" si="10"/>
        <v>11</v>
      </c>
      <c r="B183" s="19" t="str">
        <f t="shared" si="11"/>
        <v>10250203305</v>
      </c>
      <c r="C183" s="45">
        <v>1</v>
      </c>
      <c r="D183" s="46" t="s">
        <v>17</v>
      </c>
      <c r="E183" s="47">
        <v>5</v>
      </c>
      <c r="F183" s="46" t="s">
        <v>17</v>
      </c>
      <c r="G183" s="46" t="s">
        <v>18</v>
      </c>
      <c r="H183" s="46">
        <v>3</v>
      </c>
      <c r="I183" s="48" t="s">
        <v>21</v>
      </c>
      <c r="J183" s="46"/>
      <c r="K183" s="46"/>
      <c r="L183" s="95"/>
      <c r="M183" s="95"/>
      <c r="N183" s="76" t="s">
        <v>175</v>
      </c>
      <c r="O183" s="226"/>
      <c r="P183" s="39"/>
      <c r="Q183" s="33"/>
      <c r="S183" s="178" t="s">
        <v>9671</v>
      </c>
      <c r="T183" s="178" t="s">
        <v>9671</v>
      </c>
      <c r="U183" s="22"/>
      <c r="V183" s="70">
        <v>0</v>
      </c>
      <c r="W183" s="70">
        <v>0</v>
      </c>
      <c r="X183" s="41"/>
    </row>
    <row r="184" spans="1:24" ht="39.950000000000003" customHeight="1" x14ac:dyDescent="0.2">
      <c r="A184" s="190">
        <f t="shared" si="10"/>
        <v>11</v>
      </c>
      <c r="B184" s="19" t="str">
        <f t="shared" si="11"/>
        <v>10250203307</v>
      </c>
      <c r="C184" s="45">
        <v>1</v>
      </c>
      <c r="D184" s="46" t="s">
        <v>17</v>
      </c>
      <c r="E184" s="47">
        <v>5</v>
      </c>
      <c r="F184" s="46" t="s">
        <v>17</v>
      </c>
      <c r="G184" s="46" t="s">
        <v>18</v>
      </c>
      <c r="H184" s="46">
        <v>3</v>
      </c>
      <c r="I184" s="48" t="s">
        <v>23</v>
      </c>
      <c r="J184" s="46"/>
      <c r="K184" s="46"/>
      <c r="L184" s="95"/>
      <c r="M184" s="95"/>
      <c r="N184" s="76" t="s">
        <v>176</v>
      </c>
      <c r="O184" s="226"/>
      <c r="P184" s="39"/>
      <c r="Q184" s="33"/>
      <c r="S184" s="178" t="s">
        <v>9671</v>
      </c>
      <c r="T184" s="178" t="s">
        <v>9671</v>
      </c>
      <c r="U184" s="22"/>
      <c r="V184" s="70">
        <v>0</v>
      </c>
      <c r="W184" s="70">
        <v>0</v>
      </c>
      <c r="X184" s="41"/>
    </row>
    <row r="185" spans="1:24" ht="39.950000000000003" customHeight="1" collapsed="1" x14ac:dyDescent="0.2">
      <c r="A185" s="190">
        <f t="shared" si="10"/>
        <v>9</v>
      </c>
      <c r="B185" s="19" t="str">
        <f t="shared" si="11"/>
        <v>102502034</v>
      </c>
      <c r="C185" s="45">
        <v>1</v>
      </c>
      <c r="D185" s="46" t="s">
        <v>17</v>
      </c>
      <c r="E185" s="47">
        <v>5</v>
      </c>
      <c r="F185" s="46" t="s">
        <v>17</v>
      </c>
      <c r="G185" s="46" t="s">
        <v>18</v>
      </c>
      <c r="H185" s="46">
        <v>4</v>
      </c>
      <c r="I185" s="48"/>
      <c r="J185" s="46"/>
      <c r="K185" s="46"/>
      <c r="L185" s="95"/>
      <c r="M185" s="95"/>
      <c r="N185" s="56" t="s">
        <v>177</v>
      </c>
      <c r="O185" s="226"/>
      <c r="P185" s="39"/>
      <c r="Q185" s="33"/>
      <c r="S185" s="178" t="s">
        <v>9671</v>
      </c>
      <c r="T185" s="178" t="s">
        <v>9671</v>
      </c>
      <c r="U185" s="22"/>
      <c r="V185" s="70">
        <f>SUM(V186:V193)</f>
        <v>0</v>
      </c>
      <c r="W185" s="70">
        <f>SUM(W186:W193)</f>
        <v>0</v>
      </c>
      <c r="X185" s="41"/>
    </row>
    <row r="186" spans="1:24" ht="39.950000000000003" customHeight="1" x14ac:dyDescent="0.2">
      <c r="A186" s="190">
        <f t="shared" si="10"/>
        <v>11</v>
      </c>
      <c r="B186" s="19" t="str">
        <f t="shared" si="11"/>
        <v>10250203401</v>
      </c>
      <c r="C186" s="45">
        <v>1</v>
      </c>
      <c r="D186" s="46" t="s">
        <v>17</v>
      </c>
      <c r="E186" s="47">
        <v>5</v>
      </c>
      <c r="F186" s="46" t="s">
        <v>17</v>
      </c>
      <c r="G186" s="46" t="s">
        <v>18</v>
      </c>
      <c r="H186" s="46">
        <v>4</v>
      </c>
      <c r="I186" s="48" t="s">
        <v>16</v>
      </c>
      <c r="J186" s="46"/>
      <c r="K186" s="46"/>
      <c r="L186" s="95"/>
      <c r="M186" s="95"/>
      <c r="N186" s="76" t="s">
        <v>178</v>
      </c>
      <c r="O186" s="226"/>
      <c r="P186" s="39"/>
      <c r="Q186" s="33"/>
      <c r="S186" s="178" t="s">
        <v>9671</v>
      </c>
      <c r="T186" s="178" t="s">
        <v>9671</v>
      </c>
      <c r="U186" s="22"/>
      <c r="V186" s="70">
        <v>0</v>
      </c>
      <c r="W186" s="70">
        <v>0</v>
      </c>
      <c r="X186" s="41"/>
    </row>
    <row r="187" spans="1:24" ht="39.950000000000003" customHeight="1" x14ac:dyDescent="0.2">
      <c r="A187" s="190">
        <f t="shared" si="10"/>
        <v>11</v>
      </c>
      <c r="B187" s="19" t="str">
        <f t="shared" si="11"/>
        <v>10250203402</v>
      </c>
      <c r="C187" s="45">
        <v>1</v>
      </c>
      <c r="D187" s="46" t="s">
        <v>17</v>
      </c>
      <c r="E187" s="47">
        <v>5</v>
      </c>
      <c r="F187" s="46" t="s">
        <v>17</v>
      </c>
      <c r="G187" s="46" t="s">
        <v>18</v>
      </c>
      <c r="H187" s="46">
        <v>4</v>
      </c>
      <c r="I187" s="48" t="s">
        <v>17</v>
      </c>
      <c r="J187" s="46"/>
      <c r="K187" s="46"/>
      <c r="L187" s="95"/>
      <c r="M187" s="95"/>
      <c r="N187" s="76" t="s">
        <v>179</v>
      </c>
      <c r="O187" s="226"/>
      <c r="P187" s="39"/>
      <c r="Q187" s="33"/>
      <c r="S187" s="178" t="s">
        <v>9671</v>
      </c>
      <c r="T187" s="178" t="s">
        <v>9671</v>
      </c>
      <c r="U187" s="22"/>
      <c r="V187" s="70">
        <v>0</v>
      </c>
      <c r="W187" s="70">
        <v>0</v>
      </c>
      <c r="X187" s="41"/>
    </row>
    <row r="188" spans="1:24" ht="39.950000000000003" customHeight="1" x14ac:dyDescent="0.2">
      <c r="A188" s="190">
        <f t="shared" si="10"/>
        <v>11</v>
      </c>
      <c r="B188" s="19" t="str">
        <f t="shared" si="11"/>
        <v>10250203403</v>
      </c>
      <c r="C188" s="45">
        <v>1</v>
      </c>
      <c r="D188" s="46" t="s">
        <v>17</v>
      </c>
      <c r="E188" s="47">
        <v>5</v>
      </c>
      <c r="F188" s="46" t="s">
        <v>17</v>
      </c>
      <c r="G188" s="46" t="s">
        <v>18</v>
      </c>
      <c r="H188" s="46">
        <v>4</v>
      </c>
      <c r="I188" s="48" t="s">
        <v>18</v>
      </c>
      <c r="J188" s="46"/>
      <c r="K188" s="46"/>
      <c r="L188" s="95"/>
      <c r="M188" s="95"/>
      <c r="N188" s="76" t="s">
        <v>180</v>
      </c>
      <c r="O188" s="226"/>
      <c r="P188" s="39"/>
      <c r="Q188" s="33"/>
      <c r="S188" s="178" t="s">
        <v>9671</v>
      </c>
      <c r="T188" s="178" t="s">
        <v>9671</v>
      </c>
      <c r="U188" s="22"/>
      <c r="V188" s="70">
        <v>0</v>
      </c>
      <c r="W188" s="70">
        <v>0</v>
      </c>
      <c r="X188" s="41"/>
    </row>
    <row r="189" spans="1:24" ht="39.950000000000003" customHeight="1" x14ac:dyDescent="0.2">
      <c r="A189" s="190">
        <f t="shared" si="10"/>
        <v>11</v>
      </c>
      <c r="B189" s="19" t="str">
        <f t="shared" si="11"/>
        <v>10250203404</v>
      </c>
      <c r="C189" s="45">
        <v>1</v>
      </c>
      <c r="D189" s="46" t="s">
        <v>17</v>
      </c>
      <c r="E189" s="47">
        <v>5</v>
      </c>
      <c r="F189" s="46" t="s">
        <v>17</v>
      </c>
      <c r="G189" s="46" t="s">
        <v>18</v>
      </c>
      <c r="H189" s="46">
        <v>4</v>
      </c>
      <c r="I189" s="48" t="s">
        <v>19</v>
      </c>
      <c r="J189" s="46"/>
      <c r="K189" s="46"/>
      <c r="L189" s="95"/>
      <c r="M189" s="95"/>
      <c r="N189" s="76" t="s">
        <v>181</v>
      </c>
      <c r="O189" s="226"/>
      <c r="P189" s="39"/>
      <c r="Q189" s="33"/>
      <c r="S189" s="178" t="s">
        <v>9671</v>
      </c>
      <c r="T189" s="178" t="s">
        <v>9671</v>
      </c>
      <c r="U189" s="22"/>
      <c r="V189" s="70">
        <v>0</v>
      </c>
      <c r="W189" s="70">
        <v>0</v>
      </c>
      <c r="X189" s="41"/>
    </row>
    <row r="190" spans="1:24" ht="39.950000000000003" customHeight="1" x14ac:dyDescent="0.2">
      <c r="A190" s="190">
        <f t="shared" si="10"/>
        <v>11</v>
      </c>
      <c r="B190" s="19" t="str">
        <f t="shared" si="11"/>
        <v>10250203405</v>
      </c>
      <c r="C190" s="45">
        <v>1</v>
      </c>
      <c r="D190" s="46" t="s">
        <v>17</v>
      </c>
      <c r="E190" s="47">
        <v>5</v>
      </c>
      <c r="F190" s="46" t="s">
        <v>17</v>
      </c>
      <c r="G190" s="46" t="s">
        <v>18</v>
      </c>
      <c r="H190" s="46">
        <v>4</v>
      </c>
      <c r="I190" s="48" t="s">
        <v>21</v>
      </c>
      <c r="J190" s="46"/>
      <c r="K190" s="46"/>
      <c r="L190" s="95"/>
      <c r="M190" s="95"/>
      <c r="N190" s="76" t="s">
        <v>182</v>
      </c>
      <c r="O190" s="226"/>
      <c r="P190" s="39"/>
      <c r="Q190" s="33"/>
      <c r="S190" s="178" t="s">
        <v>9671</v>
      </c>
      <c r="T190" s="178" t="s">
        <v>9671</v>
      </c>
      <c r="U190" s="22"/>
      <c r="V190" s="70">
        <v>0</v>
      </c>
      <c r="W190" s="70">
        <v>0</v>
      </c>
      <c r="X190" s="41"/>
    </row>
    <row r="191" spans="1:24" ht="39.950000000000003" customHeight="1" x14ac:dyDescent="0.2">
      <c r="A191" s="190">
        <f t="shared" si="10"/>
        <v>11</v>
      </c>
      <c r="B191" s="19" t="str">
        <f t="shared" si="11"/>
        <v>10250203406</v>
      </c>
      <c r="C191" s="45">
        <v>1</v>
      </c>
      <c r="D191" s="46" t="s">
        <v>17</v>
      </c>
      <c r="E191" s="47">
        <v>5</v>
      </c>
      <c r="F191" s="46" t="s">
        <v>17</v>
      </c>
      <c r="G191" s="46" t="s">
        <v>18</v>
      </c>
      <c r="H191" s="46">
        <v>4</v>
      </c>
      <c r="I191" s="48" t="s">
        <v>22</v>
      </c>
      <c r="J191" s="46"/>
      <c r="K191" s="46"/>
      <c r="L191" s="95"/>
      <c r="M191" s="95"/>
      <c r="N191" s="76" t="s">
        <v>183</v>
      </c>
      <c r="O191" s="226"/>
      <c r="P191" s="39"/>
      <c r="Q191" s="33"/>
      <c r="S191" s="178" t="s">
        <v>9671</v>
      </c>
      <c r="T191" s="178" t="s">
        <v>9671</v>
      </c>
      <c r="U191" s="22"/>
      <c r="V191" s="70">
        <v>0</v>
      </c>
      <c r="W191" s="70">
        <v>0</v>
      </c>
      <c r="X191" s="41"/>
    </row>
    <row r="192" spans="1:24" ht="39.950000000000003" customHeight="1" x14ac:dyDescent="0.2">
      <c r="A192" s="190">
        <f t="shared" si="10"/>
        <v>11</v>
      </c>
      <c r="B192" s="19" t="str">
        <f t="shared" si="11"/>
        <v>10250203407</v>
      </c>
      <c r="C192" s="45">
        <v>1</v>
      </c>
      <c r="D192" s="46" t="s">
        <v>17</v>
      </c>
      <c r="E192" s="47">
        <v>5</v>
      </c>
      <c r="F192" s="46" t="s">
        <v>17</v>
      </c>
      <c r="G192" s="46" t="s">
        <v>18</v>
      </c>
      <c r="H192" s="46">
        <v>4</v>
      </c>
      <c r="I192" s="48" t="s">
        <v>23</v>
      </c>
      <c r="J192" s="46"/>
      <c r="K192" s="46"/>
      <c r="L192" s="95"/>
      <c r="M192" s="95"/>
      <c r="N192" s="76" t="s">
        <v>184</v>
      </c>
      <c r="O192" s="226"/>
      <c r="P192" s="39"/>
      <c r="Q192" s="33"/>
      <c r="S192" s="178" t="s">
        <v>9671</v>
      </c>
      <c r="T192" s="178" t="s">
        <v>9671</v>
      </c>
      <c r="U192" s="22"/>
      <c r="V192" s="70">
        <v>0</v>
      </c>
      <c r="W192" s="70">
        <v>0</v>
      </c>
      <c r="X192" s="41"/>
    </row>
    <row r="193" spans="1:24" ht="55.5" customHeight="1" x14ac:dyDescent="0.2">
      <c r="A193" s="190">
        <f t="shared" si="10"/>
        <v>11</v>
      </c>
      <c r="B193" s="19" t="str">
        <f t="shared" si="11"/>
        <v>10250203408</v>
      </c>
      <c r="C193" s="45">
        <v>1</v>
      </c>
      <c r="D193" s="46" t="s">
        <v>17</v>
      </c>
      <c r="E193" s="47">
        <v>5</v>
      </c>
      <c r="F193" s="46" t="s">
        <v>17</v>
      </c>
      <c r="G193" s="46" t="s">
        <v>18</v>
      </c>
      <c r="H193" s="46">
        <v>4</v>
      </c>
      <c r="I193" s="48" t="s">
        <v>24</v>
      </c>
      <c r="J193" s="46"/>
      <c r="K193" s="46"/>
      <c r="L193" s="95"/>
      <c r="M193" s="95"/>
      <c r="N193" s="76" t="s">
        <v>185</v>
      </c>
      <c r="O193" s="226"/>
      <c r="P193" s="39"/>
      <c r="Q193" s="33"/>
      <c r="S193" s="178" t="s">
        <v>9671</v>
      </c>
      <c r="T193" s="178" t="s">
        <v>9671</v>
      </c>
      <c r="U193" s="22"/>
      <c r="V193" s="70">
        <v>0</v>
      </c>
      <c r="W193" s="70">
        <v>0</v>
      </c>
      <c r="X193" s="41"/>
    </row>
    <row r="194" spans="1:24" ht="39.950000000000003" customHeight="1" x14ac:dyDescent="0.2">
      <c r="A194" s="190">
        <f t="shared" si="10"/>
        <v>9</v>
      </c>
      <c r="B194" s="19" t="str">
        <f t="shared" si="11"/>
        <v>102502035</v>
      </c>
      <c r="C194" s="45">
        <v>1</v>
      </c>
      <c r="D194" s="46" t="s">
        <v>17</v>
      </c>
      <c r="E194" s="47">
        <v>5</v>
      </c>
      <c r="F194" s="46" t="s">
        <v>17</v>
      </c>
      <c r="G194" s="46" t="s">
        <v>18</v>
      </c>
      <c r="H194" s="46">
        <v>5</v>
      </c>
      <c r="I194" s="48"/>
      <c r="J194" s="46"/>
      <c r="K194" s="46"/>
      <c r="L194" s="95"/>
      <c r="M194" s="95"/>
      <c r="N194" s="56" t="s">
        <v>186</v>
      </c>
      <c r="O194" s="226"/>
      <c r="P194" s="39"/>
      <c r="Q194" s="33"/>
      <c r="S194" s="178" t="s">
        <v>9671</v>
      </c>
      <c r="T194" s="178" t="s">
        <v>9671</v>
      </c>
      <c r="U194" s="22"/>
      <c r="V194" s="70">
        <f>SUM(V195:V199)</f>
        <v>0</v>
      </c>
      <c r="W194" s="70">
        <f>SUM(W195:W199)</f>
        <v>0</v>
      </c>
      <c r="X194" s="41"/>
    </row>
    <row r="195" spans="1:24" ht="39.950000000000003" customHeight="1" x14ac:dyDescent="0.2">
      <c r="A195" s="190">
        <f t="shared" si="10"/>
        <v>11</v>
      </c>
      <c r="B195" s="19" t="str">
        <f t="shared" si="11"/>
        <v>10250203501</v>
      </c>
      <c r="C195" s="45">
        <v>1</v>
      </c>
      <c r="D195" s="46" t="s">
        <v>17</v>
      </c>
      <c r="E195" s="47">
        <v>5</v>
      </c>
      <c r="F195" s="46" t="s">
        <v>17</v>
      </c>
      <c r="G195" s="46" t="s">
        <v>18</v>
      </c>
      <c r="H195" s="46">
        <v>5</v>
      </c>
      <c r="I195" s="48" t="s">
        <v>16</v>
      </c>
      <c r="J195" s="46"/>
      <c r="K195" s="46"/>
      <c r="L195" s="95"/>
      <c r="M195" s="95"/>
      <c r="N195" s="76" t="s">
        <v>187</v>
      </c>
      <c r="O195" s="226"/>
      <c r="P195" s="39"/>
      <c r="Q195" s="33"/>
      <c r="S195" s="178" t="s">
        <v>9671</v>
      </c>
      <c r="T195" s="178" t="s">
        <v>9671</v>
      </c>
      <c r="U195" s="22"/>
      <c r="V195" s="70">
        <v>0</v>
      </c>
      <c r="W195" s="70">
        <v>0</v>
      </c>
      <c r="X195" s="41"/>
    </row>
    <row r="196" spans="1:24" ht="39.950000000000003" customHeight="1" x14ac:dyDescent="0.2">
      <c r="A196" s="190">
        <f t="shared" si="10"/>
        <v>11</v>
      </c>
      <c r="B196" s="19" t="str">
        <f t="shared" si="11"/>
        <v>10250203502</v>
      </c>
      <c r="C196" s="45">
        <v>1</v>
      </c>
      <c r="D196" s="46" t="s">
        <v>17</v>
      </c>
      <c r="E196" s="47">
        <v>5</v>
      </c>
      <c r="F196" s="46" t="s">
        <v>17</v>
      </c>
      <c r="G196" s="46" t="s">
        <v>18</v>
      </c>
      <c r="H196" s="46">
        <v>5</v>
      </c>
      <c r="I196" s="48" t="s">
        <v>17</v>
      </c>
      <c r="J196" s="46"/>
      <c r="K196" s="46"/>
      <c r="L196" s="95"/>
      <c r="M196" s="95"/>
      <c r="N196" s="76" t="s">
        <v>188</v>
      </c>
      <c r="O196" s="226"/>
      <c r="P196" s="39"/>
      <c r="Q196" s="33"/>
      <c r="S196" s="178" t="s">
        <v>9671</v>
      </c>
      <c r="T196" s="178" t="s">
        <v>9671</v>
      </c>
      <c r="U196" s="22"/>
      <c r="V196" s="70">
        <v>0</v>
      </c>
      <c r="W196" s="70">
        <v>0</v>
      </c>
      <c r="X196" s="41"/>
    </row>
    <row r="197" spans="1:24" ht="39.950000000000003" customHeight="1" x14ac:dyDescent="0.2">
      <c r="A197" s="190">
        <f t="shared" si="10"/>
        <v>11</v>
      </c>
      <c r="B197" s="19" t="str">
        <f t="shared" si="11"/>
        <v>10250203503</v>
      </c>
      <c r="C197" s="45">
        <v>1</v>
      </c>
      <c r="D197" s="46" t="s">
        <v>17</v>
      </c>
      <c r="E197" s="47">
        <v>5</v>
      </c>
      <c r="F197" s="46" t="s">
        <v>17</v>
      </c>
      <c r="G197" s="46" t="s">
        <v>18</v>
      </c>
      <c r="H197" s="46">
        <v>5</v>
      </c>
      <c r="I197" s="48" t="s">
        <v>18</v>
      </c>
      <c r="J197" s="46"/>
      <c r="K197" s="46"/>
      <c r="L197" s="95"/>
      <c r="M197" s="95"/>
      <c r="N197" s="76" t="s">
        <v>189</v>
      </c>
      <c r="O197" s="226"/>
      <c r="P197" s="39"/>
      <c r="Q197" s="33"/>
      <c r="S197" s="178" t="s">
        <v>9671</v>
      </c>
      <c r="T197" s="178" t="s">
        <v>9671</v>
      </c>
      <c r="U197" s="22"/>
      <c r="V197" s="70">
        <v>0</v>
      </c>
      <c r="W197" s="70">
        <v>0</v>
      </c>
      <c r="X197" s="41"/>
    </row>
    <row r="198" spans="1:24" ht="39.950000000000003" customHeight="1" x14ac:dyDescent="0.2">
      <c r="A198" s="190">
        <f t="shared" si="10"/>
        <v>11</v>
      </c>
      <c r="B198" s="19" t="str">
        <f t="shared" si="11"/>
        <v>10250203504</v>
      </c>
      <c r="C198" s="45">
        <v>1</v>
      </c>
      <c r="D198" s="46" t="s">
        <v>17</v>
      </c>
      <c r="E198" s="47">
        <v>5</v>
      </c>
      <c r="F198" s="46" t="s">
        <v>17</v>
      </c>
      <c r="G198" s="46" t="s">
        <v>18</v>
      </c>
      <c r="H198" s="46">
        <v>5</v>
      </c>
      <c r="I198" s="48" t="s">
        <v>19</v>
      </c>
      <c r="J198" s="46"/>
      <c r="K198" s="46"/>
      <c r="L198" s="95"/>
      <c r="M198" s="95"/>
      <c r="N198" s="76" t="s">
        <v>190</v>
      </c>
      <c r="O198" s="226"/>
      <c r="P198" s="39"/>
      <c r="Q198" s="33"/>
      <c r="S198" s="178" t="s">
        <v>9671</v>
      </c>
      <c r="T198" s="178" t="s">
        <v>9671</v>
      </c>
      <c r="U198" s="22"/>
      <c r="V198" s="70">
        <v>0</v>
      </c>
      <c r="W198" s="70">
        <v>0</v>
      </c>
      <c r="X198" s="41"/>
    </row>
    <row r="199" spans="1:24" ht="39.950000000000003" customHeight="1" x14ac:dyDescent="0.2">
      <c r="A199" s="190">
        <f t="shared" ref="A199:A262" si="12">LEN(B199)</f>
        <v>11</v>
      </c>
      <c r="B199" s="19" t="str">
        <f t="shared" ref="B199:B262" si="13">CONCATENATE(C199,D199,E199,F199,G199,H199,I199)</f>
        <v>10250203505</v>
      </c>
      <c r="C199" s="45">
        <v>1</v>
      </c>
      <c r="D199" s="46" t="s">
        <v>17</v>
      </c>
      <c r="E199" s="47">
        <v>5</v>
      </c>
      <c r="F199" s="46" t="s">
        <v>17</v>
      </c>
      <c r="G199" s="46" t="s">
        <v>18</v>
      </c>
      <c r="H199" s="46">
        <v>5</v>
      </c>
      <c r="I199" s="48" t="s">
        <v>21</v>
      </c>
      <c r="J199" s="46"/>
      <c r="K199" s="46"/>
      <c r="L199" s="95"/>
      <c r="M199" s="95"/>
      <c r="N199" s="76" t="s">
        <v>191</v>
      </c>
      <c r="O199" s="226"/>
      <c r="P199" s="39"/>
      <c r="Q199" s="33"/>
      <c r="S199" s="178" t="s">
        <v>9671</v>
      </c>
      <c r="T199" s="178" t="s">
        <v>9671</v>
      </c>
      <c r="U199" s="22"/>
      <c r="V199" s="70">
        <v>0</v>
      </c>
      <c r="W199" s="70">
        <v>0</v>
      </c>
      <c r="X199" s="41"/>
    </row>
    <row r="200" spans="1:24" ht="39.950000000000003" customHeight="1" x14ac:dyDescent="0.2">
      <c r="A200" s="190">
        <f t="shared" si="12"/>
        <v>9</v>
      </c>
      <c r="B200" s="19" t="str">
        <f t="shared" si="13"/>
        <v>102502036</v>
      </c>
      <c r="C200" s="45">
        <v>1</v>
      </c>
      <c r="D200" s="46" t="s">
        <v>17</v>
      </c>
      <c r="E200" s="47">
        <v>5</v>
      </c>
      <c r="F200" s="46" t="s">
        <v>17</v>
      </c>
      <c r="G200" s="46" t="s">
        <v>18</v>
      </c>
      <c r="H200" s="46">
        <v>6</v>
      </c>
      <c r="I200" s="48"/>
      <c r="J200" s="46"/>
      <c r="K200" s="46"/>
      <c r="L200" s="95"/>
      <c r="M200" s="95"/>
      <c r="N200" s="56" t="s">
        <v>192</v>
      </c>
      <c r="O200" s="226"/>
      <c r="P200" s="39"/>
      <c r="Q200" s="33"/>
      <c r="S200" s="178" t="s">
        <v>9671</v>
      </c>
      <c r="T200" s="178" t="s">
        <v>9671</v>
      </c>
      <c r="U200" s="22"/>
      <c r="V200" s="70">
        <f>SUM(V201:V205)</f>
        <v>0</v>
      </c>
      <c r="W200" s="70">
        <f>SUM(W201:W205)</f>
        <v>0</v>
      </c>
      <c r="X200" s="41"/>
    </row>
    <row r="201" spans="1:24" ht="39.950000000000003" customHeight="1" x14ac:dyDescent="0.2">
      <c r="A201" s="190">
        <f t="shared" si="12"/>
        <v>11</v>
      </c>
      <c r="B201" s="19" t="str">
        <f t="shared" si="13"/>
        <v>10250203601</v>
      </c>
      <c r="C201" s="45">
        <v>1</v>
      </c>
      <c r="D201" s="46" t="s">
        <v>17</v>
      </c>
      <c r="E201" s="47">
        <v>5</v>
      </c>
      <c r="F201" s="46" t="s">
        <v>17</v>
      </c>
      <c r="G201" s="46" t="s">
        <v>18</v>
      </c>
      <c r="H201" s="46">
        <v>6</v>
      </c>
      <c r="I201" s="48" t="s">
        <v>16</v>
      </c>
      <c r="J201" s="46"/>
      <c r="K201" s="46"/>
      <c r="L201" s="95"/>
      <c r="M201" s="56"/>
      <c r="N201" s="76" t="s">
        <v>193</v>
      </c>
      <c r="O201" s="226"/>
      <c r="P201" s="39"/>
      <c r="Q201" s="33"/>
      <c r="S201" s="178" t="s">
        <v>9671</v>
      </c>
      <c r="T201" s="178" t="s">
        <v>9671</v>
      </c>
      <c r="U201" s="22"/>
      <c r="V201" s="70">
        <v>0</v>
      </c>
      <c r="W201" s="70">
        <v>0</v>
      </c>
      <c r="X201" s="41"/>
    </row>
    <row r="202" spans="1:24" ht="39.950000000000003" customHeight="1" x14ac:dyDescent="0.2">
      <c r="A202" s="190">
        <f t="shared" si="12"/>
        <v>11</v>
      </c>
      <c r="B202" s="19" t="str">
        <f t="shared" si="13"/>
        <v>10250203602</v>
      </c>
      <c r="C202" s="45">
        <v>1</v>
      </c>
      <c r="D202" s="46" t="s">
        <v>17</v>
      </c>
      <c r="E202" s="47">
        <v>5</v>
      </c>
      <c r="F202" s="46" t="s">
        <v>17</v>
      </c>
      <c r="G202" s="46" t="s">
        <v>18</v>
      </c>
      <c r="H202" s="46">
        <v>6</v>
      </c>
      <c r="I202" s="48" t="s">
        <v>17</v>
      </c>
      <c r="J202" s="46"/>
      <c r="K202" s="46"/>
      <c r="L202" s="95"/>
      <c r="M202" s="56"/>
      <c r="N202" s="76" t="s">
        <v>194</v>
      </c>
      <c r="O202" s="226"/>
      <c r="P202" s="39"/>
      <c r="Q202" s="33"/>
      <c r="S202" s="178" t="s">
        <v>9671</v>
      </c>
      <c r="T202" s="178" t="s">
        <v>9671</v>
      </c>
      <c r="U202" s="22"/>
      <c r="V202" s="70">
        <v>0</v>
      </c>
      <c r="W202" s="70">
        <v>0</v>
      </c>
      <c r="X202" s="41"/>
    </row>
    <row r="203" spans="1:24" ht="39.950000000000003" customHeight="1" x14ac:dyDescent="0.2">
      <c r="A203" s="190">
        <f t="shared" si="12"/>
        <v>11</v>
      </c>
      <c r="B203" s="19" t="str">
        <f t="shared" si="13"/>
        <v>10250203603</v>
      </c>
      <c r="C203" s="45">
        <v>1</v>
      </c>
      <c r="D203" s="46" t="s">
        <v>17</v>
      </c>
      <c r="E203" s="47">
        <v>5</v>
      </c>
      <c r="F203" s="46" t="s">
        <v>17</v>
      </c>
      <c r="G203" s="46" t="s">
        <v>18</v>
      </c>
      <c r="H203" s="46">
        <v>6</v>
      </c>
      <c r="I203" s="48" t="s">
        <v>18</v>
      </c>
      <c r="J203" s="46"/>
      <c r="K203" s="46"/>
      <c r="L203" s="95"/>
      <c r="M203" s="56"/>
      <c r="N203" s="76" t="s">
        <v>195</v>
      </c>
      <c r="O203" s="226"/>
      <c r="P203" s="39"/>
      <c r="Q203" s="33"/>
      <c r="S203" s="178" t="s">
        <v>9671</v>
      </c>
      <c r="T203" s="178" t="s">
        <v>9671</v>
      </c>
      <c r="U203" s="22"/>
      <c r="V203" s="70">
        <v>0</v>
      </c>
      <c r="W203" s="70">
        <v>0</v>
      </c>
      <c r="X203" s="41"/>
    </row>
    <row r="204" spans="1:24" ht="39.950000000000003" customHeight="1" x14ac:dyDescent="0.2">
      <c r="A204" s="190">
        <f t="shared" si="12"/>
        <v>11</v>
      </c>
      <c r="B204" s="19" t="str">
        <f t="shared" si="13"/>
        <v>10250203604</v>
      </c>
      <c r="C204" s="45">
        <v>1</v>
      </c>
      <c r="D204" s="46" t="s">
        <v>17</v>
      </c>
      <c r="E204" s="47">
        <v>5</v>
      </c>
      <c r="F204" s="46" t="s">
        <v>17</v>
      </c>
      <c r="G204" s="46" t="s">
        <v>18</v>
      </c>
      <c r="H204" s="46">
        <v>6</v>
      </c>
      <c r="I204" s="48" t="s">
        <v>19</v>
      </c>
      <c r="J204" s="46"/>
      <c r="K204" s="46"/>
      <c r="L204" s="95"/>
      <c r="M204" s="56"/>
      <c r="N204" s="76" t="s">
        <v>196</v>
      </c>
      <c r="O204" s="226"/>
      <c r="P204" s="39"/>
      <c r="Q204" s="33"/>
      <c r="S204" s="178" t="s">
        <v>9671</v>
      </c>
      <c r="T204" s="178" t="s">
        <v>9671</v>
      </c>
      <c r="U204" s="22"/>
      <c r="V204" s="70">
        <v>0</v>
      </c>
      <c r="W204" s="70">
        <v>0</v>
      </c>
      <c r="X204" s="41"/>
    </row>
    <row r="205" spans="1:24" ht="39.950000000000003" customHeight="1" x14ac:dyDescent="0.2">
      <c r="A205" s="190">
        <f t="shared" si="12"/>
        <v>11</v>
      </c>
      <c r="B205" s="19" t="str">
        <f t="shared" si="13"/>
        <v>10250203609</v>
      </c>
      <c r="C205" s="45">
        <v>1</v>
      </c>
      <c r="D205" s="46" t="s">
        <v>17</v>
      </c>
      <c r="E205" s="47">
        <v>5</v>
      </c>
      <c r="F205" s="46" t="s">
        <v>17</v>
      </c>
      <c r="G205" s="46" t="s">
        <v>18</v>
      </c>
      <c r="H205" s="46">
        <v>6</v>
      </c>
      <c r="I205" s="48" t="s">
        <v>25</v>
      </c>
      <c r="J205" s="46"/>
      <c r="K205" s="46"/>
      <c r="L205" s="95"/>
      <c r="M205" s="56"/>
      <c r="N205" s="76" t="s">
        <v>197</v>
      </c>
      <c r="O205" s="226"/>
      <c r="P205" s="39"/>
      <c r="Q205" s="33"/>
      <c r="S205" s="178" t="s">
        <v>9671</v>
      </c>
      <c r="T205" s="178" t="s">
        <v>9671</v>
      </c>
      <c r="U205" s="22"/>
      <c r="V205" s="70">
        <v>0</v>
      </c>
      <c r="W205" s="70">
        <v>0</v>
      </c>
      <c r="X205" s="41"/>
    </row>
    <row r="206" spans="1:24" ht="39.950000000000003" customHeight="1" x14ac:dyDescent="0.2">
      <c r="A206" s="190">
        <f t="shared" si="12"/>
        <v>9</v>
      </c>
      <c r="B206" s="19" t="str">
        <f t="shared" si="13"/>
        <v>102502037</v>
      </c>
      <c r="C206" s="45">
        <v>1</v>
      </c>
      <c r="D206" s="46" t="s">
        <v>17</v>
      </c>
      <c r="E206" s="47">
        <v>5</v>
      </c>
      <c r="F206" s="46" t="s">
        <v>17</v>
      </c>
      <c r="G206" s="46" t="s">
        <v>18</v>
      </c>
      <c r="H206" s="46">
        <v>7</v>
      </c>
      <c r="I206" s="48"/>
      <c r="J206" s="46"/>
      <c r="K206" s="46"/>
      <c r="L206" s="95"/>
      <c r="M206" s="95"/>
      <c r="N206" s="56" t="s">
        <v>198</v>
      </c>
      <c r="O206" s="226"/>
      <c r="P206" s="39"/>
      <c r="Q206" s="33"/>
      <c r="S206" s="178" t="s">
        <v>9671</v>
      </c>
      <c r="T206" s="178" t="s">
        <v>9671</v>
      </c>
      <c r="U206" s="22"/>
      <c r="V206" s="70">
        <f>SUM(V207:V213)</f>
        <v>0</v>
      </c>
      <c r="W206" s="70">
        <f>SUM(W207:W213)</f>
        <v>0</v>
      </c>
      <c r="X206" s="41"/>
    </row>
    <row r="207" spans="1:24" ht="39.950000000000003" customHeight="1" x14ac:dyDescent="0.2">
      <c r="A207" s="190">
        <f t="shared" si="12"/>
        <v>11</v>
      </c>
      <c r="B207" s="19" t="str">
        <f t="shared" si="13"/>
        <v>10250203701</v>
      </c>
      <c r="C207" s="45">
        <v>1</v>
      </c>
      <c r="D207" s="46" t="s">
        <v>17</v>
      </c>
      <c r="E207" s="47">
        <v>5</v>
      </c>
      <c r="F207" s="46" t="s">
        <v>17</v>
      </c>
      <c r="G207" s="46" t="s">
        <v>18</v>
      </c>
      <c r="H207" s="46">
        <v>7</v>
      </c>
      <c r="I207" s="48" t="s">
        <v>16</v>
      </c>
      <c r="J207" s="46"/>
      <c r="K207" s="46"/>
      <c r="L207" s="95"/>
      <c r="M207" s="95"/>
      <c r="N207" s="76" t="s">
        <v>199</v>
      </c>
      <c r="O207" s="226"/>
      <c r="P207" s="39"/>
      <c r="Q207" s="33"/>
      <c r="S207" s="178" t="s">
        <v>9671</v>
      </c>
      <c r="T207" s="178" t="s">
        <v>9671</v>
      </c>
      <c r="U207" s="22"/>
      <c r="V207" s="70">
        <v>0</v>
      </c>
      <c r="W207" s="70">
        <v>0</v>
      </c>
      <c r="X207" s="41"/>
    </row>
    <row r="208" spans="1:24" ht="39.950000000000003" customHeight="1" x14ac:dyDescent="0.2">
      <c r="A208" s="190">
        <f t="shared" si="12"/>
        <v>11</v>
      </c>
      <c r="B208" s="19" t="str">
        <f t="shared" si="13"/>
        <v>10250203702</v>
      </c>
      <c r="C208" s="45">
        <v>1</v>
      </c>
      <c r="D208" s="46" t="s">
        <v>17</v>
      </c>
      <c r="E208" s="47">
        <v>5</v>
      </c>
      <c r="F208" s="46" t="s">
        <v>17</v>
      </c>
      <c r="G208" s="46" t="s">
        <v>18</v>
      </c>
      <c r="H208" s="46">
        <v>7</v>
      </c>
      <c r="I208" s="48" t="s">
        <v>17</v>
      </c>
      <c r="J208" s="46"/>
      <c r="K208" s="46"/>
      <c r="L208" s="95"/>
      <c r="M208" s="95"/>
      <c r="N208" s="76" t="s">
        <v>200</v>
      </c>
      <c r="O208" s="226"/>
      <c r="P208" s="39"/>
      <c r="Q208" s="33"/>
      <c r="S208" s="178" t="s">
        <v>9671</v>
      </c>
      <c r="T208" s="178" t="s">
        <v>9671</v>
      </c>
      <c r="U208" s="22"/>
      <c r="V208" s="70">
        <v>0</v>
      </c>
      <c r="W208" s="70">
        <v>0</v>
      </c>
      <c r="X208" s="41"/>
    </row>
    <row r="209" spans="1:24" ht="39.950000000000003" customHeight="1" x14ac:dyDescent="0.2">
      <c r="A209" s="190">
        <f t="shared" si="12"/>
        <v>11</v>
      </c>
      <c r="B209" s="19" t="str">
        <f t="shared" si="13"/>
        <v>10250203703</v>
      </c>
      <c r="C209" s="45">
        <v>1</v>
      </c>
      <c r="D209" s="46" t="s">
        <v>17</v>
      </c>
      <c r="E209" s="47">
        <v>5</v>
      </c>
      <c r="F209" s="46" t="s">
        <v>17</v>
      </c>
      <c r="G209" s="46" t="s">
        <v>18</v>
      </c>
      <c r="H209" s="46">
        <v>7</v>
      </c>
      <c r="I209" s="48" t="s">
        <v>18</v>
      </c>
      <c r="J209" s="46"/>
      <c r="K209" s="46"/>
      <c r="L209" s="95"/>
      <c r="M209" s="95"/>
      <c r="N209" s="76" t="s">
        <v>201</v>
      </c>
      <c r="O209" s="226"/>
      <c r="P209" s="39"/>
      <c r="Q209" s="33"/>
      <c r="S209" s="178" t="s">
        <v>9671</v>
      </c>
      <c r="T209" s="178" t="s">
        <v>9671</v>
      </c>
      <c r="U209" s="22"/>
      <c r="V209" s="70">
        <v>0</v>
      </c>
      <c r="W209" s="70">
        <v>0</v>
      </c>
      <c r="X209" s="41"/>
    </row>
    <row r="210" spans="1:24" ht="39.950000000000003" customHeight="1" x14ac:dyDescent="0.2">
      <c r="A210" s="190">
        <f t="shared" si="12"/>
        <v>11</v>
      </c>
      <c r="B210" s="19" t="str">
        <f t="shared" si="13"/>
        <v>10250203704</v>
      </c>
      <c r="C210" s="45">
        <v>1</v>
      </c>
      <c r="D210" s="46" t="s">
        <v>17</v>
      </c>
      <c r="E210" s="47">
        <v>5</v>
      </c>
      <c r="F210" s="46" t="s">
        <v>17</v>
      </c>
      <c r="G210" s="46" t="s">
        <v>18</v>
      </c>
      <c r="H210" s="46">
        <v>7</v>
      </c>
      <c r="I210" s="48" t="s">
        <v>19</v>
      </c>
      <c r="J210" s="46"/>
      <c r="K210" s="46"/>
      <c r="L210" s="95"/>
      <c r="M210" s="95"/>
      <c r="N210" s="76" t="s">
        <v>202</v>
      </c>
      <c r="O210" s="226"/>
      <c r="P210" s="39"/>
      <c r="Q210" s="33"/>
      <c r="S210" s="178" t="s">
        <v>9671</v>
      </c>
      <c r="T210" s="178" t="s">
        <v>9671</v>
      </c>
      <c r="U210" s="22"/>
      <c r="V210" s="70">
        <v>0</v>
      </c>
      <c r="W210" s="70">
        <v>0</v>
      </c>
      <c r="X210" s="41"/>
    </row>
    <row r="211" spans="1:24" ht="39.950000000000003" customHeight="1" x14ac:dyDescent="0.2">
      <c r="A211" s="190">
        <f t="shared" si="12"/>
        <v>11</v>
      </c>
      <c r="B211" s="19" t="str">
        <f t="shared" si="13"/>
        <v>10250203705</v>
      </c>
      <c r="C211" s="45">
        <v>1</v>
      </c>
      <c r="D211" s="46" t="s">
        <v>17</v>
      </c>
      <c r="E211" s="47">
        <v>5</v>
      </c>
      <c r="F211" s="46" t="s">
        <v>17</v>
      </c>
      <c r="G211" s="46" t="s">
        <v>18</v>
      </c>
      <c r="H211" s="46">
        <v>7</v>
      </c>
      <c r="I211" s="48" t="s">
        <v>21</v>
      </c>
      <c r="J211" s="46"/>
      <c r="K211" s="46"/>
      <c r="L211" s="95"/>
      <c r="M211" s="95"/>
      <c r="N211" s="76" t="s">
        <v>203</v>
      </c>
      <c r="O211" s="226"/>
      <c r="P211" s="39"/>
      <c r="Q211" s="33"/>
      <c r="S211" s="178" t="s">
        <v>9671</v>
      </c>
      <c r="T211" s="178" t="s">
        <v>9671</v>
      </c>
      <c r="U211" s="22"/>
      <c r="V211" s="70">
        <v>0</v>
      </c>
      <c r="W211" s="70">
        <v>0</v>
      </c>
      <c r="X211" s="41"/>
    </row>
    <row r="212" spans="1:24" ht="39.950000000000003" customHeight="1" x14ac:dyDescent="0.2">
      <c r="A212" s="190">
        <f t="shared" si="12"/>
        <v>11</v>
      </c>
      <c r="B212" s="19" t="str">
        <f t="shared" si="13"/>
        <v>10250203706</v>
      </c>
      <c r="C212" s="45">
        <v>1</v>
      </c>
      <c r="D212" s="46" t="s">
        <v>17</v>
      </c>
      <c r="E212" s="47">
        <v>5</v>
      </c>
      <c r="F212" s="46" t="s">
        <v>17</v>
      </c>
      <c r="G212" s="46" t="s">
        <v>18</v>
      </c>
      <c r="H212" s="46">
        <v>7</v>
      </c>
      <c r="I212" s="48" t="s">
        <v>22</v>
      </c>
      <c r="J212" s="46"/>
      <c r="K212" s="46"/>
      <c r="L212" s="95"/>
      <c r="M212" s="95"/>
      <c r="N212" s="76" t="s">
        <v>204</v>
      </c>
      <c r="O212" s="226"/>
      <c r="P212" s="39"/>
      <c r="Q212" s="33"/>
      <c r="S212" s="178" t="s">
        <v>9671</v>
      </c>
      <c r="T212" s="178" t="s">
        <v>9671</v>
      </c>
      <c r="U212" s="22"/>
      <c r="V212" s="70">
        <v>0</v>
      </c>
      <c r="W212" s="70">
        <v>0</v>
      </c>
      <c r="X212" s="41"/>
    </row>
    <row r="213" spans="1:24" ht="39.950000000000003" customHeight="1" x14ac:dyDescent="0.2">
      <c r="A213" s="190">
        <f t="shared" si="12"/>
        <v>11</v>
      </c>
      <c r="B213" s="19" t="str">
        <f t="shared" si="13"/>
        <v>10250203707</v>
      </c>
      <c r="C213" s="45">
        <v>1</v>
      </c>
      <c r="D213" s="46" t="s">
        <v>17</v>
      </c>
      <c r="E213" s="47">
        <v>5</v>
      </c>
      <c r="F213" s="46" t="s">
        <v>17</v>
      </c>
      <c r="G213" s="46" t="s">
        <v>18</v>
      </c>
      <c r="H213" s="46">
        <v>7</v>
      </c>
      <c r="I213" s="48" t="s">
        <v>23</v>
      </c>
      <c r="J213" s="46"/>
      <c r="K213" s="46"/>
      <c r="L213" s="95"/>
      <c r="M213" s="95"/>
      <c r="N213" s="76" t="s">
        <v>205</v>
      </c>
      <c r="O213" s="226"/>
      <c r="P213" s="39"/>
      <c r="Q213" s="33"/>
      <c r="S213" s="178" t="s">
        <v>9671</v>
      </c>
      <c r="T213" s="178" t="s">
        <v>9671</v>
      </c>
      <c r="U213" s="22"/>
      <c r="V213" s="70">
        <v>0</v>
      </c>
      <c r="W213" s="70">
        <v>0</v>
      </c>
      <c r="X213" s="41"/>
    </row>
    <row r="214" spans="1:24" ht="39.950000000000003" customHeight="1" x14ac:dyDescent="0.2">
      <c r="A214" s="190">
        <f t="shared" si="12"/>
        <v>9</v>
      </c>
      <c r="B214" s="19" t="str">
        <f t="shared" si="13"/>
        <v>102502038</v>
      </c>
      <c r="C214" s="45">
        <v>1</v>
      </c>
      <c r="D214" s="46" t="s">
        <v>17</v>
      </c>
      <c r="E214" s="47">
        <v>5</v>
      </c>
      <c r="F214" s="46" t="s">
        <v>17</v>
      </c>
      <c r="G214" s="46" t="s">
        <v>18</v>
      </c>
      <c r="H214" s="46">
        <v>8</v>
      </c>
      <c r="I214" s="48"/>
      <c r="J214" s="46"/>
      <c r="K214" s="46"/>
      <c r="L214" s="95"/>
      <c r="M214" s="95"/>
      <c r="N214" s="56" t="s">
        <v>206</v>
      </c>
      <c r="O214" s="226"/>
      <c r="P214" s="39"/>
      <c r="Q214" s="33"/>
      <c r="S214" s="178" t="s">
        <v>9671</v>
      </c>
      <c r="T214" s="178" t="s">
        <v>9671</v>
      </c>
      <c r="U214" s="22"/>
      <c r="V214" s="70">
        <f>SUM(V215:V218)</f>
        <v>0</v>
      </c>
      <c r="W214" s="70">
        <f>SUM(W215:W218)</f>
        <v>0</v>
      </c>
      <c r="X214" s="41"/>
    </row>
    <row r="215" spans="1:24" ht="39.950000000000003" customHeight="1" x14ac:dyDescent="0.2">
      <c r="A215" s="190">
        <f t="shared" si="12"/>
        <v>11</v>
      </c>
      <c r="B215" s="19" t="str">
        <f t="shared" si="13"/>
        <v>10250203805</v>
      </c>
      <c r="C215" s="45">
        <v>1</v>
      </c>
      <c r="D215" s="46" t="s">
        <v>17</v>
      </c>
      <c r="E215" s="47">
        <v>5</v>
      </c>
      <c r="F215" s="46" t="s">
        <v>17</v>
      </c>
      <c r="G215" s="46" t="s">
        <v>18</v>
      </c>
      <c r="H215" s="46">
        <v>8</v>
      </c>
      <c r="I215" s="48" t="s">
        <v>21</v>
      </c>
      <c r="J215" s="46"/>
      <c r="K215" s="46"/>
      <c r="L215" s="95"/>
      <c r="M215" s="95"/>
      <c r="N215" s="76" t="s">
        <v>207</v>
      </c>
      <c r="O215" s="226"/>
      <c r="P215" s="39"/>
      <c r="Q215" s="33"/>
      <c r="S215" s="178" t="s">
        <v>9671</v>
      </c>
      <c r="T215" s="178" t="s">
        <v>9671</v>
      </c>
      <c r="U215" s="22"/>
      <c r="V215" s="70">
        <v>0</v>
      </c>
      <c r="W215" s="70">
        <v>0</v>
      </c>
      <c r="X215" s="41"/>
    </row>
    <row r="216" spans="1:24" ht="39.950000000000003" customHeight="1" x14ac:dyDescent="0.2">
      <c r="A216" s="190">
        <f t="shared" si="12"/>
        <v>11</v>
      </c>
      <c r="B216" s="19" t="str">
        <f t="shared" si="13"/>
        <v>10250203806</v>
      </c>
      <c r="C216" s="45">
        <v>1</v>
      </c>
      <c r="D216" s="46" t="s">
        <v>17</v>
      </c>
      <c r="E216" s="47">
        <v>5</v>
      </c>
      <c r="F216" s="46" t="s">
        <v>17</v>
      </c>
      <c r="G216" s="46" t="s">
        <v>18</v>
      </c>
      <c r="H216" s="46">
        <v>8</v>
      </c>
      <c r="I216" s="48" t="s">
        <v>22</v>
      </c>
      <c r="J216" s="46"/>
      <c r="K216" s="46"/>
      <c r="L216" s="95"/>
      <c r="M216" s="95"/>
      <c r="N216" s="76" t="s">
        <v>208</v>
      </c>
      <c r="O216" s="226"/>
      <c r="P216" s="39"/>
      <c r="Q216" s="33"/>
      <c r="S216" s="178" t="s">
        <v>9671</v>
      </c>
      <c r="T216" s="178" t="s">
        <v>9671</v>
      </c>
      <c r="U216" s="22"/>
      <c r="V216" s="70">
        <v>0</v>
      </c>
      <c r="W216" s="70">
        <v>0</v>
      </c>
      <c r="X216" s="41"/>
    </row>
    <row r="217" spans="1:24" ht="39.950000000000003" customHeight="1" x14ac:dyDescent="0.2">
      <c r="A217" s="190">
        <f t="shared" si="12"/>
        <v>11</v>
      </c>
      <c r="B217" s="19" t="str">
        <f t="shared" si="13"/>
        <v>10250203807</v>
      </c>
      <c r="C217" s="45">
        <v>1</v>
      </c>
      <c r="D217" s="46" t="s">
        <v>17</v>
      </c>
      <c r="E217" s="47">
        <v>5</v>
      </c>
      <c r="F217" s="46" t="s">
        <v>17</v>
      </c>
      <c r="G217" s="46" t="s">
        <v>18</v>
      </c>
      <c r="H217" s="46">
        <v>8</v>
      </c>
      <c r="I217" s="48" t="s">
        <v>23</v>
      </c>
      <c r="J217" s="46"/>
      <c r="K217" s="46"/>
      <c r="L217" s="95"/>
      <c r="M217" s="95"/>
      <c r="N217" s="76" t="s">
        <v>209</v>
      </c>
      <c r="O217" s="226"/>
      <c r="P217" s="39"/>
      <c r="Q217" s="33"/>
      <c r="S217" s="178" t="s">
        <v>9671</v>
      </c>
      <c r="T217" s="178" t="s">
        <v>9671</v>
      </c>
      <c r="U217" s="22"/>
      <c r="V217" s="70">
        <v>0</v>
      </c>
      <c r="W217" s="70">
        <v>0</v>
      </c>
      <c r="X217" s="41"/>
    </row>
    <row r="218" spans="1:24" ht="39.950000000000003" customHeight="1" x14ac:dyDescent="0.2">
      <c r="A218" s="190">
        <f t="shared" si="12"/>
        <v>11</v>
      </c>
      <c r="B218" s="19" t="str">
        <f t="shared" si="13"/>
        <v>10250203809</v>
      </c>
      <c r="C218" s="45">
        <v>1</v>
      </c>
      <c r="D218" s="46" t="s">
        <v>17</v>
      </c>
      <c r="E218" s="47">
        <v>5</v>
      </c>
      <c r="F218" s="46" t="s">
        <v>17</v>
      </c>
      <c r="G218" s="46" t="s">
        <v>18</v>
      </c>
      <c r="H218" s="46">
        <v>8</v>
      </c>
      <c r="I218" s="48" t="s">
        <v>25</v>
      </c>
      <c r="J218" s="46"/>
      <c r="K218" s="46"/>
      <c r="L218" s="95"/>
      <c r="M218" s="95"/>
      <c r="N218" s="76" t="s">
        <v>210</v>
      </c>
      <c r="O218" s="226"/>
      <c r="P218" s="39"/>
      <c r="Q218" s="33"/>
      <c r="S218" s="178" t="s">
        <v>9671</v>
      </c>
      <c r="T218" s="178" t="s">
        <v>9671</v>
      </c>
      <c r="U218" s="22"/>
      <c r="V218" s="70">
        <v>0</v>
      </c>
      <c r="W218" s="70">
        <v>0</v>
      </c>
      <c r="X218" s="41"/>
    </row>
    <row r="219" spans="1:24" ht="39.950000000000003" customHeight="1" x14ac:dyDescent="0.2">
      <c r="A219" s="190">
        <f t="shared" si="12"/>
        <v>9</v>
      </c>
      <c r="B219" s="19" t="str">
        <f t="shared" si="13"/>
        <v>102502039</v>
      </c>
      <c r="C219" s="45">
        <v>1</v>
      </c>
      <c r="D219" s="46" t="s">
        <v>17</v>
      </c>
      <c r="E219" s="47">
        <v>5</v>
      </c>
      <c r="F219" s="46" t="s">
        <v>17</v>
      </c>
      <c r="G219" s="46" t="s">
        <v>18</v>
      </c>
      <c r="H219" s="46">
        <v>9</v>
      </c>
      <c r="I219" s="48"/>
      <c r="J219" s="46"/>
      <c r="K219" s="46"/>
      <c r="L219" s="95"/>
      <c r="M219" s="95"/>
      <c r="N219" s="56" t="s">
        <v>211</v>
      </c>
      <c r="O219" s="226"/>
      <c r="P219" s="39"/>
      <c r="Q219" s="33"/>
      <c r="S219" s="178" t="s">
        <v>9671</v>
      </c>
      <c r="T219" s="178" t="s">
        <v>9671</v>
      </c>
      <c r="U219" s="22"/>
      <c r="V219" s="70">
        <f>SUM(V220:V223)</f>
        <v>0</v>
      </c>
      <c r="W219" s="70">
        <f>SUM(W220:W223)</f>
        <v>0</v>
      </c>
      <c r="X219" s="41"/>
    </row>
    <row r="220" spans="1:24" ht="39.950000000000003" customHeight="1" x14ac:dyDescent="0.2">
      <c r="A220" s="190">
        <f t="shared" si="12"/>
        <v>11</v>
      </c>
      <c r="B220" s="19" t="str">
        <f t="shared" si="13"/>
        <v>10250203901</v>
      </c>
      <c r="C220" s="45">
        <v>1</v>
      </c>
      <c r="D220" s="46" t="s">
        <v>17</v>
      </c>
      <c r="E220" s="47">
        <v>5</v>
      </c>
      <c r="F220" s="46" t="s">
        <v>17</v>
      </c>
      <c r="G220" s="46" t="s">
        <v>18</v>
      </c>
      <c r="H220" s="46">
        <v>9</v>
      </c>
      <c r="I220" s="48" t="s">
        <v>16</v>
      </c>
      <c r="J220" s="46"/>
      <c r="K220" s="46"/>
      <c r="L220" s="95"/>
      <c r="M220" s="95"/>
      <c r="N220" s="76" t="s">
        <v>212</v>
      </c>
      <c r="O220" s="226"/>
      <c r="P220" s="39"/>
      <c r="Q220" s="33"/>
      <c r="S220" s="178" t="s">
        <v>9671</v>
      </c>
      <c r="T220" s="178" t="s">
        <v>9671</v>
      </c>
      <c r="U220" s="22"/>
      <c r="V220" s="70">
        <v>0</v>
      </c>
      <c r="W220" s="70">
        <v>0</v>
      </c>
      <c r="X220" s="41"/>
    </row>
    <row r="221" spans="1:24" ht="39.950000000000003" customHeight="1" x14ac:dyDescent="0.2">
      <c r="A221" s="190">
        <f t="shared" si="12"/>
        <v>11</v>
      </c>
      <c r="B221" s="19" t="str">
        <f t="shared" si="13"/>
        <v>10250203902</v>
      </c>
      <c r="C221" s="45">
        <v>1</v>
      </c>
      <c r="D221" s="46" t="s">
        <v>17</v>
      </c>
      <c r="E221" s="47">
        <v>5</v>
      </c>
      <c r="F221" s="46" t="s">
        <v>17</v>
      </c>
      <c r="G221" s="46" t="s">
        <v>18</v>
      </c>
      <c r="H221" s="46">
        <v>9</v>
      </c>
      <c r="I221" s="48" t="s">
        <v>17</v>
      </c>
      <c r="J221" s="46"/>
      <c r="K221" s="46"/>
      <c r="L221" s="95"/>
      <c r="M221" s="95"/>
      <c r="N221" s="76" t="s">
        <v>213</v>
      </c>
      <c r="O221" s="226"/>
      <c r="P221" s="39"/>
      <c r="Q221" s="33"/>
      <c r="S221" s="178" t="s">
        <v>9671</v>
      </c>
      <c r="T221" s="178" t="s">
        <v>9671</v>
      </c>
      <c r="U221" s="22"/>
      <c r="V221" s="70">
        <v>0</v>
      </c>
      <c r="W221" s="70">
        <v>0</v>
      </c>
      <c r="X221" s="41"/>
    </row>
    <row r="222" spans="1:24" ht="39.950000000000003" customHeight="1" x14ac:dyDescent="0.2">
      <c r="A222" s="190">
        <f t="shared" si="12"/>
        <v>11</v>
      </c>
      <c r="B222" s="19" t="str">
        <f t="shared" si="13"/>
        <v>10250203903</v>
      </c>
      <c r="C222" s="45">
        <v>1</v>
      </c>
      <c r="D222" s="46" t="s">
        <v>17</v>
      </c>
      <c r="E222" s="47">
        <v>5</v>
      </c>
      <c r="F222" s="46" t="s">
        <v>17</v>
      </c>
      <c r="G222" s="46" t="s">
        <v>18</v>
      </c>
      <c r="H222" s="46">
        <v>9</v>
      </c>
      <c r="I222" s="48" t="s">
        <v>18</v>
      </c>
      <c r="J222" s="46"/>
      <c r="K222" s="46"/>
      <c r="L222" s="95"/>
      <c r="M222" s="95"/>
      <c r="N222" s="76" t="s">
        <v>214</v>
      </c>
      <c r="O222" s="226"/>
      <c r="P222" s="39"/>
      <c r="Q222" s="33"/>
      <c r="S222" s="178" t="s">
        <v>9671</v>
      </c>
      <c r="T222" s="178" t="s">
        <v>9671</v>
      </c>
      <c r="U222" s="22"/>
      <c r="V222" s="70">
        <v>0</v>
      </c>
      <c r="W222" s="70">
        <v>0</v>
      </c>
      <c r="X222" s="41"/>
    </row>
    <row r="223" spans="1:24" ht="39.950000000000003" customHeight="1" x14ac:dyDescent="0.2">
      <c r="A223" s="190">
        <f t="shared" si="12"/>
        <v>11</v>
      </c>
      <c r="B223" s="19" t="str">
        <f t="shared" si="13"/>
        <v>10250203909</v>
      </c>
      <c r="C223" s="45">
        <v>1</v>
      </c>
      <c r="D223" s="46" t="s">
        <v>17</v>
      </c>
      <c r="E223" s="47">
        <v>5</v>
      </c>
      <c r="F223" s="46" t="s">
        <v>17</v>
      </c>
      <c r="G223" s="46" t="s">
        <v>18</v>
      </c>
      <c r="H223" s="46">
        <v>9</v>
      </c>
      <c r="I223" s="48" t="s">
        <v>25</v>
      </c>
      <c r="J223" s="46"/>
      <c r="K223" s="46"/>
      <c r="L223" s="95"/>
      <c r="M223" s="95"/>
      <c r="N223" s="76" t="s">
        <v>215</v>
      </c>
      <c r="O223" s="226"/>
      <c r="P223" s="39"/>
      <c r="Q223" s="33"/>
      <c r="S223" s="178" t="s">
        <v>9671</v>
      </c>
      <c r="T223" s="178" t="s">
        <v>9671</v>
      </c>
      <c r="U223" s="22"/>
      <c r="V223" s="70">
        <v>0</v>
      </c>
      <c r="W223" s="70">
        <v>0</v>
      </c>
      <c r="X223" s="41"/>
    </row>
    <row r="224" spans="1:24" s="116" customFormat="1" ht="62.25" customHeight="1" x14ac:dyDescent="0.2">
      <c r="A224" s="190">
        <f t="shared" si="12"/>
        <v>8</v>
      </c>
      <c r="B224" s="19" t="str">
        <f t="shared" si="13"/>
        <v>10250204</v>
      </c>
      <c r="C224" s="123">
        <v>1</v>
      </c>
      <c r="D224" s="124" t="s">
        <v>17</v>
      </c>
      <c r="E224" s="125">
        <v>5</v>
      </c>
      <c r="F224" s="124" t="s">
        <v>17</v>
      </c>
      <c r="G224" s="124" t="s">
        <v>19</v>
      </c>
      <c r="H224" s="124"/>
      <c r="I224" s="89"/>
      <c r="J224" s="124"/>
      <c r="K224" s="124"/>
      <c r="L224" s="126"/>
      <c r="M224" s="144"/>
      <c r="N224" s="120" t="s">
        <v>9589</v>
      </c>
      <c r="O224" s="225" t="s">
        <v>9629</v>
      </c>
      <c r="P224" s="43"/>
      <c r="Q224" s="37"/>
      <c r="S224" s="178" t="s">
        <v>9668</v>
      </c>
      <c r="T224" s="178" t="s">
        <v>9669</v>
      </c>
      <c r="U224" s="215"/>
      <c r="V224" s="72">
        <f>+V225+V232+V237+V244+V254+V257+V264+V273+V278</f>
        <v>0</v>
      </c>
      <c r="W224" s="72">
        <f>+W225+W232+W237+W244+W254+W257+W264+W273+W278</f>
        <v>0</v>
      </c>
      <c r="X224" s="60"/>
    </row>
    <row r="225" spans="1:24" ht="39.950000000000003" customHeight="1" x14ac:dyDescent="0.2">
      <c r="A225" s="190">
        <f t="shared" si="12"/>
        <v>9</v>
      </c>
      <c r="B225" s="19" t="str">
        <f t="shared" si="13"/>
        <v>102502041</v>
      </c>
      <c r="C225" s="45">
        <v>1</v>
      </c>
      <c r="D225" s="46" t="s">
        <v>17</v>
      </c>
      <c r="E225" s="47">
        <v>5</v>
      </c>
      <c r="F225" s="46" t="s">
        <v>17</v>
      </c>
      <c r="G225" s="46" t="s">
        <v>19</v>
      </c>
      <c r="H225" s="46">
        <v>1</v>
      </c>
      <c r="I225" s="48"/>
      <c r="J225" s="46"/>
      <c r="K225" s="46"/>
      <c r="L225" s="95"/>
      <c r="M225" s="95"/>
      <c r="N225" s="56" t="s">
        <v>216</v>
      </c>
      <c r="O225" s="226"/>
      <c r="P225" s="39"/>
      <c r="Q225" s="33"/>
      <c r="S225" s="178" t="s">
        <v>9671</v>
      </c>
      <c r="T225" s="178" t="s">
        <v>9671</v>
      </c>
      <c r="U225" s="22"/>
      <c r="V225" s="70">
        <f>SUM(V226:V231)</f>
        <v>0</v>
      </c>
      <c r="W225" s="70">
        <f>SUM(W226:W231)</f>
        <v>0</v>
      </c>
      <c r="X225" s="41"/>
    </row>
    <row r="226" spans="1:24" ht="39.950000000000003" customHeight="1" x14ac:dyDescent="0.2">
      <c r="A226" s="190">
        <f t="shared" si="12"/>
        <v>11</v>
      </c>
      <c r="B226" s="19" t="str">
        <f t="shared" si="13"/>
        <v>10250204101</v>
      </c>
      <c r="C226" s="45">
        <v>1</v>
      </c>
      <c r="D226" s="46" t="s">
        <v>17</v>
      </c>
      <c r="E226" s="47">
        <v>5</v>
      </c>
      <c r="F226" s="46" t="s">
        <v>17</v>
      </c>
      <c r="G226" s="46" t="s">
        <v>19</v>
      </c>
      <c r="H226" s="46">
        <v>1</v>
      </c>
      <c r="I226" s="48" t="s">
        <v>16</v>
      </c>
      <c r="J226" s="46"/>
      <c r="K226" s="46"/>
      <c r="L226" s="95"/>
      <c r="M226" s="95"/>
      <c r="N226" s="76" t="s">
        <v>217</v>
      </c>
      <c r="O226" s="226"/>
      <c r="P226" s="39"/>
      <c r="Q226" s="33"/>
      <c r="S226" s="178" t="s">
        <v>9671</v>
      </c>
      <c r="T226" s="178" t="s">
        <v>9671</v>
      </c>
      <c r="U226" s="22"/>
      <c r="V226" s="70">
        <v>0</v>
      </c>
      <c r="W226" s="70">
        <v>0</v>
      </c>
      <c r="X226" s="41"/>
    </row>
    <row r="227" spans="1:24" ht="39.950000000000003" customHeight="1" x14ac:dyDescent="0.2">
      <c r="A227" s="190">
        <f t="shared" si="12"/>
        <v>11</v>
      </c>
      <c r="B227" s="19" t="str">
        <f t="shared" si="13"/>
        <v>10250204102</v>
      </c>
      <c r="C227" s="45">
        <v>1</v>
      </c>
      <c r="D227" s="46" t="s">
        <v>17</v>
      </c>
      <c r="E227" s="47">
        <v>5</v>
      </c>
      <c r="F227" s="46" t="s">
        <v>17</v>
      </c>
      <c r="G227" s="46" t="s">
        <v>19</v>
      </c>
      <c r="H227" s="46">
        <v>1</v>
      </c>
      <c r="I227" s="48" t="s">
        <v>17</v>
      </c>
      <c r="J227" s="46"/>
      <c r="K227" s="46"/>
      <c r="L227" s="95"/>
      <c r="M227" s="95"/>
      <c r="N227" s="76" t="s">
        <v>218</v>
      </c>
      <c r="O227" s="226"/>
      <c r="P227" s="39"/>
      <c r="Q227" s="33"/>
      <c r="S227" s="178" t="s">
        <v>9671</v>
      </c>
      <c r="T227" s="178" t="s">
        <v>9671</v>
      </c>
      <c r="U227" s="22"/>
      <c r="V227" s="70">
        <v>0</v>
      </c>
      <c r="W227" s="70">
        <v>0</v>
      </c>
      <c r="X227" s="41"/>
    </row>
    <row r="228" spans="1:24" ht="39.950000000000003" customHeight="1" x14ac:dyDescent="0.2">
      <c r="A228" s="190">
        <f t="shared" si="12"/>
        <v>11</v>
      </c>
      <c r="B228" s="19" t="str">
        <f t="shared" si="13"/>
        <v>10250204103</v>
      </c>
      <c r="C228" s="45">
        <v>1</v>
      </c>
      <c r="D228" s="46" t="s">
        <v>17</v>
      </c>
      <c r="E228" s="47">
        <v>5</v>
      </c>
      <c r="F228" s="46" t="s">
        <v>17</v>
      </c>
      <c r="G228" s="46" t="s">
        <v>19</v>
      </c>
      <c r="H228" s="46">
        <v>1</v>
      </c>
      <c r="I228" s="48" t="s">
        <v>18</v>
      </c>
      <c r="J228" s="46"/>
      <c r="K228" s="46"/>
      <c r="L228" s="95"/>
      <c r="M228" s="95"/>
      <c r="N228" s="76" t="s">
        <v>219</v>
      </c>
      <c r="O228" s="226"/>
      <c r="P228" s="39"/>
      <c r="Q228" s="33"/>
      <c r="S228" s="178" t="s">
        <v>9671</v>
      </c>
      <c r="T228" s="178" t="s">
        <v>9671</v>
      </c>
      <c r="U228" s="22"/>
      <c r="V228" s="70">
        <v>0</v>
      </c>
      <c r="W228" s="70">
        <v>0</v>
      </c>
      <c r="X228" s="41"/>
    </row>
    <row r="229" spans="1:24" ht="39.950000000000003" customHeight="1" x14ac:dyDescent="0.2">
      <c r="A229" s="190">
        <f t="shared" si="12"/>
        <v>11</v>
      </c>
      <c r="B229" s="19" t="str">
        <f t="shared" si="13"/>
        <v>10250204104</v>
      </c>
      <c r="C229" s="45">
        <v>1</v>
      </c>
      <c r="D229" s="46" t="s">
        <v>17</v>
      </c>
      <c r="E229" s="47">
        <v>5</v>
      </c>
      <c r="F229" s="46" t="s">
        <v>17</v>
      </c>
      <c r="G229" s="46" t="s">
        <v>19</v>
      </c>
      <c r="H229" s="46">
        <v>1</v>
      </c>
      <c r="I229" s="48" t="s">
        <v>19</v>
      </c>
      <c r="J229" s="46"/>
      <c r="K229" s="46"/>
      <c r="L229" s="95"/>
      <c r="M229" s="95"/>
      <c r="N229" s="76" t="s">
        <v>220</v>
      </c>
      <c r="O229" s="226"/>
      <c r="P229" s="39"/>
      <c r="Q229" s="33"/>
      <c r="S229" s="178" t="s">
        <v>9671</v>
      </c>
      <c r="T229" s="178" t="s">
        <v>9671</v>
      </c>
      <c r="U229" s="22"/>
      <c r="V229" s="70">
        <v>0</v>
      </c>
      <c r="W229" s="70">
        <v>0</v>
      </c>
      <c r="X229" s="41"/>
    </row>
    <row r="230" spans="1:24" ht="39.950000000000003" customHeight="1" x14ac:dyDescent="0.2">
      <c r="A230" s="190">
        <f t="shared" si="12"/>
        <v>11</v>
      </c>
      <c r="B230" s="19" t="str">
        <f t="shared" si="13"/>
        <v>10250204105</v>
      </c>
      <c r="C230" s="45">
        <v>1</v>
      </c>
      <c r="D230" s="46" t="s">
        <v>17</v>
      </c>
      <c r="E230" s="47">
        <v>5</v>
      </c>
      <c r="F230" s="46" t="s">
        <v>17</v>
      </c>
      <c r="G230" s="46" t="s">
        <v>19</v>
      </c>
      <c r="H230" s="46">
        <v>1</v>
      </c>
      <c r="I230" s="48" t="s">
        <v>21</v>
      </c>
      <c r="J230" s="46"/>
      <c r="K230" s="46"/>
      <c r="L230" s="95"/>
      <c r="M230" s="95"/>
      <c r="N230" s="76" t="s">
        <v>221</v>
      </c>
      <c r="O230" s="226"/>
      <c r="P230" s="39"/>
      <c r="Q230" s="33"/>
      <c r="S230" s="178" t="s">
        <v>9671</v>
      </c>
      <c r="T230" s="178" t="s">
        <v>9671</v>
      </c>
      <c r="U230" s="22"/>
      <c r="V230" s="70">
        <v>0</v>
      </c>
      <c r="W230" s="70">
        <v>0</v>
      </c>
      <c r="X230" s="41"/>
    </row>
    <row r="231" spans="1:24" ht="70.5" customHeight="1" x14ac:dyDescent="0.2">
      <c r="A231" s="190">
        <f t="shared" si="12"/>
        <v>11</v>
      </c>
      <c r="B231" s="19" t="str">
        <f t="shared" si="13"/>
        <v>10250204106</v>
      </c>
      <c r="C231" s="45">
        <v>1</v>
      </c>
      <c r="D231" s="46" t="s">
        <v>17</v>
      </c>
      <c r="E231" s="47">
        <v>5</v>
      </c>
      <c r="F231" s="46" t="s">
        <v>17</v>
      </c>
      <c r="G231" s="46" t="s">
        <v>19</v>
      </c>
      <c r="H231" s="46">
        <v>1</v>
      </c>
      <c r="I231" s="48" t="s">
        <v>22</v>
      </c>
      <c r="J231" s="46"/>
      <c r="K231" s="46"/>
      <c r="L231" s="95"/>
      <c r="M231" s="95"/>
      <c r="N231" s="76" t="s">
        <v>222</v>
      </c>
      <c r="O231" s="226"/>
      <c r="P231" s="39"/>
      <c r="Q231" s="33"/>
      <c r="S231" s="178" t="s">
        <v>9671</v>
      </c>
      <c r="T231" s="178" t="s">
        <v>9671</v>
      </c>
      <c r="U231" s="22"/>
      <c r="V231" s="70">
        <v>0</v>
      </c>
      <c r="W231" s="70">
        <v>0</v>
      </c>
      <c r="X231" s="41"/>
    </row>
    <row r="232" spans="1:24" ht="39.950000000000003" customHeight="1" x14ac:dyDescent="0.2">
      <c r="A232" s="190">
        <f t="shared" si="12"/>
        <v>9</v>
      </c>
      <c r="B232" s="19" t="str">
        <f t="shared" si="13"/>
        <v>102502042</v>
      </c>
      <c r="C232" s="45">
        <v>1</v>
      </c>
      <c r="D232" s="46" t="s">
        <v>17</v>
      </c>
      <c r="E232" s="47">
        <v>5</v>
      </c>
      <c r="F232" s="46" t="s">
        <v>17</v>
      </c>
      <c r="G232" s="46" t="s">
        <v>19</v>
      </c>
      <c r="H232" s="46">
        <v>2</v>
      </c>
      <c r="I232" s="48"/>
      <c r="J232" s="46"/>
      <c r="K232" s="46"/>
      <c r="L232" s="95"/>
      <c r="M232" s="95"/>
      <c r="N232" s="56" t="s">
        <v>223</v>
      </c>
      <c r="O232" s="226"/>
      <c r="P232" s="39"/>
      <c r="Q232" s="33"/>
      <c r="S232" s="178" t="s">
        <v>9671</v>
      </c>
      <c r="T232" s="178" t="s">
        <v>9671</v>
      </c>
      <c r="U232" s="22"/>
      <c r="V232" s="70">
        <f>SUM(V233:V236)</f>
        <v>0</v>
      </c>
      <c r="W232" s="70">
        <f>SUM(W233:W236)</f>
        <v>0</v>
      </c>
      <c r="X232" s="41"/>
    </row>
    <row r="233" spans="1:24" ht="39.950000000000003" customHeight="1" x14ac:dyDescent="0.2">
      <c r="A233" s="190">
        <f t="shared" si="12"/>
        <v>11</v>
      </c>
      <c r="B233" s="19" t="str">
        <f t="shared" si="13"/>
        <v>10250204201</v>
      </c>
      <c r="C233" s="45">
        <v>1</v>
      </c>
      <c r="D233" s="46" t="s">
        <v>17</v>
      </c>
      <c r="E233" s="47">
        <v>5</v>
      </c>
      <c r="F233" s="46" t="s">
        <v>17</v>
      </c>
      <c r="G233" s="46" t="s">
        <v>19</v>
      </c>
      <c r="H233" s="46">
        <v>2</v>
      </c>
      <c r="I233" s="48" t="s">
        <v>16</v>
      </c>
      <c r="J233" s="46"/>
      <c r="K233" s="46"/>
      <c r="L233" s="95"/>
      <c r="M233" s="95"/>
      <c r="N233" s="76" t="s">
        <v>224</v>
      </c>
      <c r="O233" s="226"/>
      <c r="P233" s="39"/>
      <c r="Q233" s="33"/>
      <c r="S233" s="178" t="s">
        <v>9671</v>
      </c>
      <c r="T233" s="178" t="s">
        <v>9671</v>
      </c>
      <c r="U233" s="22"/>
      <c r="V233" s="70">
        <v>0</v>
      </c>
      <c r="W233" s="70">
        <v>0</v>
      </c>
      <c r="X233" s="41"/>
    </row>
    <row r="234" spans="1:24" ht="39.950000000000003" customHeight="1" x14ac:dyDescent="0.2">
      <c r="A234" s="190">
        <f t="shared" si="12"/>
        <v>11</v>
      </c>
      <c r="B234" s="19" t="str">
        <f t="shared" si="13"/>
        <v>10250204202</v>
      </c>
      <c r="C234" s="45">
        <v>1</v>
      </c>
      <c r="D234" s="46" t="s">
        <v>17</v>
      </c>
      <c r="E234" s="47">
        <v>5</v>
      </c>
      <c r="F234" s="46" t="s">
        <v>17</v>
      </c>
      <c r="G234" s="46" t="s">
        <v>19</v>
      </c>
      <c r="H234" s="46">
        <v>2</v>
      </c>
      <c r="I234" s="48" t="s">
        <v>17</v>
      </c>
      <c r="J234" s="46"/>
      <c r="K234" s="46"/>
      <c r="L234" s="95"/>
      <c r="M234" s="95"/>
      <c r="N234" s="76" t="s">
        <v>225</v>
      </c>
      <c r="O234" s="226"/>
      <c r="P234" s="39"/>
      <c r="Q234" s="33"/>
      <c r="S234" s="178" t="s">
        <v>9671</v>
      </c>
      <c r="T234" s="178" t="s">
        <v>9671</v>
      </c>
      <c r="U234" s="22"/>
      <c r="V234" s="70">
        <v>0</v>
      </c>
      <c r="W234" s="70">
        <v>0</v>
      </c>
      <c r="X234" s="41"/>
    </row>
    <row r="235" spans="1:24" ht="39.950000000000003" customHeight="1" x14ac:dyDescent="0.2">
      <c r="A235" s="190">
        <f t="shared" si="12"/>
        <v>11</v>
      </c>
      <c r="B235" s="19" t="str">
        <f t="shared" si="13"/>
        <v>10250204203</v>
      </c>
      <c r="C235" s="45">
        <v>1</v>
      </c>
      <c r="D235" s="46" t="s">
        <v>17</v>
      </c>
      <c r="E235" s="47">
        <v>5</v>
      </c>
      <c r="F235" s="46" t="s">
        <v>17</v>
      </c>
      <c r="G235" s="46" t="s">
        <v>19</v>
      </c>
      <c r="H235" s="46">
        <v>2</v>
      </c>
      <c r="I235" s="48" t="s">
        <v>18</v>
      </c>
      <c r="J235" s="46"/>
      <c r="K235" s="46"/>
      <c r="L235" s="95"/>
      <c r="M235" s="95"/>
      <c r="N235" s="76" t="s">
        <v>226</v>
      </c>
      <c r="O235" s="226"/>
      <c r="P235" s="39"/>
      <c r="Q235" s="33"/>
      <c r="S235" s="178" t="s">
        <v>9671</v>
      </c>
      <c r="T235" s="178" t="s">
        <v>9671</v>
      </c>
      <c r="U235" s="22"/>
      <c r="V235" s="70">
        <v>0</v>
      </c>
      <c r="W235" s="70">
        <v>0</v>
      </c>
      <c r="X235" s="41"/>
    </row>
    <row r="236" spans="1:24" ht="39.950000000000003" customHeight="1" x14ac:dyDescent="0.2">
      <c r="A236" s="190">
        <f t="shared" si="12"/>
        <v>11</v>
      </c>
      <c r="B236" s="19" t="str">
        <f t="shared" si="13"/>
        <v>10250204204</v>
      </c>
      <c r="C236" s="45">
        <v>1</v>
      </c>
      <c r="D236" s="46" t="s">
        <v>17</v>
      </c>
      <c r="E236" s="47">
        <v>5</v>
      </c>
      <c r="F236" s="46" t="s">
        <v>17</v>
      </c>
      <c r="G236" s="46" t="s">
        <v>19</v>
      </c>
      <c r="H236" s="46">
        <v>2</v>
      </c>
      <c r="I236" s="48" t="s">
        <v>19</v>
      </c>
      <c r="J236" s="46"/>
      <c r="K236" s="46"/>
      <c r="L236" s="95"/>
      <c r="M236" s="95"/>
      <c r="N236" s="76" t="s">
        <v>227</v>
      </c>
      <c r="O236" s="226"/>
      <c r="P236" s="39"/>
      <c r="Q236" s="33"/>
      <c r="S236" s="178" t="s">
        <v>9671</v>
      </c>
      <c r="T236" s="178" t="s">
        <v>9671</v>
      </c>
      <c r="U236" s="22"/>
      <c r="V236" s="70">
        <v>0</v>
      </c>
      <c r="W236" s="70">
        <v>0</v>
      </c>
      <c r="X236" s="41"/>
    </row>
    <row r="237" spans="1:24" ht="39.950000000000003" customHeight="1" x14ac:dyDescent="0.2">
      <c r="A237" s="190">
        <f t="shared" si="12"/>
        <v>9</v>
      </c>
      <c r="B237" s="19" t="str">
        <f t="shared" si="13"/>
        <v>102502043</v>
      </c>
      <c r="C237" s="45">
        <v>1</v>
      </c>
      <c r="D237" s="46" t="s">
        <v>17</v>
      </c>
      <c r="E237" s="47">
        <v>5</v>
      </c>
      <c r="F237" s="46" t="s">
        <v>17</v>
      </c>
      <c r="G237" s="46" t="s">
        <v>19</v>
      </c>
      <c r="H237" s="46">
        <v>3</v>
      </c>
      <c r="I237" s="48"/>
      <c r="J237" s="46"/>
      <c r="K237" s="46"/>
      <c r="L237" s="95"/>
      <c r="M237" s="95"/>
      <c r="N237" s="56" t="s">
        <v>228</v>
      </c>
      <c r="O237" s="226"/>
      <c r="P237" s="39"/>
      <c r="Q237" s="33"/>
      <c r="S237" s="178" t="s">
        <v>9671</v>
      </c>
      <c r="T237" s="178" t="s">
        <v>9671</v>
      </c>
      <c r="U237" s="22"/>
      <c r="V237" s="70">
        <f>SUM(V238:V243)</f>
        <v>0</v>
      </c>
      <c r="W237" s="70">
        <f>SUM(W238:W243)</f>
        <v>0</v>
      </c>
      <c r="X237" s="41"/>
    </row>
    <row r="238" spans="1:24" ht="39.950000000000003" customHeight="1" x14ac:dyDescent="0.2">
      <c r="A238" s="190">
        <f t="shared" si="12"/>
        <v>11</v>
      </c>
      <c r="B238" s="19" t="str">
        <f t="shared" si="13"/>
        <v>10250204301</v>
      </c>
      <c r="C238" s="45">
        <v>1</v>
      </c>
      <c r="D238" s="46" t="s">
        <v>17</v>
      </c>
      <c r="E238" s="47">
        <v>5</v>
      </c>
      <c r="F238" s="46" t="s">
        <v>17</v>
      </c>
      <c r="G238" s="46" t="s">
        <v>19</v>
      </c>
      <c r="H238" s="46">
        <v>3</v>
      </c>
      <c r="I238" s="48" t="s">
        <v>16</v>
      </c>
      <c r="J238" s="46"/>
      <c r="K238" s="46"/>
      <c r="L238" s="95"/>
      <c r="M238" s="95"/>
      <c r="N238" s="76" t="s">
        <v>229</v>
      </c>
      <c r="O238" s="226"/>
      <c r="P238" s="39"/>
      <c r="Q238" s="33"/>
      <c r="S238" s="178" t="s">
        <v>9671</v>
      </c>
      <c r="T238" s="178" t="s">
        <v>9671</v>
      </c>
      <c r="U238" s="22"/>
      <c r="V238" s="70">
        <v>0</v>
      </c>
      <c r="W238" s="70">
        <v>0</v>
      </c>
      <c r="X238" s="41"/>
    </row>
    <row r="239" spans="1:24" ht="39.950000000000003" customHeight="1" x14ac:dyDescent="0.2">
      <c r="A239" s="190">
        <f t="shared" si="12"/>
        <v>11</v>
      </c>
      <c r="B239" s="19" t="str">
        <f t="shared" si="13"/>
        <v>10250204302</v>
      </c>
      <c r="C239" s="45">
        <v>1</v>
      </c>
      <c r="D239" s="46" t="s">
        <v>17</v>
      </c>
      <c r="E239" s="47">
        <v>5</v>
      </c>
      <c r="F239" s="46" t="s">
        <v>17</v>
      </c>
      <c r="G239" s="46" t="s">
        <v>19</v>
      </c>
      <c r="H239" s="46">
        <v>3</v>
      </c>
      <c r="I239" s="48" t="s">
        <v>17</v>
      </c>
      <c r="J239" s="46"/>
      <c r="K239" s="46"/>
      <c r="L239" s="95"/>
      <c r="M239" s="95"/>
      <c r="N239" s="76" t="s">
        <v>230</v>
      </c>
      <c r="O239" s="226"/>
      <c r="P239" s="39"/>
      <c r="Q239" s="33"/>
      <c r="S239" s="178" t="s">
        <v>9671</v>
      </c>
      <c r="T239" s="178" t="s">
        <v>9671</v>
      </c>
      <c r="U239" s="22"/>
      <c r="V239" s="70">
        <v>0</v>
      </c>
      <c r="W239" s="70">
        <v>0</v>
      </c>
      <c r="X239" s="41"/>
    </row>
    <row r="240" spans="1:24" ht="39.950000000000003" customHeight="1" x14ac:dyDescent="0.2">
      <c r="A240" s="190">
        <f t="shared" si="12"/>
        <v>11</v>
      </c>
      <c r="B240" s="19" t="str">
        <f t="shared" si="13"/>
        <v>10250204303</v>
      </c>
      <c r="C240" s="45">
        <v>1</v>
      </c>
      <c r="D240" s="46" t="s">
        <v>17</v>
      </c>
      <c r="E240" s="47">
        <v>5</v>
      </c>
      <c r="F240" s="46" t="s">
        <v>17</v>
      </c>
      <c r="G240" s="46" t="s">
        <v>19</v>
      </c>
      <c r="H240" s="46">
        <v>3</v>
      </c>
      <c r="I240" s="48" t="s">
        <v>18</v>
      </c>
      <c r="J240" s="46"/>
      <c r="K240" s="46"/>
      <c r="L240" s="95"/>
      <c r="M240" s="95"/>
      <c r="N240" s="76" t="s">
        <v>231</v>
      </c>
      <c r="O240" s="226"/>
      <c r="P240" s="39"/>
      <c r="Q240" s="33"/>
      <c r="S240" s="178" t="s">
        <v>9671</v>
      </c>
      <c r="T240" s="178" t="s">
        <v>9671</v>
      </c>
      <c r="U240" s="22"/>
      <c r="V240" s="70">
        <v>0</v>
      </c>
      <c r="W240" s="70">
        <v>0</v>
      </c>
      <c r="X240" s="41"/>
    </row>
    <row r="241" spans="1:24" ht="39.950000000000003" customHeight="1" x14ac:dyDescent="0.2">
      <c r="A241" s="190">
        <f t="shared" si="12"/>
        <v>11</v>
      </c>
      <c r="B241" s="19" t="str">
        <f t="shared" si="13"/>
        <v>10250204304</v>
      </c>
      <c r="C241" s="45">
        <v>1</v>
      </c>
      <c r="D241" s="46" t="s">
        <v>17</v>
      </c>
      <c r="E241" s="47">
        <v>5</v>
      </c>
      <c r="F241" s="46" t="s">
        <v>17</v>
      </c>
      <c r="G241" s="46" t="s">
        <v>19</v>
      </c>
      <c r="H241" s="46">
        <v>3</v>
      </c>
      <c r="I241" s="48" t="s">
        <v>19</v>
      </c>
      <c r="J241" s="46"/>
      <c r="K241" s="46"/>
      <c r="L241" s="95"/>
      <c r="M241" s="95"/>
      <c r="N241" s="76" t="s">
        <v>232</v>
      </c>
      <c r="O241" s="226"/>
      <c r="P241" s="39"/>
      <c r="Q241" s="33"/>
      <c r="S241" s="178" t="s">
        <v>9671</v>
      </c>
      <c r="T241" s="178" t="s">
        <v>9671</v>
      </c>
      <c r="U241" s="22"/>
      <c r="V241" s="70">
        <v>0</v>
      </c>
      <c r="W241" s="70">
        <v>0</v>
      </c>
      <c r="X241" s="41"/>
    </row>
    <row r="242" spans="1:24" ht="39.950000000000003" customHeight="1" x14ac:dyDescent="0.2">
      <c r="A242" s="190">
        <f t="shared" si="12"/>
        <v>11</v>
      </c>
      <c r="B242" s="19" t="str">
        <f t="shared" si="13"/>
        <v>10250204305</v>
      </c>
      <c r="C242" s="45">
        <v>1</v>
      </c>
      <c r="D242" s="46" t="s">
        <v>17</v>
      </c>
      <c r="E242" s="47">
        <v>5</v>
      </c>
      <c r="F242" s="46" t="s">
        <v>17</v>
      </c>
      <c r="G242" s="46" t="s">
        <v>19</v>
      </c>
      <c r="H242" s="46">
        <v>3</v>
      </c>
      <c r="I242" s="48" t="s">
        <v>21</v>
      </c>
      <c r="J242" s="46"/>
      <c r="K242" s="46"/>
      <c r="L242" s="95"/>
      <c r="M242" s="95"/>
      <c r="N242" s="76" t="s">
        <v>233</v>
      </c>
      <c r="O242" s="226"/>
      <c r="P242" s="39"/>
      <c r="Q242" s="33"/>
      <c r="S242" s="178" t="s">
        <v>9671</v>
      </c>
      <c r="T242" s="178" t="s">
        <v>9671</v>
      </c>
      <c r="U242" s="22"/>
      <c r="V242" s="70">
        <v>0</v>
      </c>
      <c r="W242" s="70">
        <v>0</v>
      </c>
      <c r="X242" s="41"/>
    </row>
    <row r="243" spans="1:24" ht="39.950000000000003" customHeight="1" x14ac:dyDescent="0.2">
      <c r="A243" s="190">
        <f t="shared" si="12"/>
        <v>11</v>
      </c>
      <c r="B243" s="19" t="str">
        <f t="shared" si="13"/>
        <v>10250204309</v>
      </c>
      <c r="C243" s="45">
        <v>1</v>
      </c>
      <c r="D243" s="46" t="s">
        <v>17</v>
      </c>
      <c r="E243" s="47">
        <v>5</v>
      </c>
      <c r="F243" s="46" t="s">
        <v>17</v>
      </c>
      <c r="G243" s="46" t="s">
        <v>19</v>
      </c>
      <c r="H243" s="46">
        <v>3</v>
      </c>
      <c r="I243" s="48" t="s">
        <v>25</v>
      </c>
      <c r="J243" s="46"/>
      <c r="K243" s="46"/>
      <c r="L243" s="95"/>
      <c r="M243" s="95"/>
      <c r="N243" s="76" t="s">
        <v>234</v>
      </c>
      <c r="O243" s="226"/>
      <c r="P243" s="39"/>
      <c r="Q243" s="33"/>
      <c r="S243" s="178" t="s">
        <v>9671</v>
      </c>
      <c r="T243" s="178" t="s">
        <v>9671</v>
      </c>
      <c r="U243" s="22"/>
      <c r="V243" s="70">
        <v>0</v>
      </c>
      <c r="W243" s="70">
        <v>0</v>
      </c>
      <c r="X243" s="41"/>
    </row>
    <row r="244" spans="1:24" ht="39.950000000000003" customHeight="1" x14ac:dyDescent="0.2">
      <c r="A244" s="190">
        <f t="shared" si="12"/>
        <v>9</v>
      </c>
      <c r="B244" s="19" t="str">
        <f t="shared" si="13"/>
        <v>102502044</v>
      </c>
      <c r="C244" s="45">
        <v>1</v>
      </c>
      <c r="D244" s="46" t="s">
        <v>17</v>
      </c>
      <c r="E244" s="47">
        <v>5</v>
      </c>
      <c r="F244" s="46" t="s">
        <v>17</v>
      </c>
      <c r="G244" s="46" t="s">
        <v>19</v>
      </c>
      <c r="H244" s="46">
        <v>4</v>
      </c>
      <c r="I244" s="48"/>
      <c r="J244" s="46"/>
      <c r="K244" s="46"/>
      <c r="L244" s="95"/>
      <c r="M244" s="95"/>
      <c r="N244" s="56" t="s">
        <v>235</v>
      </c>
      <c r="O244" s="226"/>
      <c r="P244" s="39"/>
      <c r="Q244" s="33"/>
      <c r="S244" s="178" t="s">
        <v>9671</v>
      </c>
      <c r="T244" s="178" t="s">
        <v>9671</v>
      </c>
      <c r="U244" s="22"/>
      <c r="V244" s="70">
        <f>SUM(V245:V253)</f>
        <v>0</v>
      </c>
      <c r="W244" s="70">
        <f>SUM(W245:W253)</f>
        <v>0</v>
      </c>
      <c r="X244" s="41"/>
    </row>
    <row r="245" spans="1:24" ht="39.950000000000003" customHeight="1" x14ac:dyDescent="0.2">
      <c r="A245" s="190">
        <f t="shared" si="12"/>
        <v>11</v>
      </c>
      <c r="B245" s="19" t="str">
        <f t="shared" si="13"/>
        <v>10250204401</v>
      </c>
      <c r="C245" s="45">
        <v>1</v>
      </c>
      <c r="D245" s="46" t="s">
        <v>17</v>
      </c>
      <c r="E245" s="47">
        <v>5</v>
      </c>
      <c r="F245" s="46" t="s">
        <v>17</v>
      </c>
      <c r="G245" s="46" t="s">
        <v>19</v>
      </c>
      <c r="H245" s="46">
        <v>4</v>
      </c>
      <c r="I245" s="48" t="s">
        <v>16</v>
      </c>
      <c r="J245" s="46"/>
      <c r="K245" s="46"/>
      <c r="L245" s="95"/>
      <c r="M245" s="95"/>
      <c r="N245" s="76" t="s">
        <v>236</v>
      </c>
      <c r="O245" s="226"/>
      <c r="P245" s="39"/>
      <c r="Q245" s="33"/>
      <c r="S245" s="178" t="s">
        <v>9671</v>
      </c>
      <c r="T245" s="178" t="s">
        <v>9671</v>
      </c>
      <c r="U245" s="22"/>
      <c r="V245" s="70">
        <v>0</v>
      </c>
      <c r="W245" s="70">
        <v>0</v>
      </c>
      <c r="X245" s="41"/>
    </row>
    <row r="246" spans="1:24" ht="39.950000000000003" customHeight="1" x14ac:dyDescent="0.2">
      <c r="A246" s="190">
        <f t="shared" si="12"/>
        <v>11</v>
      </c>
      <c r="B246" s="19" t="str">
        <f t="shared" si="13"/>
        <v>10250204402</v>
      </c>
      <c r="C246" s="45">
        <v>1</v>
      </c>
      <c r="D246" s="46" t="s">
        <v>17</v>
      </c>
      <c r="E246" s="47">
        <v>5</v>
      </c>
      <c r="F246" s="46" t="s">
        <v>17</v>
      </c>
      <c r="G246" s="46" t="s">
        <v>19</v>
      </c>
      <c r="H246" s="46">
        <v>4</v>
      </c>
      <c r="I246" s="48" t="s">
        <v>17</v>
      </c>
      <c r="J246" s="46"/>
      <c r="K246" s="46"/>
      <c r="L246" s="95"/>
      <c r="M246" s="95"/>
      <c r="N246" s="76" t="s">
        <v>237</v>
      </c>
      <c r="O246" s="226"/>
      <c r="P246" s="39"/>
      <c r="Q246" s="33"/>
      <c r="S246" s="178" t="s">
        <v>9671</v>
      </c>
      <c r="T246" s="178" t="s">
        <v>9671</v>
      </c>
      <c r="U246" s="22"/>
      <c r="V246" s="70">
        <v>0</v>
      </c>
      <c r="W246" s="70">
        <v>0</v>
      </c>
      <c r="X246" s="41"/>
    </row>
    <row r="247" spans="1:24" ht="39.950000000000003" customHeight="1" x14ac:dyDescent="0.2">
      <c r="A247" s="190">
        <f t="shared" si="12"/>
        <v>11</v>
      </c>
      <c r="B247" s="19" t="str">
        <f t="shared" si="13"/>
        <v>10250204403</v>
      </c>
      <c r="C247" s="45">
        <v>1</v>
      </c>
      <c r="D247" s="46" t="s">
        <v>17</v>
      </c>
      <c r="E247" s="47">
        <v>5</v>
      </c>
      <c r="F247" s="46" t="s">
        <v>17</v>
      </c>
      <c r="G247" s="46" t="s">
        <v>19</v>
      </c>
      <c r="H247" s="46">
        <v>4</v>
      </c>
      <c r="I247" s="48" t="s">
        <v>18</v>
      </c>
      <c r="J247" s="46"/>
      <c r="K247" s="46"/>
      <c r="L247" s="95"/>
      <c r="M247" s="95"/>
      <c r="N247" s="76" t="s">
        <v>238</v>
      </c>
      <c r="O247" s="226"/>
      <c r="P247" s="39"/>
      <c r="Q247" s="33"/>
      <c r="S247" s="178" t="s">
        <v>9671</v>
      </c>
      <c r="T247" s="178" t="s">
        <v>9671</v>
      </c>
      <c r="U247" s="22"/>
      <c r="V247" s="70">
        <v>0</v>
      </c>
      <c r="W247" s="70">
        <v>0</v>
      </c>
      <c r="X247" s="41"/>
    </row>
    <row r="248" spans="1:24" ht="39.950000000000003" customHeight="1" x14ac:dyDescent="0.2">
      <c r="A248" s="190">
        <f t="shared" si="12"/>
        <v>11</v>
      </c>
      <c r="B248" s="19" t="str">
        <f t="shared" si="13"/>
        <v>10250204404</v>
      </c>
      <c r="C248" s="45">
        <v>1</v>
      </c>
      <c r="D248" s="46" t="s">
        <v>17</v>
      </c>
      <c r="E248" s="47">
        <v>5</v>
      </c>
      <c r="F248" s="46" t="s">
        <v>17</v>
      </c>
      <c r="G248" s="46" t="s">
        <v>19</v>
      </c>
      <c r="H248" s="46">
        <v>4</v>
      </c>
      <c r="I248" s="48" t="s">
        <v>19</v>
      </c>
      <c r="J248" s="46"/>
      <c r="K248" s="46"/>
      <c r="L248" s="95"/>
      <c r="M248" s="95"/>
      <c r="N248" s="76" t="s">
        <v>239</v>
      </c>
      <c r="O248" s="226"/>
      <c r="P248" s="39"/>
      <c r="Q248" s="33"/>
      <c r="S248" s="178" t="s">
        <v>9671</v>
      </c>
      <c r="T248" s="178" t="s">
        <v>9671</v>
      </c>
      <c r="U248" s="22"/>
      <c r="V248" s="70">
        <v>0</v>
      </c>
      <c r="W248" s="70">
        <v>0</v>
      </c>
      <c r="X248" s="41"/>
    </row>
    <row r="249" spans="1:24" ht="39.950000000000003" customHeight="1" x14ac:dyDescent="0.2">
      <c r="A249" s="190">
        <f t="shared" si="12"/>
        <v>11</v>
      </c>
      <c r="B249" s="19" t="str">
        <f t="shared" si="13"/>
        <v>10250204405</v>
      </c>
      <c r="C249" s="45">
        <v>1</v>
      </c>
      <c r="D249" s="46" t="s">
        <v>17</v>
      </c>
      <c r="E249" s="47">
        <v>5</v>
      </c>
      <c r="F249" s="46" t="s">
        <v>17</v>
      </c>
      <c r="G249" s="46" t="s">
        <v>19</v>
      </c>
      <c r="H249" s="46">
        <v>4</v>
      </c>
      <c r="I249" s="48" t="s">
        <v>21</v>
      </c>
      <c r="J249" s="46"/>
      <c r="K249" s="46"/>
      <c r="L249" s="95"/>
      <c r="M249" s="95"/>
      <c r="N249" s="76" t="s">
        <v>240</v>
      </c>
      <c r="O249" s="226"/>
      <c r="P249" s="39"/>
      <c r="Q249" s="33"/>
      <c r="S249" s="178" t="s">
        <v>9671</v>
      </c>
      <c r="T249" s="178" t="s">
        <v>9671</v>
      </c>
      <c r="U249" s="22"/>
      <c r="V249" s="70">
        <v>0</v>
      </c>
      <c r="W249" s="70">
        <v>0</v>
      </c>
      <c r="X249" s="41"/>
    </row>
    <row r="250" spans="1:24" ht="39.950000000000003" customHeight="1" x14ac:dyDescent="0.2">
      <c r="A250" s="190">
        <f t="shared" si="12"/>
        <v>11</v>
      </c>
      <c r="B250" s="19" t="str">
        <f t="shared" si="13"/>
        <v>10250204406</v>
      </c>
      <c r="C250" s="45">
        <v>1</v>
      </c>
      <c r="D250" s="46" t="s">
        <v>17</v>
      </c>
      <c r="E250" s="47">
        <v>5</v>
      </c>
      <c r="F250" s="46" t="s">
        <v>17</v>
      </c>
      <c r="G250" s="46" t="s">
        <v>19</v>
      </c>
      <c r="H250" s="46">
        <v>4</v>
      </c>
      <c r="I250" s="48" t="s">
        <v>22</v>
      </c>
      <c r="J250" s="46"/>
      <c r="K250" s="46"/>
      <c r="L250" s="95"/>
      <c r="M250" s="95"/>
      <c r="N250" s="76" t="s">
        <v>241</v>
      </c>
      <c r="O250" s="226"/>
      <c r="P250" s="39"/>
      <c r="Q250" s="33"/>
      <c r="S250" s="178" t="s">
        <v>9671</v>
      </c>
      <c r="T250" s="178" t="s">
        <v>9671</v>
      </c>
      <c r="U250" s="22"/>
      <c r="V250" s="70">
        <v>0</v>
      </c>
      <c r="W250" s="70">
        <v>0</v>
      </c>
      <c r="X250" s="41"/>
    </row>
    <row r="251" spans="1:24" ht="39.950000000000003" customHeight="1" x14ac:dyDescent="0.2">
      <c r="A251" s="190">
        <f t="shared" si="12"/>
        <v>11</v>
      </c>
      <c r="B251" s="19" t="str">
        <f t="shared" si="13"/>
        <v>10250204407</v>
      </c>
      <c r="C251" s="45">
        <v>1</v>
      </c>
      <c r="D251" s="46" t="s">
        <v>17</v>
      </c>
      <c r="E251" s="47">
        <v>5</v>
      </c>
      <c r="F251" s="46" t="s">
        <v>17</v>
      </c>
      <c r="G251" s="46" t="s">
        <v>19</v>
      </c>
      <c r="H251" s="46">
        <v>4</v>
      </c>
      <c r="I251" s="48" t="s">
        <v>23</v>
      </c>
      <c r="J251" s="46"/>
      <c r="K251" s="46"/>
      <c r="L251" s="95"/>
      <c r="M251" s="95"/>
      <c r="N251" s="76" t="s">
        <v>242</v>
      </c>
      <c r="O251" s="226"/>
      <c r="P251" s="39"/>
      <c r="Q251" s="33"/>
      <c r="S251" s="178" t="s">
        <v>9671</v>
      </c>
      <c r="T251" s="178" t="s">
        <v>9671</v>
      </c>
      <c r="U251" s="22"/>
      <c r="V251" s="70">
        <v>0</v>
      </c>
      <c r="W251" s="70">
        <v>0</v>
      </c>
      <c r="X251" s="41"/>
    </row>
    <row r="252" spans="1:24" ht="39.950000000000003" customHeight="1" x14ac:dyDescent="0.2">
      <c r="A252" s="190">
        <f t="shared" si="12"/>
        <v>11</v>
      </c>
      <c r="B252" s="19" t="str">
        <f t="shared" si="13"/>
        <v>10250204408</v>
      </c>
      <c r="C252" s="45">
        <v>1</v>
      </c>
      <c r="D252" s="46" t="s">
        <v>17</v>
      </c>
      <c r="E252" s="47">
        <v>5</v>
      </c>
      <c r="F252" s="46" t="s">
        <v>17</v>
      </c>
      <c r="G252" s="46" t="s">
        <v>19</v>
      </c>
      <c r="H252" s="46">
        <v>4</v>
      </c>
      <c r="I252" s="48" t="s">
        <v>24</v>
      </c>
      <c r="J252" s="46"/>
      <c r="K252" s="46"/>
      <c r="L252" s="95"/>
      <c r="M252" s="95"/>
      <c r="N252" s="76" t="s">
        <v>243</v>
      </c>
      <c r="O252" s="226"/>
      <c r="P252" s="39"/>
      <c r="Q252" s="33"/>
      <c r="S252" s="178" t="s">
        <v>9671</v>
      </c>
      <c r="T252" s="178" t="s">
        <v>9671</v>
      </c>
      <c r="U252" s="22"/>
      <c r="V252" s="70">
        <v>0</v>
      </c>
      <c r="W252" s="70">
        <v>0</v>
      </c>
      <c r="X252" s="41"/>
    </row>
    <row r="253" spans="1:24" ht="39.950000000000003" customHeight="1" x14ac:dyDescent="0.2">
      <c r="A253" s="190">
        <f t="shared" si="12"/>
        <v>11</v>
      </c>
      <c r="B253" s="19" t="str">
        <f t="shared" si="13"/>
        <v>10250204409</v>
      </c>
      <c r="C253" s="45">
        <v>1</v>
      </c>
      <c r="D253" s="46" t="s">
        <v>17</v>
      </c>
      <c r="E253" s="47">
        <v>5</v>
      </c>
      <c r="F253" s="46" t="s">
        <v>17</v>
      </c>
      <c r="G253" s="46" t="s">
        <v>19</v>
      </c>
      <c r="H253" s="46">
        <v>4</v>
      </c>
      <c r="I253" s="48" t="s">
        <v>25</v>
      </c>
      <c r="J253" s="46"/>
      <c r="K253" s="46"/>
      <c r="L253" s="95"/>
      <c r="M253" s="95"/>
      <c r="N253" s="76" t="s">
        <v>244</v>
      </c>
      <c r="O253" s="226"/>
      <c r="P253" s="39"/>
      <c r="Q253" s="33"/>
      <c r="S253" s="178" t="s">
        <v>9671</v>
      </c>
      <c r="T253" s="178" t="s">
        <v>9671</v>
      </c>
      <c r="U253" s="22"/>
      <c r="V253" s="70">
        <v>0</v>
      </c>
      <c r="W253" s="70">
        <v>0</v>
      </c>
      <c r="X253" s="41"/>
    </row>
    <row r="254" spans="1:24" ht="39.950000000000003" customHeight="1" x14ac:dyDescent="0.2">
      <c r="A254" s="190">
        <f t="shared" si="12"/>
        <v>9</v>
      </c>
      <c r="B254" s="19" t="str">
        <f t="shared" si="13"/>
        <v>102502045</v>
      </c>
      <c r="C254" s="45">
        <v>1</v>
      </c>
      <c r="D254" s="46" t="s">
        <v>17</v>
      </c>
      <c r="E254" s="47">
        <v>5</v>
      </c>
      <c r="F254" s="46" t="s">
        <v>17</v>
      </c>
      <c r="G254" s="46" t="s">
        <v>19</v>
      </c>
      <c r="H254" s="46">
        <v>5</v>
      </c>
      <c r="I254" s="48"/>
      <c r="J254" s="46"/>
      <c r="K254" s="46"/>
      <c r="L254" s="95"/>
      <c r="M254" s="95"/>
      <c r="N254" s="56" t="s">
        <v>245</v>
      </c>
      <c r="O254" s="226"/>
      <c r="P254" s="39"/>
      <c r="Q254" s="33"/>
      <c r="S254" s="178" t="s">
        <v>9671</v>
      </c>
      <c r="T254" s="178" t="s">
        <v>9671</v>
      </c>
      <c r="U254" s="22"/>
      <c r="V254" s="70">
        <f>SUM(V255:V256)</f>
        <v>0</v>
      </c>
      <c r="W254" s="70">
        <f>SUM(W255:W256)</f>
        <v>0</v>
      </c>
      <c r="X254" s="41"/>
    </row>
    <row r="255" spans="1:24" ht="39.950000000000003" customHeight="1" x14ac:dyDescent="0.2">
      <c r="A255" s="190">
        <f t="shared" si="12"/>
        <v>11</v>
      </c>
      <c r="B255" s="19" t="str">
        <f t="shared" si="13"/>
        <v>10250204501</v>
      </c>
      <c r="C255" s="45">
        <v>1</v>
      </c>
      <c r="D255" s="46" t="s">
        <v>17</v>
      </c>
      <c r="E255" s="47">
        <v>5</v>
      </c>
      <c r="F255" s="46" t="s">
        <v>17</v>
      </c>
      <c r="G255" s="46" t="s">
        <v>19</v>
      </c>
      <c r="H255" s="46">
        <v>5</v>
      </c>
      <c r="I255" s="48" t="s">
        <v>16</v>
      </c>
      <c r="J255" s="46"/>
      <c r="K255" s="46"/>
      <c r="L255" s="95"/>
      <c r="M255" s="95"/>
      <c r="N255" s="76" t="s">
        <v>246</v>
      </c>
      <c r="O255" s="226"/>
      <c r="P255" s="39"/>
      <c r="Q255" s="33"/>
      <c r="S255" s="178" t="s">
        <v>9671</v>
      </c>
      <c r="T255" s="178" t="s">
        <v>9671</v>
      </c>
      <c r="U255" s="22"/>
      <c r="V255" s="70">
        <v>0</v>
      </c>
      <c r="W255" s="70">
        <v>0</v>
      </c>
      <c r="X255" s="41"/>
    </row>
    <row r="256" spans="1:24" ht="39.950000000000003" customHeight="1" x14ac:dyDescent="0.2">
      <c r="A256" s="190">
        <f t="shared" si="12"/>
        <v>11</v>
      </c>
      <c r="B256" s="19" t="str">
        <f t="shared" si="13"/>
        <v>10250204502</v>
      </c>
      <c r="C256" s="45">
        <v>1</v>
      </c>
      <c r="D256" s="46" t="s">
        <v>17</v>
      </c>
      <c r="E256" s="47">
        <v>5</v>
      </c>
      <c r="F256" s="46" t="s">
        <v>17</v>
      </c>
      <c r="G256" s="46" t="s">
        <v>19</v>
      </c>
      <c r="H256" s="46">
        <v>5</v>
      </c>
      <c r="I256" s="48" t="s">
        <v>17</v>
      </c>
      <c r="J256" s="46"/>
      <c r="K256" s="46"/>
      <c r="L256" s="95"/>
      <c r="M256" s="95"/>
      <c r="N256" s="76" t="s">
        <v>247</v>
      </c>
      <c r="O256" s="226"/>
      <c r="P256" s="39"/>
      <c r="Q256" s="33"/>
      <c r="S256" s="178" t="s">
        <v>9671</v>
      </c>
      <c r="T256" s="178" t="s">
        <v>9671</v>
      </c>
      <c r="U256" s="22"/>
      <c r="V256" s="70">
        <v>0</v>
      </c>
      <c r="W256" s="70">
        <v>0</v>
      </c>
      <c r="X256" s="41"/>
    </row>
    <row r="257" spans="1:24" ht="39.950000000000003" customHeight="1" x14ac:dyDescent="0.2">
      <c r="A257" s="190">
        <f t="shared" si="12"/>
        <v>9</v>
      </c>
      <c r="B257" s="19" t="str">
        <f t="shared" si="13"/>
        <v>102502046</v>
      </c>
      <c r="C257" s="45">
        <v>1</v>
      </c>
      <c r="D257" s="46" t="s">
        <v>17</v>
      </c>
      <c r="E257" s="47">
        <v>5</v>
      </c>
      <c r="F257" s="46" t="s">
        <v>17</v>
      </c>
      <c r="G257" s="46" t="s">
        <v>19</v>
      </c>
      <c r="H257" s="46">
        <v>6</v>
      </c>
      <c r="I257" s="48"/>
      <c r="J257" s="46"/>
      <c r="K257" s="46"/>
      <c r="L257" s="95"/>
      <c r="M257" s="95"/>
      <c r="N257" s="56" t="s">
        <v>248</v>
      </c>
      <c r="O257" s="226"/>
      <c r="P257" s="39"/>
      <c r="Q257" s="33"/>
      <c r="S257" s="178" t="s">
        <v>9671</v>
      </c>
      <c r="T257" s="178" t="s">
        <v>9671</v>
      </c>
      <c r="U257" s="22"/>
      <c r="V257" s="70">
        <f>SUM(V258:V263)</f>
        <v>0</v>
      </c>
      <c r="W257" s="70">
        <f>SUM(W258:W263)</f>
        <v>0</v>
      </c>
      <c r="X257" s="41"/>
    </row>
    <row r="258" spans="1:24" ht="39.950000000000003" customHeight="1" x14ac:dyDescent="0.2">
      <c r="A258" s="190">
        <f t="shared" si="12"/>
        <v>11</v>
      </c>
      <c r="B258" s="19" t="str">
        <f t="shared" si="13"/>
        <v>10250204601</v>
      </c>
      <c r="C258" s="45">
        <v>1</v>
      </c>
      <c r="D258" s="46" t="s">
        <v>17</v>
      </c>
      <c r="E258" s="47">
        <v>5</v>
      </c>
      <c r="F258" s="46" t="s">
        <v>17</v>
      </c>
      <c r="G258" s="46" t="s">
        <v>19</v>
      </c>
      <c r="H258" s="46">
        <v>6</v>
      </c>
      <c r="I258" s="48" t="s">
        <v>16</v>
      </c>
      <c r="J258" s="46"/>
      <c r="K258" s="46"/>
      <c r="L258" s="95"/>
      <c r="M258" s="95"/>
      <c r="N258" s="76" t="s">
        <v>249</v>
      </c>
      <c r="O258" s="226"/>
      <c r="P258" s="39"/>
      <c r="Q258" s="33"/>
      <c r="S258" s="178" t="s">
        <v>9671</v>
      </c>
      <c r="T258" s="178" t="s">
        <v>9671</v>
      </c>
      <c r="U258" s="22"/>
      <c r="V258" s="70">
        <v>0</v>
      </c>
      <c r="W258" s="70">
        <v>0</v>
      </c>
      <c r="X258" s="41"/>
    </row>
    <row r="259" spans="1:24" ht="39.950000000000003" customHeight="1" x14ac:dyDescent="0.2">
      <c r="A259" s="190">
        <f t="shared" si="12"/>
        <v>11</v>
      </c>
      <c r="B259" s="19" t="str">
        <f t="shared" si="13"/>
        <v>10250204602</v>
      </c>
      <c r="C259" s="45">
        <v>1</v>
      </c>
      <c r="D259" s="46" t="s">
        <v>17</v>
      </c>
      <c r="E259" s="47">
        <v>5</v>
      </c>
      <c r="F259" s="46" t="s">
        <v>17</v>
      </c>
      <c r="G259" s="46" t="s">
        <v>19</v>
      </c>
      <c r="H259" s="46">
        <v>6</v>
      </c>
      <c r="I259" s="48" t="s">
        <v>17</v>
      </c>
      <c r="J259" s="46"/>
      <c r="K259" s="46"/>
      <c r="L259" s="95"/>
      <c r="M259" s="95"/>
      <c r="N259" s="76" t="s">
        <v>250</v>
      </c>
      <c r="O259" s="226"/>
      <c r="P259" s="39"/>
      <c r="Q259" s="33"/>
      <c r="S259" s="178" t="s">
        <v>9671</v>
      </c>
      <c r="T259" s="178" t="s">
        <v>9671</v>
      </c>
      <c r="U259" s="22"/>
      <c r="V259" s="70">
        <v>0</v>
      </c>
      <c r="W259" s="70">
        <v>0</v>
      </c>
      <c r="X259" s="41"/>
    </row>
    <row r="260" spans="1:24" ht="39.950000000000003" customHeight="1" x14ac:dyDescent="0.2">
      <c r="A260" s="190">
        <f t="shared" si="12"/>
        <v>11</v>
      </c>
      <c r="B260" s="19" t="str">
        <f t="shared" si="13"/>
        <v>10250204603</v>
      </c>
      <c r="C260" s="45">
        <v>1</v>
      </c>
      <c r="D260" s="46" t="s">
        <v>17</v>
      </c>
      <c r="E260" s="47">
        <v>5</v>
      </c>
      <c r="F260" s="46" t="s">
        <v>17</v>
      </c>
      <c r="G260" s="46" t="s">
        <v>19</v>
      </c>
      <c r="H260" s="46">
        <v>6</v>
      </c>
      <c r="I260" s="48" t="s">
        <v>18</v>
      </c>
      <c r="J260" s="46"/>
      <c r="K260" s="46"/>
      <c r="L260" s="95"/>
      <c r="M260" s="95"/>
      <c r="N260" s="76" t="s">
        <v>251</v>
      </c>
      <c r="O260" s="226"/>
      <c r="P260" s="39"/>
      <c r="Q260" s="33"/>
      <c r="S260" s="178" t="s">
        <v>9671</v>
      </c>
      <c r="T260" s="178" t="s">
        <v>9671</v>
      </c>
      <c r="U260" s="22"/>
      <c r="V260" s="70">
        <v>0</v>
      </c>
      <c r="W260" s="70">
        <v>0</v>
      </c>
      <c r="X260" s="41"/>
    </row>
    <row r="261" spans="1:24" ht="39.950000000000003" customHeight="1" x14ac:dyDescent="0.2">
      <c r="A261" s="190">
        <f t="shared" si="12"/>
        <v>11</v>
      </c>
      <c r="B261" s="19" t="str">
        <f t="shared" si="13"/>
        <v>10250204604</v>
      </c>
      <c r="C261" s="45">
        <v>1</v>
      </c>
      <c r="D261" s="46" t="s">
        <v>17</v>
      </c>
      <c r="E261" s="47">
        <v>5</v>
      </c>
      <c r="F261" s="46" t="s">
        <v>17</v>
      </c>
      <c r="G261" s="46" t="s">
        <v>19</v>
      </c>
      <c r="H261" s="46">
        <v>6</v>
      </c>
      <c r="I261" s="48" t="s">
        <v>19</v>
      </c>
      <c r="J261" s="46"/>
      <c r="K261" s="46"/>
      <c r="L261" s="95"/>
      <c r="M261" s="95"/>
      <c r="N261" s="76" t="s">
        <v>252</v>
      </c>
      <c r="O261" s="226"/>
      <c r="P261" s="39"/>
      <c r="Q261" s="33"/>
      <c r="S261" s="178" t="s">
        <v>9671</v>
      </c>
      <c r="T261" s="178" t="s">
        <v>9671</v>
      </c>
      <c r="U261" s="22"/>
      <c r="V261" s="70">
        <v>0</v>
      </c>
      <c r="W261" s="70">
        <v>0</v>
      </c>
      <c r="X261" s="41"/>
    </row>
    <row r="262" spans="1:24" ht="39.950000000000003" customHeight="1" x14ac:dyDescent="0.2">
      <c r="A262" s="190">
        <f t="shared" si="12"/>
        <v>11</v>
      </c>
      <c r="B262" s="19" t="str">
        <f t="shared" si="13"/>
        <v>10250204605</v>
      </c>
      <c r="C262" s="45">
        <v>1</v>
      </c>
      <c r="D262" s="46" t="s">
        <v>17</v>
      </c>
      <c r="E262" s="47">
        <v>5</v>
      </c>
      <c r="F262" s="46" t="s">
        <v>17</v>
      </c>
      <c r="G262" s="46" t="s">
        <v>19</v>
      </c>
      <c r="H262" s="46">
        <v>6</v>
      </c>
      <c r="I262" s="48" t="s">
        <v>21</v>
      </c>
      <c r="J262" s="46"/>
      <c r="K262" s="46"/>
      <c r="L262" s="95"/>
      <c r="M262" s="95"/>
      <c r="N262" s="76" t="s">
        <v>253</v>
      </c>
      <c r="O262" s="226"/>
      <c r="P262" s="39"/>
      <c r="Q262" s="33"/>
      <c r="S262" s="178" t="s">
        <v>9671</v>
      </c>
      <c r="T262" s="178" t="s">
        <v>9671</v>
      </c>
      <c r="U262" s="22"/>
      <c r="V262" s="70">
        <v>0</v>
      </c>
      <c r="W262" s="70">
        <v>0</v>
      </c>
      <c r="X262" s="41"/>
    </row>
    <row r="263" spans="1:24" ht="39.950000000000003" customHeight="1" x14ac:dyDescent="0.2">
      <c r="A263" s="190">
        <f t="shared" ref="A263:A326" si="14">LEN(B263)</f>
        <v>11</v>
      </c>
      <c r="B263" s="19" t="str">
        <f t="shared" ref="B263:B326" si="15">CONCATENATE(C263,D263,E263,F263,G263,H263,I263)</f>
        <v>10250204609</v>
      </c>
      <c r="C263" s="45">
        <v>1</v>
      </c>
      <c r="D263" s="46" t="s">
        <v>17</v>
      </c>
      <c r="E263" s="47">
        <v>5</v>
      </c>
      <c r="F263" s="46" t="s">
        <v>17</v>
      </c>
      <c r="G263" s="46" t="s">
        <v>19</v>
      </c>
      <c r="H263" s="46">
        <v>6</v>
      </c>
      <c r="I263" s="48" t="s">
        <v>25</v>
      </c>
      <c r="J263" s="46"/>
      <c r="K263" s="46"/>
      <c r="L263" s="95"/>
      <c r="M263" s="95"/>
      <c r="N263" s="76" t="s">
        <v>254</v>
      </c>
      <c r="O263" s="226"/>
      <c r="P263" s="39"/>
      <c r="Q263" s="33"/>
      <c r="S263" s="178" t="s">
        <v>9671</v>
      </c>
      <c r="T263" s="178" t="s">
        <v>9671</v>
      </c>
      <c r="U263" s="22"/>
      <c r="V263" s="70">
        <v>0</v>
      </c>
      <c r="W263" s="70">
        <v>0</v>
      </c>
      <c r="X263" s="41"/>
    </row>
    <row r="264" spans="1:24" ht="39.950000000000003" customHeight="1" x14ac:dyDescent="0.2">
      <c r="A264" s="190">
        <f t="shared" si="14"/>
        <v>9</v>
      </c>
      <c r="B264" s="19" t="str">
        <f t="shared" si="15"/>
        <v>102502047</v>
      </c>
      <c r="C264" s="45">
        <v>1</v>
      </c>
      <c r="D264" s="46" t="s">
        <v>17</v>
      </c>
      <c r="E264" s="47">
        <v>5</v>
      </c>
      <c r="F264" s="46" t="s">
        <v>17</v>
      </c>
      <c r="G264" s="46" t="s">
        <v>19</v>
      </c>
      <c r="H264" s="46">
        <v>7</v>
      </c>
      <c r="I264" s="48"/>
      <c r="J264" s="46"/>
      <c r="K264" s="46"/>
      <c r="L264" s="95"/>
      <c r="M264" s="95"/>
      <c r="N264" s="56" t="s">
        <v>255</v>
      </c>
      <c r="O264" s="226"/>
      <c r="P264" s="39"/>
      <c r="Q264" s="33" t="s">
        <v>432</v>
      </c>
      <c r="S264" s="178" t="s">
        <v>9671</v>
      </c>
      <c r="T264" s="178" t="s">
        <v>9671</v>
      </c>
      <c r="U264" s="22"/>
      <c r="V264" s="70">
        <f>SUM(V265:V272)</f>
        <v>0</v>
      </c>
      <c r="W264" s="70">
        <f>SUM(W265:W272)</f>
        <v>0</v>
      </c>
      <c r="X264" s="41"/>
    </row>
    <row r="265" spans="1:24" ht="39.950000000000003" customHeight="1" x14ac:dyDescent="0.2">
      <c r="A265" s="190">
        <f t="shared" si="14"/>
        <v>11</v>
      </c>
      <c r="B265" s="19" t="str">
        <f t="shared" si="15"/>
        <v>10250204701</v>
      </c>
      <c r="C265" s="45">
        <v>1</v>
      </c>
      <c r="D265" s="46" t="s">
        <v>17</v>
      </c>
      <c r="E265" s="47">
        <v>5</v>
      </c>
      <c r="F265" s="46" t="s">
        <v>17</v>
      </c>
      <c r="G265" s="46" t="s">
        <v>19</v>
      </c>
      <c r="H265" s="46">
        <v>7</v>
      </c>
      <c r="I265" s="48" t="s">
        <v>16</v>
      </c>
      <c r="J265" s="46"/>
      <c r="K265" s="46"/>
      <c r="L265" s="95"/>
      <c r="M265" s="95"/>
      <c r="N265" s="76" t="s">
        <v>256</v>
      </c>
      <c r="O265" s="226"/>
      <c r="P265" s="39"/>
      <c r="Q265" s="33"/>
      <c r="S265" s="178" t="s">
        <v>9671</v>
      </c>
      <c r="T265" s="178" t="s">
        <v>9671</v>
      </c>
      <c r="U265" s="22"/>
      <c r="V265" s="70">
        <v>0</v>
      </c>
      <c r="W265" s="70">
        <v>0</v>
      </c>
      <c r="X265" s="41"/>
    </row>
    <row r="266" spans="1:24" ht="39.950000000000003" customHeight="1" x14ac:dyDescent="0.2">
      <c r="A266" s="190">
        <f t="shared" si="14"/>
        <v>11</v>
      </c>
      <c r="B266" s="19" t="str">
        <f t="shared" si="15"/>
        <v>10250204702</v>
      </c>
      <c r="C266" s="45">
        <v>1</v>
      </c>
      <c r="D266" s="46" t="s">
        <v>17</v>
      </c>
      <c r="E266" s="47">
        <v>5</v>
      </c>
      <c r="F266" s="46" t="s">
        <v>17</v>
      </c>
      <c r="G266" s="46" t="s">
        <v>19</v>
      </c>
      <c r="H266" s="46">
        <v>7</v>
      </c>
      <c r="I266" s="48" t="s">
        <v>17</v>
      </c>
      <c r="J266" s="46"/>
      <c r="K266" s="46"/>
      <c r="L266" s="95"/>
      <c r="M266" s="95"/>
      <c r="N266" s="76" t="s">
        <v>257</v>
      </c>
      <c r="O266" s="226"/>
      <c r="P266" s="39"/>
      <c r="Q266" s="33"/>
      <c r="S266" s="178" t="s">
        <v>9671</v>
      </c>
      <c r="T266" s="178" t="s">
        <v>9671</v>
      </c>
      <c r="U266" s="22"/>
      <c r="V266" s="70">
        <v>0</v>
      </c>
      <c r="W266" s="70">
        <v>0</v>
      </c>
      <c r="X266" s="41"/>
    </row>
    <row r="267" spans="1:24" ht="39.950000000000003" customHeight="1" x14ac:dyDescent="0.2">
      <c r="A267" s="190">
        <f t="shared" si="14"/>
        <v>11</v>
      </c>
      <c r="B267" s="19" t="str">
        <f t="shared" si="15"/>
        <v>10250204703</v>
      </c>
      <c r="C267" s="45">
        <v>1</v>
      </c>
      <c r="D267" s="46" t="s">
        <v>17</v>
      </c>
      <c r="E267" s="47">
        <v>5</v>
      </c>
      <c r="F267" s="46" t="s">
        <v>17</v>
      </c>
      <c r="G267" s="46" t="s">
        <v>19</v>
      </c>
      <c r="H267" s="46">
        <v>7</v>
      </c>
      <c r="I267" s="48" t="s">
        <v>18</v>
      </c>
      <c r="J267" s="46"/>
      <c r="K267" s="46"/>
      <c r="L267" s="95"/>
      <c r="M267" s="95"/>
      <c r="N267" s="76" t="s">
        <v>258</v>
      </c>
      <c r="O267" s="226"/>
      <c r="P267" s="39"/>
      <c r="Q267" s="33"/>
      <c r="S267" s="178" t="s">
        <v>9671</v>
      </c>
      <c r="T267" s="178" t="s">
        <v>9671</v>
      </c>
      <c r="U267" s="22"/>
      <c r="V267" s="70">
        <v>0</v>
      </c>
      <c r="W267" s="70">
        <v>0</v>
      </c>
      <c r="X267" s="41"/>
    </row>
    <row r="268" spans="1:24" ht="39.950000000000003" customHeight="1" x14ac:dyDescent="0.2">
      <c r="A268" s="190">
        <f t="shared" si="14"/>
        <v>11</v>
      </c>
      <c r="B268" s="19" t="str">
        <f t="shared" si="15"/>
        <v>10250204704</v>
      </c>
      <c r="C268" s="45">
        <v>1</v>
      </c>
      <c r="D268" s="46" t="s">
        <v>17</v>
      </c>
      <c r="E268" s="47">
        <v>5</v>
      </c>
      <c r="F268" s="46" t="s">
        <v>17</v>
      </c>
      <c r="G268" s="46" t="s">
        <v>19</v>
      </c>
      <c r="H268" s="46">
        <v>7</v>
      </c>
      <c r="I268" s="48" t="s">
        <v>19</v>
      </c>
      <c r="J268" s="46"/>
      <c r="K268" s="46"/>
      <c r="L268" s="95"/>
      <c r="M268" s="95"/>
      <c r="N268" s="76" t="s">
        <v>259</v>
      </c>
      <c r="O268" s="226"/>
      <c r="P268" s="39"/>
      <c r="Q268" s="33"/>
      <c r="S268" s="178" t="s">
        <v>9671</v>
      </c>
      <c r="T268" s="178" t="s">
        <v>9671</v>
      </c>
      <c r="U268" s="22"/>
      <c r="V268" s="70">
        <v>0</v>
      </c>
      <c r="W268" s="70">
        <v>0</v>
      </c>
      <c r="X268" s="41"/>
    </row>
    <row r="269" spans="1:24" ht="39.950000000000003" customHeight="1" x14ac:dyDescent="0.2">
      <c r="A269" s="190">
        <f t="shared" si="14"/>
        <v>11</v>
      </c>
      <c r="B269" s="19" t="str">
        <f t="shared" si="15"/>
        <v>10250204705</v>
      </c>
      <c r="C269" s="45">
        <v>1</v>
      </c>
      <c r="D269" s="46" t="s">
        <v>17</v>
      </c>
      <c r="E269" s="47">
        <v>5</v>
      </c>
      <c r="F269" s="46" t="s">
        <v>17</v>
      </c>
      <c r="G269" s="46" t="s">
        <v>19</v>
      </c>
      <c r="H269" s="46">
        <v>7</v>
      </c>
      <c r="I269" s="48" t="s">
        <v>21</v>
      </c>
      <c r="J269" s="46"/>
      <c r="K269" s="46"/>
      <c r="L269" s="95"/>
      <c r="M269" s="95"/>
      <c r="N269" s="76" t="s">
        <v>260</v>
      </c>
      <c r="O269" s="226"/>
      <c r="P269" s="39"/>
      <c r="Q269" s="33"/>
      <c r="S269" s="178" t="s">
        <v>9671</v>
      </c>
      <c r="T269" s="178" t="s">
        <v>9671</v>
      </c>
      <c r="U269" s="22"/>
      <c r="V269" s="70">
        <v>0</v>
      </c>
      <c r="W269" s="70">
        <v>0</v>
      </c>
      <c r="X269" s="41"/>
    </row>
    <row r="270" spans="1:24" ht="39.950000000000003" customHeight="1" x14ac:dyDescent="0.2">
      <c r="A270" s="190">
        <f t="shared" si="14"/>
        <v>11</v>
      </c>
      <c r="B270" s="19" t="str">
        <f t="shared" si="15"/>
        <v>10250204706</v>
      </c>
      <c r="C270" s="45">
        <v>1</v>
      </c>
      <c r="D270" s="46" t="s">
        <v>17</v>
      </c>
      <c r="E270" s="47">
        <v>5</v>
      </c>
      <c r="F270" s="46" t="s">
        <v>17</v>
      </c>
      <c r="G270" s="46" t="s">
        <v>19</v>
      </c>
      <c r="H270" s="46">
        <v>7</v>
      </c>
      <c r="I270" s="48" t="s">
        <v>22</v>
      </c>
      <c r="J270" s="46"/>
      <c r="K270" s="46"/>
      <c r="L270" s="95"/>
      <c r="M270" s="95"/>
      <c r="N270" s="76" t="s">
        <v>261</v>
      </c>
      <c r="O270" s="226"/>
      <c r="P270" s="39"/>
      <c r="Q270" s="33"/>
      <c r="S270" s="178" t="s">
        <v>9671</v>
      </c>
      <c r="T270" s="178" t="s">
        <v>9671</v>
      </c>
      <c r="U270" s="22"/>
      <c r="V270" s="70">
        <v>0</v>
      </c>
      <c r="W270" s="70">
        <v>0</v>
      </c>
      <c r="X270" s="41"/>
    </row>
    <row r="271" spans="1:24" ht="39.950000000000003" customHeight="1" x14ac:dyDescent="0.2">
      <c r="A271" s="190">
        <f t="shared" si="14"/>
        <v>11</v>
      </c>
      <c r="B271" s="19" t="str">
        <f t="shared" si="15"/>
        <v>10250204708</v>
      </c>
      <c r="C271" s="45">
        <v>1</v>
      </c>
      <c r="D271" s="46" t="s">
        <v>17</v>
      </c>
      <c r="E271" s="47">
        <v>5</v>
      </c>
      <c r="F271" s="46" t="s">
        <v>17</v>
      </c>
      <c r="G271" s="46" t="s">
        <v>19</v>
      </c>
      <c r="H271" s="46">
        <v>7</v>
      </c>
      <c r="I271" s="48" t="s">
        <v>24</v>
      </c>
      <c r="J271" s="46"/>
      <c r="K271" s="46"/>
      <c r="L271" s="95"/>
      <c r="M271" s="95"/>
      <c r="N271" s="76" t="s">
        <v>262</v>
      </c>
      <c r="O271" s="226"/>
      <c r="P271" s="39"/>
      <c r="Q271" s="33"/>
      <c r="S271" s="178" t="s">
        <v>9671</v>
      </c>
      <c r="T271" s="178" t="s">
        <v>9671</v>
      </c>
      <c r="U271" s="22"/>
      <c r="V271" s="70">
        <v>0</v>
      </c>
      <c r="W271" s="70">
        <v>0</v>
      </c>
      <c r="X271" s="41"/>
    </row>
    <row r="272" spans="1:24" ht="39.950000000000003" customHeight="1" x14ac:dyDescent="0.2">
      <c r="A272" s="190">
        <f t="shared" si="14"/>
        <v>11</v>
      </c>
      <c r="B272" s="19" t="str">
        <f t="shared" si="15"/>
        <v>10250204709</v>
      </c>
      <c r="C272" s="45">
        <v>1</v>
      </c>
      <c r="D272" s="46" t="s">
        <v>17</v>
      </c>
      <c r="E272" s="47">
        <v>5</v>
      </c>
      <c r="F272" s="46" t="s">
        <v>17</v>
      </c>
      <c r="G272" s="46" t="s">
        <v>19</v>
      </c>
      <c r="H272" s="46">
        <v>7</v>
      </c>
      <c r="I272" s="48" t="s">
        <v>25</v>
      </c>
      <c r="J272" s="46"/>
      <c r="K272" s="46"/>
      <c r="L272" s="95"/>
      <c r="M272" s="95"/>
      <c r="N272" s="76" t="s">
        <v>263</v>
      </c>
      <c r="O272" s="226"/>
      <c r="P272" s="39"/>
      <c r="Q272" s="33"/>
      <c r="S272" s="178" t="s">
        <v>9671</v>
      </c>
      <c r="T272" s="178" t="s">
        <v>9671</v>
      </c>
      <c r="U272" s="22"/>
      <c r="V272" s="70">
        <v>0</v>
      </c>
      <c r="W272" s="70">
        <v>0</v>
      </c>
      <c r="X272" s="41"/>
    </row>
    <row r="273" spans="1:24" ht="39.950000000000003" customHeight="1" x14ac:dyDescent="0.2">
      <c r="A273" s="190">
        <f t="shared" si="14"/>
        <v>9</v>
      </c>
      <c r="B273" s="19" t="str">
        <f t="shared" si="15"/>
        <v>102502048</v>
      </c>
      <c r="C273" s="45">
        <v>1</v>
      </c>
      <c r="D273" s="46" t="s">
        <v>17</v>
      </c>
      <c r="E273" s="47">
        <v>5</v>
      </c>
      <c r="F273" s="46" t="s">
        <v>17</v>
      </c>
      <c r="G273" s="46" t="s">
        <v>19</v>
      </c>
      <c r="H273" s="46">
        <v>8</v>
      </c>
      <c r="I273" s="48"/>
      <c r="J273" s="46"/>
      <c r="K273" s="46"/>
      <c r="L273" s="95"/>
      <c r="M273" s="95"/>
      <c r="N273" s="56" t="s">
        <v>264</v>
      </c>
      <c r="O273" s="226"/>
      <c r="P273" s="39"/>
      <c r="Q273" s="33"/>
      <c r="S273" s="178" t="s">
        <v>9671</v>
      </c>
      <c r="T273" s="178" t="s">
        <v>9671</v>
      </c>
      <c r="U273" s="22"/>
      <c r="V273" s="70">
        <f>SUM(V274:V277)</f>
        <v>0</v>
      </c>
      <c r="W273" s="70">
        <f>SUM(W274:W277)</f>
        <v>0</v>
      </c>
      <c r="X273" s="41"/>
    </row>
    <row r="274" spans="1:24" ht="39.950000000000003" customHeight="1" x14ac:dyDescent="0.2">
      <c r="A274" s="190">
        <f t="shared" si="14"/>
        <v>11</v>
      </c>
      <c r="B274" s="19" t="str">
        <f t="shared" si="15"/>
        <v>10250204801</v>
      </c>
      <c r="C274" s="45">
        <v>1</v>
      </c>
      <c r="D274" s="46" t="s">
        <v>17</v>
      </c>
      <c r="E274" s="47">
        <v>5</v>
      </c>
      <c r="F274" s="46" t="s">
        <v>17</v>
      </c>
      <c r="G274" s="46" t="s">
        <v>19</v>
      </c>
      <c r="H274" s="46">
        <v>8</v>
      </c>
      <c r="I274" s="48" t="s">
        <v>16</v>
      </c>
      <c r="J274" s="46"/>
      <c r="K274" s="46"/>
      <c r="L274" s="95"/>
      <c r="M274" s="95"/>
      <c r="N274" s="76" t="s">
        <v>265</v>
      </c>
      <c r="O274" s="226"/>
      <c r="P274" s="39"/>
      <c r="Q274" s="33"/>
      <c r="S274" s="178" t="s">
        <v>9671</v>
      </c>
      <c r="T274" s="178" t="s">
        <v>9671</v>
      </c>
      <c r="U274" s="22"/>
      <c r="V274" s="70">
        <v>0</v>
      </c>
      <c r="W274" s="70">
        <v>0</v>
      </c>
      <c r="X274" s="41"/>
    </row>
    <row r="275" spans="1:24" ht="66.75" customHeight="1" x14ac:dyDescent="0.2">
      <c r="A275" s="190">
        <f t="shared" si="14"/>
        <v>11</v>
      </c>
      <c r="B275" s="19" t="str">
        <f t="shared" si="15"/>
        <v>10250204802</v>
      </c>
      <c r="C275" s="45">
        <v>1</v>
      </c>
      <c r="D275" s="46" t="s">
        <v>17</v>
      </c>
      <c r="E275" s="47">
        <v>5</v>
      </c>
      <c r="F275" s="46" t="s">
        <v>17</v>
      </c>
      <c r="G275" s="46" t="s">
        <v>19</v>
      </c>
      <c r="H275" s="46">
        <v>8</v>
      </c>
      <c r="I275" s="48" t="s">
        <v>17</v>
      </c>
      <c r="J275" s="46"/>
      <c r="K275" s="46"/>
      <c r="L275" s="95"/>
      <c r="M275" s="95"/>
      <c r="N275" s="76" t="s">
        <v>266</v>
      </c>
      <c r="O275" s="226"/>
      <c r="P275" s="39"/>
      <c r="Q275" s="33"/>
      <c r="S275" s="178" t="s">
        <v>9671</v>
      </c>
      <c r="T275" s="178" t="s">
        <v>9671</v>
      </c>
      <c r="U275" s="22"/>
      <c r="V275" s="70">
        <v>0</v>
      </c>
      <c r="W275" s="70">
        <v>0</v>
      </c>
      <c r="X275" s="41"/>
    </row>
    <row r="276" spans="1:24" ht="39.950000000000003" customHeight="1" x14ac:dyDescent="0.2">
      <c r="A276" s="190">
        <f t="shared" si="14"/>
        <v>11</v>
      </c>
      <c r="B276" s="19" t="str">
        <f t="shared" si="15"/>
        <v>10250204803</v>
      </c>
      <c r="C276" s="45">
        <v>1</v>
      </c>
      <c r="D276" s="46" t="s">
        <v>17</v>
      </c>
      <c r="E276" s="47">
        <v>5</v>
      </c>
      <c r="F276" s="46" t="s">
        <v>17</v>
      </c>
      <c r="G276" s="46" t="s">
        <v>19</v>
      </c>
      <c r="H276" s="46">
        <v>8</v>
      </c>
      <c r="I276" s="48" t="s">
        <v>18</v>
      </c>
      <c r="J276" s="46"/>
      <c r="K276" s="46"/>
      <c r="L276" s="95"/>
      <c r="M276" s="95"/>
      <c r="N276" s="76" t="s">
        <v>267</v>
      </c>
      <c r="O276" s="226"/>
      <c r="P276" s="39"/>
      <c r="Q276" s="33"/>
      <c r="S276" s="178" t="s">
        <v>9671</v>
      </c>
      <c r="T276" s="178" t="s">
        <v>9671</v>
      </c>
      <c r="U276" s="22"/>
      <c r="V276" s="70">
        <v>0</v>
      </c>
      <c r="W276" s="70">
        <v>0</v>
      </c>
      <c r="X276" s="41"/>
    </row>
    <row r="277" spans="1:24" ht="39.950000000000003" customHeight="1" x14ac:dyDescent="0.2">
      <c r="A277" s="190">
        <f t="shared" si="14"/>
        <v>11</v>
      </c>
      <c r="B277" s="19" t="str">
        <f t="shared" si="15"/>
        <v>10250204804</v>
      </c>
      <c r="C277" s="45">
        <v>1</v>
      </c>
      <c r="D277" s="46" t="s">
        <v>17</v>
      </c>
      <c r="E277" s="47">
        <v>5</v>
      </c>
      <c r="F277" s="46" t="s">
        <v>17</v>
      </c>
      <c r="G277" s="46" t="s">
        <v>19</v>
      </c>
      <c r="H277" s="46">
        <v>8</v>
      </c>
      <c r="I277" s="48" t="s">
        <v>19</v>
      </c>
      <c r="J277" s="46"/>
      <c r="K277" s="46"/>
      <c r="L277" s="95"/>
      <c r="M277" s="95"/>
      <c r="N277" s="76" t="s">
        <v>268</v>
      </c>
      <c r="O277" s="226"/>
      <c r="P277" s="39"/>
      <c r="Q277" s="33"/>
      <c r="S277" s="178" t="s">
        <v>9671</v>
      </c>
      <c r="T277" s="178" t="s">
        <v>9671</v>
      </c>
      <c r="U277" s="22"/>
      <c r="V277" s="70">
        <v>0</v>
      </c>
      <c r="W277" s="70">
        <v>0</v>
      </c>
      <c r="X277" s="41"/>
    </row>
    <row r="278" spans="1:24" ht="39.950000000000003" customHeight="1" x14ac:dyDescent="0.2">
      <c r="A278" s="190">
        <f t="shared" si="14"/>
        <v>9</v>
      </c>
      <c r="B278" s="19" t="str">
        <f t="shared" si="15"/>
        <v>102502049</v>
      </c>
      <c r="C278" s="45">
        <v>1</v>
      </c>
      <c r="D278" s="46" t="s">
        <v>17</v>
      </c>
      <c r="E278" s="47">
        <v>5</v>
      </c>
      <c r="F278" s="46" t="s">
        <v>17</v>
      </c>
      <c r="G278" s="46" t="s">
        <v>19</v>
      </c>
      <c r="H278" s="46">
        <v>9</v>
      </c>
      <c r="I278" s="48"/>
      <c r="J278" s="46"/>
      <c r="K278" s="46"/>
      <c r="L278" s="95"/>
      <c r="M278" s="95"/>
      <c r="N278" s="56" t="s">
        <v>269</v>
      </c>
      <c r="O278" s="226"/>
      <c r="P278" s="39"/>
      <c r="Q278" s="33"/>
      <c r="S278" s="178" t="s">
        <v>9671</v>
      </c>
      <c r="T278" s="178" t="s">
        <v>9671</v>
      </c>
      <c r="U278" s="22"/>
      <c r="V278" s="70">
        <f>SUM(V279:V285)</f>
        <v>0</v>
      </c>
      <c r="W278" s="70">
        <f>SUM(W279:W285)</f>
        <v>0</v>
      </c>
      <c r="X278" s="41"/>
    </row>
    <row r="279" spans="1:24" ht="39.950000000000003" customHeight="1" x14ac:dyDescent="0.2">
      <c r="A279" s="190">
        <f t="shared" si="14"/>
        <v>11</v>
      </c>
      <c r="B279" s="19" t="str">
        <f t="shared" si="15"/>
        <v>10250204901</v>
      </c>
      <c r="C279" s="45">
        <v>1</v>
      </c>
      <c r="D279" s="46" t="s">
        <v>17</v>
      </c>
      <c r="E279" s="47">
        <v>5</v>
      </c>
      <c r="F279" s="46" t="s">
        <v>17</v>
      </c>
      <c r="G279" s="46" t="s">
        <v>19</v>
      </c>
      <c r="H279" s="46">
        <v>9</v>
      </c>
      <c r="I279" s="48" t="s">
        <v>16</v>
      </c>
      <c r="J279" s="46"/>
      <c r="K279" s="46"/>
      <c r="L279" s="95"/>
      <c r="M279" s="95"/>
      <c r="N279" s="76" t="s">
        <v>270</v>
      </c>
      <c r="O279" s="226"/>
      <c r="P279" s="39"/>
      <c r="Q279" s="33"/>
      <c r="S279" s="178" t="s">
        <v>9671</v>
      </c>
      <c r="T279" s="178" t="s">
        <v>9671</v>
      </c>
      <c r="U279" s="22"/>
      <c r="V279" s="70">
        <v>0</v>
      </c>
      <c r="W279" s="70">
        <v>0</v>
      </c>
      <c r="X279" s="41"/>
    </row>
    <row r="280" spans="1:24" ht="39.950000000000003" customHeight="1" x14ac:dyDescent="0.2">
      <c r="A280" s="190">
        <f t="shared" si="14"/>
        <v>11</v>
      </c>
      <c r="B280" s="19" t="str">
        <f t="shared" si="15"/>
        <v>10250204902</v>
      </c>
      <c r="C280" s="45">
        <v>1</v>
      </c>
      <c r="D280" s="46" t="s">
        <v>17</v>
      </c>
      <c r="E280" s="47">
        <v>5</v>
      </c>
      <c r="F280" s="46" t="s">
        <v>17</v>
      </c>
      <c r="G280" s="46" t="s">
        <v>19</v>
      </c>
      <c r="H280" s="46">
        <v>9</v>
      </c>
      <c r="I280" s="48" t="s">
        <v>17</v>
      </c>
      <c r="J280" s="46"/>
      <c r="K280" s="46"/>
      <c r="L280" s="95"/>
      <c r="M280" s="95"/>
      <c r="N280" s="76" t="s">
        <v>271</v>
      </c>
      <c r="O280" s="226"/>
      <c r="P280" s="39"/>
      <c r="Q280" s="33"/>
      <c r="S280" s="178" t="s">
        <v>9671</v>
      </c>
      <c r="T280" s="178" t="s">
        <v>9671</v>
      </c>
      <c r="U280" s="22"/>
      <c r="V280" s="70">
        <v>0</v>
      </c>
      <c r="W280" s="70">
        <v>0</v>
      </c>
      <c r="X280" s="41"/>
    </row>
    <row r="281" spans="1:24" ht="39.950000000000003" customHeight="1" x14ac:dyDescent="0.2">
      <c r="A281" s="190">
        <f t="shared" si="14"/>
        <v>11</v>
      </c>
      <c r="B281" s="19" t="str">
        <f t="shared" si="15"/>
        <v>10250204903</v>
      </c>
      <c r="C281" s="45">
        <v>1</v>
      </c>
      <c r="D281" s="46" t="s">
        <v>17</v>
      </c>
      <c r="E281" s="47">
        <v>5</v>
      </c>
      <c r="F281" s="46" t="s">
        <v>17</v>
      </c>
      <c r="G281" s="46" t="s">
        <v>19</v>
      </c>
      <c r="H281" s="46">
        <v>9</v>
      </c>
      <c r="I281" s="48" t="s">
        <v>18</v>
      </c>
      <c r="J281" s="46"/>
      <c r="K281" s="46"/>
      <c r="L281" s="95"/>
      <c r="M281" s="95"/>
      <c r="N281" s="76" t="s">
        <v>272</v>
      </c>
      <c r="O281" s="226"/>
      <c r="P281" s="39"/>
      <c r="Q281" s="33"/>
      <c r="S281" s="178" t="s">
        <v>9671</v>
      </c>
      <c r="T281" s="178" t="s">
        <v>9671</v>
      </c>
      <c r="U281" s="22"/>
      <c r="V281" s="70">
        <v>0</v>
      </c>
      <c r="W281" s="70">
        <v>0</v>
      </c>
      <c r="X281" s="41"/>
    </row>
    <row r="282" spans="1:24" ht="39.950000000000003" customHeight="1" x14ac:dyDescent="0.2">
      <c r="A282" s="190">
        <f t="shared" si="14"/>
        <v>11</v>
      </c>
      <c r="B282" s="19" t="str">
        <f t="shared" si="15"/>
        <v>10250204904</v>
      </c>
      <c r="C282" s="45">
        <v>1</v>
      </c>
      <c r="D282" s="46" t="s">
        <v>17</v>
      </c>
      <c r="E282" s="47">
        <v>5</v>
      </c>
      <c r="F282" s="46" t="s">
        <v>17</v>
      </c>
      <c r="G282" s="46" t="s">
        <v>19</v>
      </c>
      <c r="H282" s="46">
        <v>9</v>
      </c>
      <c r="I282" s="48" t="s">
        <v>19</v>
      </c>
      <c r="J282" s="46"/>
      <c r="K282" s="46"/>
      <c r="L282" s="95"/>
      <c r="M282" s="95"/>
      <c r="N282" s="76" t="s">
        <v>273</v>
      </c>
      <c r="O282" s="226"/>
      <c r="P282" s="39"/>
      <c r="Q282" s="33"/>
      <c r="S282" s="178" t="s">
        <v>9671</v>
      </c>
      <c r="T282" s="178" t="s">
        <v>9671</v>
      </c>
      <c r="U282" s="22"/>
      <c r="V282" s="70">
        <v>0</v>
      </c>
      <c r="W282" s="70">
        <v>0</v>
      </c>
      <c r="X282" s="41"/>
    </row>
    <row r="283" spans="1:24" ht="39.950000000000003" customHeight="1" x14ac:dyDescent="0.2">
      <c r="A283" s="190">
        <f t="shared" si="14"/>
        <v>11</v>
      </c>
      <c r="B283" s="19" t="str">
        <f t="shared" si="15"/>
        <v>10250204905</v>
      </c>
      <c r="C283" s="45">
        <v>1</v>
      </c>
      <c r="D283" s="46" t="s">
        <v>17</v>
      </c>
      <c r="E283" s="47">
        <v>5</v>
      </c>
      <c r="F283" s="46" t="s">
        <v>17</v>
      </c>
      <c r="G283" s="46" t="s">
        <v>19</v>
      </c>
      <c r="H283" s="46">
        <v>9</v>
      </c>
      <c r="I283" s="48" t="s">
        <v>21</v>
      </c>
      <c r="J283" s="46"/>
      <c r="K283" s="46"/>
      <c r="L283" s="95"/>
      <c r="M283" s="95"/>
      <c r="N283" s="76" t="s">
        <v>274</v>
      </c>
      <c r="O283" s="226"/>
      <c r="P283" s="39"/>
      <c r="Q283" s="33"/>
      <c r="S283" s="178" t="s">
        <v>9671</v>
      </c>
      <c r="T283" s="178" t="s">
        <v>9671</v>
      </c>
      <c r="U283" s="22"/>
      <c r="V283" s="70">
        <v>0</v>
      </c>
      <c r="W283" s="70">
        <v>0</v>
      </c>
      <c r="X283" s="41"/>
    </row>
    <row r="284" spans="1:24" ht="39.950000000000003" customHeight="1" x14ac:dyDescent="0.2">
      <c r="A284" s="190">
        <f t="shared" si="14"/>
        <v>11</v>
      </c>
      <c r="B284" s="19" t="str">
        <f t="shared" si="15"/>
        <v>10250204906</v>
      </c>
      <c r="C284" s="45">
        <v>1</v>
      </c>
      <c r="D284" s="46" t="s">
        <v>17</v>
      </c>
      <c r="E284" s="47">
        <v>5</v>
      </c>
      <c r="F284" s="46" t="s">
        <v>17</v>
      </c>
      <c r="G284" s="46" t="s">
        <v>19</v>
      </c>
      <c r="H284" s="46">
        <v>9</v>
      </c>
      <c r="I284" s="48" t="s">
        <v>22</v>
      </c>
      <c r="J284" s="46"/>
      <c r="K284" s="46"/>
      <c r="L284" s="95"/>
      <c r="M284" s="95"/>
      <c r="N284" s="76" t="s">
        <v>275</v>
      </c>
      <c r="O284" s="226"/>
      <c r="P284" s="39"/>
      <c r="Q284" s="33"/>
      <c r="S284" s="178" t="s">
        <v>9671</v>
      </c>
      <c r="T284" s="178" t="s">
        <v>9671</v>
      </c>
      <c r="U284" s="22"/>
      <c r="V284" s="70">
        <v>0</v>
      </c>
      <c r="W284" s="70">
        <v>0</v>
      </c>
      <c r="X284" s="41"/>
    </row>
    <row r="285" spans="1:24" ht="39.950000000000003" customHeight="1" x14ac:dyDescent="0.2">
      <c r="A285" s="190">
        <f t="shared" si="14"/>
        <v>11</v>
      </c>
      <c r="B285" s="19" t="str">
        <f t="shared" si="15"/>
        <v>10250204909</v>
      </c>
      <c r="C285" s="45">
        <v>1</v>
      </c>
      <c r="D285" s="46" t="s">
        <v>17</v>
      </c>
      <c r="E285" s="47">
        <v>5</v>
      </c>
      <c r="F285" s="46" t="s">
        <v>17</v>
      </c>
      <c r="G285" s="46" t="s">
        <v>19</v>
      </c>
      <c r="H285" s="46">
        <v>9</v>
      </c>
      <c r="I285" s="48" t="s">
        <v>25</v>
      </c>
      <c r="J285" s="46"/>
      <c r="K285" s="46"/>
      <c r="L285" s="95"/>
      <c r="M285" s="95"/>
      <c r="N285" s="76" t="s">
        <v>276</v>
      </c>
      <c r="O285" s="226"/>
      <c r="P285" s="39"/>
      <c r="Q285" s="33"/>
      <c r="S285" s="178" t="s">
        <v>9671</v>
      </c>
      <c r="T285" s="178" t="s">
        <v>9671</v>
      </c>
      <c r="U285" s="22"/>
      <c r="V285" s="70">
        <v>0</v>
      </c>
      <c r="W285" s="70">
        <v>0</v>
      </c>
      <c r="X285" s="41"/>
    </row>
    <row r="286" spans="1:24" s="116" customFormat="1" ht="59.25" customHeight="1" x14ac:dyDescent="0.2">
      <c r="A286" s="190">
        <f t="shared" si="14"/>
        <v>8</v>
      </c>
      <c r="B286" s="19" t="str">
        <f t="shared" si="15"/>
        <v>10250205</v>
      </c>
      <c r="C286" s="123">
        <v>1</v>
      </c>
      <c r="D286" s="124" t="s">
        <v>17</v>
      </c>
      <c r="E286" s="125">
        <v>5</v>
      </c>
      <c r="F286" s="124" t="s">
        <v>17</v>
      </c>
      <c r="G286" s="124" t="s">
        <v>21</v>
      </c>
      <c r="H286" s="124"/>
      <c r="I286" s="89"/>
      <c r="J286" s="124"/>
      <c r="K286" s="124"/>
      <c r="L286" s="126"/>
      <c r="M286" s="126"/>
      <c r="N286" s="120" t="s">
        <v>277</v>
      </c>
      <c r="O286" s="225" t="s">
        <v>9480</v>
      </c>
      <c r="P286" s="43"/>
      <c r="Q286" s="37"/>
      <c r="S286" s="178" t="s">
        <v>9667</v>
      </c>
      <c r="T286" s="178" t="s">
        <v>9666</v>
      </c>
      <c r="U286" s="215"/>
      <c r="V286" s="72">
        <f>+V287+V290</f>
        <v>0</v>
      </c>
      <c r="W286" s="72">
        <f>+W287+W290</f>
        <v>0</v>
      </c>
      <c r="X286" s="60"/>
    </row>
    <row r="287" spans="1:24" ht="39.950000000000003" customHeight="1" x14ac:dyDescent="0.2">
      <c r="A287" s="190">
        <f t="shared" si="14"/>
        <v>9</v>
      </c>
      <c r="B287" s="19" t="str">
        <f t="shared" si="15"/>
        <v>102502053</v>
      </c>
      <c r="C287" s="45">
        <v>1</v>
      </c>
      <c r="D287" s="46" t="s">
        <v>17</v>
      </c>
      <c r="E287" s="47">
        <v>5</v>
      </c>
      <c r="F287" s="46" t="s">
        <v>17</v>
      </c>
      <c r="G287" s="46" t="s">
        <v>21</v>
      </c>
      <c r="H287" s="46">
        <v>3</v>
      </c>
      <c r="I287" s="48"/>
      <c r="J287" s="46"/>
      <c r="K287" s="46"/>
      <c r="L287" s="95"/>
      <c r="M287" s="95"/>
      <c r="N287" s="56" t="s">
        <v>278</v>
      </c>
      <c r="O287" s="226"/>
      <c r="P287" s="39"/>
      <c r="Q287" s="33"/>
      <c r="S287" s="178" t="s">
        <v>9671</v>
      </c>
      <c r="T287" s="178" t="s">
        <v>9671</v>
      </c>
      <c r="U287" s="22"/>
      <c r="V287" s="70">
        <f>SUM(V288:V289)</f>
        <v>0</v>
      </c>
      <c r="W287" s="70">
        <f>SUM(W288:W289)</f>
        <v>0</v>
      </c>
      <c r="X287" s="41"/>
    </row>
    <row r="288" spans="1:24" ht="39.950000000000003" customHeight="1" x14ac:dyDescent="0.2">
      <c r="A288" s="190">
        <f t="shared" si="14"/>
        <v>11</v>
      </c>
      <c r="B288" s="19" t="str">
        <f t="shared" si="15"/>
        <v>10250205301</v>
      </c>
      <c r="C288" s="45">
        <v>1</v>
      </c>
      <c r="D288" s="46" t="s">
        <v>17</v>
      </c>
      <c r="E288" s="47">
        <v>5</v>
      </c>
      <c r="F288" s="46" t="s">
        <v>17</v>
      </c>
      <c r="G288" s="46" t="s">
        <v>21</v>
      </c>
      <c r="H288" s="46">
        <v>3</v>
      </c>
      <c r="I288" s="48" t="s">
        <v>16</v>
      </c>
      <c r="J288" s="46"/>
      <c r="K288" s="46"/>
      <c r="L288" s="95"/>
      <c r="M288" s="95"/>
      <c r="N288" s="76" t="s">
        <v>279</v>
      </c>
      <c r="O288" s="226"/>
      <c r="P288" s="39"/>
      <c r="Q288" s="33"/>
      <c r="S288" s="178" t="s">
        <v>9671</v>
      </c>
      <c r="T288" s="178" t="s">
        <v>9671</v>
      </c>
      <c r="U288" s="22"/>
      <c r="V288" s="70">
        <v>0</v>
      </c>
      <c r="W288" s="70">
        <v>0</v>
      </c>
      <c r="X288" s="41"/>
    </row>
    <row r="289" spans="1:24" ht="39.950000000000003" customHeight="1" x14ac:dyDescent="0.2">
      <c r="A289" s="190">
        <f t="shared" si="14"/>
        <v>11</v>
      </c>
      <c r="B289" s="19" t="str">
        <f t="shared" si="15"/>
        <v>10250205302</v>
      </c>
      <c r="C289" s="45">
        <v>1</v>
      </c>
      <c r="D289" s="46" t="s">
        <v>17</v>
      </c>
      <c r="E289" s="47">
        <v>5</v>
      </c>
      <c r="F289" s="46" t="s">
        <v>17</v>
      </c>
      <c r="G289" s="46" t="s">
        <v>21</v>
      </c>
      <c r="H289" s="46">
        <v>3</v>
      </c>
      <c r="I289" s="48" t="s">
        <v>17</v>
      </c>
      <c r="J289" s="46"/>
      <c r="K289" s="46"/>
      <c r="L289" s="95"/>
      <c r="M289" s="95"/>
      <c r="N289" s="76" t="s">
        <v>280</v>
      </c>
      <c r="O289" s="226"/>
      <c r="P289" s="39"/>
      <c r="Q289" s="33"/>
      <c r="S289" s="178" t="s">
        <v>9671</v>
      </c>
      <c r="T289" s="178" t="s">
        <v>9671</v>
      </c>
      <c r="U289" s="22"/>
      <c r="V289" s="70">
        <v>0</v>
      </c>
      <c r="W289" s="70">
        <v>0</v>
      </c>
      <c r="X289" s="41"/>
    </row>
    <row r="290" spans="1:24" ht="39.950000000000003" customHeight="1" x14ac:dyDescent="0.2">
      <c r="A290" s="190">
        <f t="shared" si="14"/>
        <v>9</v>
      </c>
      <c r="B290" s="19" t="str">
        <f t="shared" si="15"/>
        <v>102502054</v>
      </c>
      <c r="C290" s="45">
        <v>1</v>
      </c>
      <c r="D290" s="46" t="s">
        <v>17</v>
      </c>
      <c r="E290" s="47">
        <v>5</v>
      </c>
      <c r="F290" s="46" t="s">
        <v>17</v>
      </c>
      <c r="G290" s="46" t="s">
        <v>21</v>
      </c>
      <c r="H290" s="46">
        <v>4</v>
      </c>
      <c r="I290" s="48"/>
      <c r="J290" s="46"/>
      <c r="K290" s="46"/>
      <c r="L290" s="95"/>
      <c r="M290" s="95"/>
      <c r="N290" s="56" t="s">
        <v>281</v>
      </c>
      <c r="O290" s="226"/>
      <c r="P290" s="39"/>
      <c r="Q290" s="33"/>
      <c r="S290" s="178" t="s">
        <v>9671</v>
      </c>
      <c r="T290" s="178" t="s">
        <v>9671</v>
      </c>
      <c r="U290" s="22"/>
      <c r="V290" s="70">
        <f>SUM(V291:V297)</f>
        <v>0</v>
      </c>
      <c r="W290" s="70">
        <f>SUM(W291:W297)</f>
        <v>0</v>
      </c>
      <c r="X290" s="41"/>
    </row>
    <row r="291" spans="1:24" ht="39.950000000000003" customHeight="1" x14ac:dyDescent="0.2">
      <c r="A291" s="190">
        <f t="shared" si="14"/>
        <v>11</v>
      </c>
      <c r="B291" s="19" t="str">
        <f t="shared" si="15"/>
        <v>10250205401</v>
      </c>
      <c r="C291" s="45">
        <v>1</v>
      </c>
      <c r="D291" s="46" t="s">
        <v>17</v>
      </c>
      <c r="E291" s="47">
        <v>5</v>
      </c>
      <c r="F291" s="46" t="s">
        <v>17</v>
      </c>
      <c r="G291" s="46" t="s">
        <v>21</v>
      </c>
      <c r="H291" s="46">
        <v>4</v>
      </c>
      <c r="I291" s="48" t="s">
        <v>16</v>
      </c>
      <c r="J291" s="46"/>
      <c r="K291" s="46"/>
      <c r="L291" s="95"/>
      <c r="M291" s="95"/>
      <c r="N291" s="76" t="s">
        <v>282</v>
      </c>
      <c r="O291" s="226"/>
      <c r="P291" s="39"/>
      <c r="Q291" s="33"/>
      <c r="S291" s="178" t="s">
        <v>9671</v>
      </c>
      <c r="T291" s="178" t="s">
        <v>9671</v>
      </c>
      <c r="U291" s="22"/>
      <c r="V291" s="70">
        <v>0</v>
      </c>
      <c r="W291" s="70">
        <v>0</v>
      </c>
      <c r="X291" s="41"/>
    </row>
    <row r="292" spans="1:24" ht="39.950000000000003" customHeight="1" x14ac:dyDescent="0.2">
      <c r="A292" s="190">
        <f t="shared" si="14"/>
        <v>11</v>
      </c>
      <c r="B292" s="19" t="str">
        <f t="shared" si="15"/>
        <v>10250205402</v>
      </c>
      <c r="C292" s="45">
        <v>1</v>
      </c>
      <c r="D292" s="46" t="s">
        <v>17</v>
      </c>
      <c r="E292" s="47">
        <v>5</v>
      </c>
      <c r="F292" s="46" t="s">
        <v>17</v>
      </c>
      <c r="G292" s="46" t="s">
        <v>21</v>
      </c>
      <c r="H292" s="46">
        <v>4</v>
      </c>
      <c r="I292" s="48" t="s">
        <v>17</v>
      </c>
      <c r="J292" s="46"/>
      <c r="K292" s="46"/>
      <c r="L292" s="95"/>
      <c r="M292" s="95"/>
      <c r="N292" s="76" t="s">
        <v>283</v>
      </c>
      <c r="O292" s="226"/>
      <c r="P292" s="39"/>
      <c r="Q292" s="33"/>
      <c r="S292" s="178" t="s">
        <v>9671</v>
      </c>
      <c r="T292" s="178" t="s">
        <v>9671</v>
      </c>
      <c r="U292" s="22"/>
      <c r="V292" s="70">
        <v>0</v>
      </c>
      <c r="W292" s="70">
        <v>0</v>
      </c>
      <c r="X292" s="41"/>
    </row>
    <row r="293" spans="1:24" ht="39.950000000000003" customHeight="1" x14ac:dyDescent="0.2">
      <c r="A293" s="190">
        <f t="shared" si="14"/>
        <v>11</v>
      </c>
      <c r="B293" s="19" t="str">
        <f t="shared" si="15"/>
        <v>10250205403</v>
      </c>
      <c r="C293" s="45">
        <v>1</v>
      </c>
      <c r="D293" s="46" t="s">
        <v>17</v>
      </c>
      <c r="E293" s="47">
        <v>5</v>
      </c>
      <c r="F293" s="46" t="s">
        <v>17</v>
      </c>
      <c r="G293" s="46" t="s">
        <v>21</v>
      </c>
      <c r="H293" s="46">
        <v>4</v>
      </c>
      <c r="I293" s="48" t="s">
        <v>18</v>
      </c>
      <c r="J293" s="46"/>
      <c r="K293" s="46"/>
      <c r="L293" s="95"/>
      <c r="M293" s="95"/>
      <c r="N293" s="76" t="s">
        <v>284</v>
      </c>
      <c r="O293" s="226"/>
      <c r="P293" s="39"/>
      <c r="Q293" s="33"/>
      <c r="S293" s="178" t="s">
        <v>9671</v>
      </c>
      <c r="T293" s="178" t="s">
        <v>9671</v>
      </c>
      <c r="U293" s="22"/>
      <c r="V293" s="70">
        <v>0</v>
      </c>
      <c r="W293" s="70">
        <v>0</v>
      </c>
      <c r="X293" s="41"/>
    </row>
    <row r="294" spans="1:24" ht="39.950000000000003" customHeight="1" x14ac:dyDescent="0.2">
      <c r="A294" s="190">
        <f t="shared" si="14"/>
        <v>11</v>
      </c>
      <c r="B294" s="19" t="str">
        <f t="shared" si="15"/>
        <v>10250205404</v>
      </c>
      <c r="C294" s="45">
        <v>1</v>
      </c>
      <c r="D294" s="46" t="s">
        <v>17</v>
      </c>
      <c r="E294" s="47">
        <v>5</v>
      </c>
      <c r="F294" s="46" t="s">
        <v>17</v>
      </c>
      <c r="G294" s="46" t="s">
        <v>21</v>
      </c>
      <c r="H294" s="46">
        <v>4</v>
      </c>
      <c r="I294" s="48" t="s">
        <v>19</v>
      </c>
      <c r="J294" s="46"/>
      <c r="K294" s="46"/>
      <c r="L294" s="95"/>
      <c r="M294" s="95"/>
      <c r="N294" s="76" t="s">
        <v>285</v>
      </c>
      <c r="O294" s="226"/>
      <c r="P294" s="39"/>
      <c r="Q294" s="33"/>
      <c r="S294" s="178" t="s">
        <v>9671</v>
      </c>
      <c r="T294" s="178" t="s">
        <v>9671</v>
      </c>
      <c r="U294" s="22"/>
      <c r="V294" s="70">
        <v>0</v>
      </c>
      <c r="W294" s="70">
        <v>0</v>
      </c>
      <c r="X294" s="41"/>
    </row>
    <row r="295" spans="1:24" ht="39.950000000000003" customHeight="1" x14ac:dyDescent="0.2">
      <c r="A295" s="190">
        <f t="shared" si="14"/>
        <v>11</v>
      </c>
      <c r="B295" s="19" t="str">
        <f t="shared" si="15"/>
        <v>10250205405</v>
      </c>
      <c r="C295" s="45">
        <v>1</v>
      </c>
      <c r="D295" s="46" t="s">
        <v>17</v>
      </c>
      <c r="E295" s="47">
        <v>5</v>
      </c>
      <c r="F295" s="46" t="s">
        <v>17</v>
      </c>
      <c r="G295" s="46" t="s">
        <v>21</v>
      </c>
      <c r="H295" s="46">
        <v>4</v>
      </c>
      <c r="I295" s="48" t="s">
        <v>21</v>
      </c>
      <c r="J295" s="46"/>
      <c r="K295" s="46"/>
      <c r="L295" s="95"/>
      <c r="M295" s="95"/>
      <c r="N295" s="76" t="s">
        <v>286</v>
      </c>
      <c r="O295" s="226"/>
      <c r="P295" s="39"/>
      <c r="Q295" s="33"/>
      <c r="S295" s="178" t="s">
        <v>9671</v>
      </c>
      <c r="T295" s="178" t="s">
        <v>9671</v>
      </c>
      <c r="U295" s="22"/>
      <c r="V295" s="70">
        <v>0</v>
      </c>
      <c r="W295" s="70">
        <v>0</v>
      </c>
      <c r="X295" s="41"/>
    </row>
    <row r="296" spans="1:24" ht="39.950000000000003" customHeight="1" x14ac:dyDescent="0.2">
      <c r="A296" s="190">
        <f t="shared" si="14"/>
        <v>11</v>
      </c>
      <c r="B296" s="19" t="str">
        <f t="shared" si="15"/>
        <v>10250205406</v>
      </c>
      <c r="C296" s="45">
        <v>1</v>
      </c>
      <c r="D296" s="46" t="s">
        <v>17</v>
      </c>
      <c r="E296" s="47">
        <v>5</v>
      </c>
      <c r="F296" s="46" t="s">
        <v>17</v>
      </c>
      <c r="G296" s="46" t="s">
        <v>21</v>
      </c>
      <c r="H296" s="46">
        <v>4</v>
      </c>
      <c r="I296" s="48" t="s">
        <v>22</v>
      </c>
      <c r="J296" s="46"/>
      <c r="K296" s="46"/>
      <c r="L296" s="95"/>
      <c r="M296" s="95"/>
      <c r="N296" s="76" t="s">
        <v>287</v>
      </c>
      <c r="O296" s="226"/>
      <c r="P296" s="39"/>
      <c r="Q296" s="33"/>
      <c r="S296" s="178" t="s">
        <v>9671</v>
      </c>
      <c r="T296" s="178" t="s">
        <v>9671</v>
      </c>
      <c r="U296" s="22"/>
      <c r="V296" s="70">
        <v>0</v>
      </c>
      <c r="W296" s="70">
        <v>0</v>
      </c>
      <c r="X296" s="41"/>
    </row>
    <row r="297" spans="1:24" ht="39.950000000000003" customHeight="1" x14ac:dyDescent="0.2">
      <c r="A297" s="190">
        <f t="shared" si="14"/>
        <v>11</v>
      </c>
      <c r="B297" s="19" t="str">
        <f t="shared" si="15"/>
        <v>10250205407</v>
      </c>
      <c r="C297" s="45">
        <v>1</v>
      </c>
      <c r="D297" s="46" t="s">
        <v>17</v>
      </c>
      <c r="E297" s="47">
        <v>5</v>
      </c>
      <c r="F297" s="46" t="s">
        <v>17</v>
      </c>
      <c r="G297" s="46" t="s">
        <v>21</v>
      </c>
      <c r="H297" s="46">
        <v>4</v>
      </c>
      <c r="I297" s="48" t="s">
        <v>23</v>
      </c>
      <c r="J297" s="46"/>
      <c r="K297" s="46"/>
      <c r="L297" s="95"/>
      <c r="M297" s="95"/>
      <c r="N297" s="76" t="s">
        <v>288</v>
      </c>
      <c r="O297" s="226"/>
      <c r="P297" s="39"/>
      <c r="Q297" s="33"/>
      <c r="S297" s="178" t="s">
        <v>9671</v>
      </c>
      <c r="T297" s="178" t="s">
        <v>9671</v>
      </c>
      <c r="U297" s="22"/>
      <c r="V297" s="70">
        <v>0</v>
      </c>
      <c r="W297" s="70">
        <v>0</v>
      </c>
      <c r="X297" s="41"/>
    </row>
    <row r="298" spans="1:24" s="116" customFormat="1" ht="81.75" customHeight="1" x14ac:dyDescent="0.2">
      <c r="A298" s="190">
        <f t="shared" si="14"/>
        <v>8</v>
      </c>
      <c r="B298" s="19" t="str">
        <f t="shared" si="15"/>
        <v>10250206</v>
      </c>
      <c r="C298" s="123">
        <v>1</v>
      </c>
      <c r="D298" s="124" t="s">
        <v>17</v>
      </c>
      <c r="E298" s="125">
        <v>5</v>
      </c>
      <c r="F298" s="124" t="s">
        <v>17</v>
      </c>
      <c r="G298" s="124" t="s">
        <v>22</v>
      </c>
      <c r="H298" s="124"/>
      <c r="I298" s="89"/>
      <c r="J298" s="124"/>
      <c r="K298" s="124"/>
      <c r="L298" s="126"/>
      <c r="M298" s="126"/>
      <c r="N298" s="120" t="s">
        <v>289</v>
      </c>
      <c r="O298" s="225" t="s">
        <v>9481</v>
      </c>
      <c r="P298" s="43"/>
      <c r="Q298" s="37"/>
      <c r="S298" s="178" t="s">
        <v>9664</v>
      </c>
      <c r="T298" s="178" t="s">
        <v>9665</v>
      </c>
      <c r="U298" s="215"/>
      <c r="V298" s="72">
        <f>+V299+V302+V308+V313+V316+V320+V322+V330+V332</f>
        <v>0</v>
      </c>
      <c r="W298" s="72">
        <f>+W299+W302+W308+W313+W316+W320+W322+W330+W332</f>
        <v>0</v>
      </c>
      <c r="X298" s="60"/>
    </row>
    <row r="299" spans="1:24" ht="39.950000000000003" customHeight="1" x14ac:dyDescent="0.2">
      <c r="A299" s="190">
        <f t="shared" si="14"/>
        <v>9</v>
      </c>
      <c r="B299" s="19" t="str">
        <f t="shared" si="15"/>
        <v>102502061</v>
      </c>
      <c r="C299" s="45">
        <v>1</v>
      </c>
      <c r="D299" s="46" t="s">
        <v>17</v>
      </c>
      <c r="E299" s="47">
        <v>5</v>
      </c>
      <c r="F299" s="46" t="s">
        <v>17</v>
      </c>
      <c r="G299" s="46" t="s">
        <v>22</v>
      </c>
      <c r="H299" s="46">
        <v>1</v>
      </c>
      <c r="I299" s="48"/>
      <c r="J299" s="46"/>
      <c r="K299" s="46"/>
      <c r="L299" s="95"/>
      <c r="M299" s="95"/>
      <c r="N299" s="56" t="s">
        <v>290</v>
      </c>
      <c r="O299" s="226"/>
      <c r="P299" s="39"/>
      <c r="Q299" s="33"/>
      <c r="S299" s="178" t="s">
        <v>9671</v>
      </c>
      <c r="T299" s="178" t="s">
        <v>9671</v>
      </c>
      <c r="U299" s="22"/>
      <c r="V299" s="70">
        <f>SUM(V300:V301)</f>
        <v>0</v>
      </c>
      <c r="W299" s="70">
        <f>SUM(W300:W301)</f>
        <v>0</v>
      </c>
      <c r="X299" s="41"/>
    </row>
    <row r="300" spans="1:24" ht="39.950000000000003" customHeight="1" x14ac:dyDescent="0.2">
      <c r="A300" s="190">
        <f t="shared" si="14"/>
        <v>11</v>
      </c>
      <c r="B300" s="19" t="str">
        <f t="shared" si="15"/>
        <v>10250206101</v>
      </c>
      <c r="C300" s="45">
        <v>1</v>
      </c>
      <c r="D300" s="46" t="s">
        <v>17</v>
      </c>
      <c r="E300" s="47">
        <v>5</v>
      </c>
      <c r="F300" s="46" t="s">
        <v>17</v>
      </c>
      <c r="G300" s="46" t="s">
        <v>22</v>
      </c>
      <c r="H300" s="46">
        <v>1</v>
      </c>
      <c r="I300" s="48" t="s">
        <v>16</v>
      </c>
      <c r="J300" s="46"/>
      <c r="K300" s="46"/>
      <c r="L300" s="95"/>
      <c r="M300" s="95"/>
      <c r="N300" s="76" t="s">
        <v>291</v>
      </c>
      <c r="O300" s="226"/>
      <c r="P300" s="39"/>
      <c r="Q300" s="33"/>
      <c r="S300" s="178" t="s">
        <v>9671</v>
      </c>
      <c r="T300" s="178" t="s">
        <v>9671</v>
      </c>
      <c r="U300" s="22"/>
      <c r="V300" s="70">
        <v>0</v>
      </c>
      <c r="W300" s="70">
        <v>0</v>
      </c>
      <c r="X300" s="41"/>
    </row>
    <row r="301" spans="1:24" ht="39.950000000000003" customHeight="1" x14ac:dyDescent="0.2">
      <c r="A301" s="190">
        <f t="shared" si="14"/>
        <v>11</v>
      </c>
      <c r="B301" s="19" t="str">
        <f t="shared" si="15"/>
        <v>10250206102</v>
      </c>
      <c r="C301" s="45">
        <v>1</v>
      </c>
      <c r="D301" s="46" t="s">
        <v>17</v>
      </c>
      <c r="E301" s="47">
        <v>5</v>
      </c>
      <c r="F301" s="46" t="s">
        <v>17</v>
      </c>
      <c r="G301" s="46" t="s">
        <v>22</v>
      </c>
      <c r="H301" s="46">
        <v>1</v>
      </c>
      <c r="I301" s="48" t="s">
        <v>17</v>
      </c>
      <c r="J301" s="46"/>
      <c r="K301" s="46"/>
      <c r="L301" s="95"/>
      <c r="M301" s="95"/>
      <c r="N301" s="76" t="s">
        <v>292</v>
      </c>
      <c r="O301" s="226"/>
      <c r="P301" s="39"/>
      <c r="Q301" s="33"/>
      <c r="S301" s="178" t="s">
        <v>9671</v>
      </c>
      <c r="T301" s="178" t="s">
        <v>9671</v>
      </c>
      <c r="U301" s="22"/>
      <c r="V301" s="70">
        <v>0</v>
      </c>
      <c r="W301" s="70">
        <v>0</v>
      </c>
      <c r="X301" s="41"/>
    </row>
    <row r="302" spans="1:24" ht="39.950000000000003" customHeight="1" x14ac:dyDescent="0.2">
      <c r="A302" s="190">
        <f t="shared" si="14"/>
        <v>9</v>
      </c>
      <c r="B302" s="19" t="str">
        <f t="shared" si="15"/>
        <v>102502062</v>
      </c>
      <c r="C302" s="45">
        <v>1</v>
      </c>
      <c r="D302" s="46" t="s">
        <v>17</v>
      </c>
      <c r="E302" s="47">
        <v>5</v>
      </c>
      <c r="F302" s="46" t="s">
        <v>17</v>
      </c>
      <c r="G302" s="46" t="s">
        <v>22</v>
      </c>
      <c r="H302" s="46">
        <v>2</v>
      </c>
      <c r="I302" s="48"/>
      <c r="J302" s="46"/>
      <c r="K302" s="46"/>
      <c r="L302" s="95"/>
      <c r="M302" s="95"/>
      <c r="N302" s="56" t="s">
        <v>293</v>
      </c>
      <c r="O302" s="226"/>
      <c r="P302" s="39"/>
      <c r="Q302" s="33" t="s">
        <v>9488</v>
      </c>
      <c r="S302" s="178" t="s">
        <v>9671</v>
      </c>
      <c r="T302" s="178" t="s">
        <v>9671</v>
      </c>
      <c r="U302" s="22"/>
      <c r="V302" s="70">
        <f>SUM(V303:V307)</f>
        <v>0</v>
      </c>
      <c r="W302" s="70">
        <f>SUM(W303:W307)</f>
        <v>0</v>
      </c>
      <c r="X302" s="41"/>
    </row>
    <row r="303" spans="1:24" ht="39.950000000000003" customHeight="1" x14ac:dyDescent="0.2">
      <c r="A303" s="190">
        <f t="shared" si="14"/>
        <v>11</v>
      </c>
      <c r="B303" s="19" t="str">
        <f t="shared" si="15"/>
        <v>10250206201</v>
      </c>
      <c r="C303" s="45">
        <v>1</v>
      </c>
      <c r="D303" s="46" t="s">
        <v>17</v>
      </c>
      <c r="E303" s="47">
        <v>5</v>
      </c>
      <c r="F303" s="46" t="s">
        <v>17</v>
      </c>
      <c r="G303" s="46" t="s">
        <v>22</v>
      </c>
      <c r="H303" s="46">
        <v>2</v>
      </c>
      <c r="I303" s="48" t="s">
        <v>16</v>
      </c>
      <c r="J303" s="46"/>
      <c r="K303" s="46"/>
      <c r="L303" s="95"/>
      <c r="M303" s="95"/>
      <c r="N303" s="76" t="s">
        <v>294</v>
      </c>
      <c r="O303" s="226"/>
      <c r="P303" s="39"/>
      <c r="Q303" s="33" t="s">
        <v>479</v>
      </c>
      <c r="S303" s="178" t="s">
        <v>9671</v>
      </c>
      <c r="T303" s="178" t="s">
        <v>9671</v>
      </c>
      <c r="U303" s="22"/>
      <c r="V303" s="70">
        <v>0</v>
      </c>
      <c r="W303" s="70">
        <v>0</v>
      </c>
      <c r="X303" s="41"/>
    </row>
    <row r="304" spans="1:24" ht="39.950000000000003" customHeight="1" x14ac:dyDescent="0.2">
      <c r="A304" s="190">
        <f t="shared" si="14"/>
        <v>11</v>
      </c>
      <c r="B304" s="19" t="str">
        <f t="shared" si="15"/>
        <v>10250206202</v>
      </c>
      <c r="C304" s="45">
        <v>1</v>
      </c>
      <c r="D304" s="46" t="s">
        <v>17</v>
      </c>
      <c r="E304" s="47">
        <v>5</v>
      </c>
      <c r="F304" s="46" t="s">
        <v>17</v>
      </c>
      <c r="G304" s="46" t="s">
        <v>22</v>
      </c>
      <c r="H304" s="46">
        <v>2</v>
      </c>
      <c r="I304" s="48" t="s">
        <v>17</v>
      </c>
      <c r="J304" s="46"/>
      <c r="K304" s="46"/>
      <c r="L304" s="95"/>
      <c r="M304" s="95"/>
      <c r="N304" s="76" t="s">
        <v>295</v>
      </c>
      <c r="O304" s="226"/>
      <c r="P304" s="39"/>
      <c r="Q304" s="33"/>
      <c r="S304" s="178" t="s">
        <v>9671</v>
      </c>
      <c r="T304" s="178" t="s">
        <v>9671</v>
      </c>
      <c r="U304" s="22"/>
      <c r="V304" s="70">
        <v>0</v>
      </c>
      <c r="W304" s="70">
        <v>0</v>
      </c>
      <c r="X304" s="41"/>
    </row>
    <row r="305" spans="1:24" ht="39.950000000000003" customHeight="1" x14ac:dyDescent="0.2">
      <c r="A305" s="190">
        <f t="shared" si="14"/>
        <v>11</v>
      </c>
      <c r="B305" s="19" t="str">
        <f t="shared" si="15"/>
        <v>10250206203</v>
      </c>
      <c r="C305" s="45">
        <v>1</v>
      </c>
      <c r="D305" s="46" t="s">
        <v>17</v>
      </c>
      <c r="E305" s="47">
        <v>5</v>
      </c>
      <c r="F305" s="46" t="s">
        <v>17</v>
      </c>
      <c r="G305" s="46" t="s">
        <v>22</v>
      </c>
      <c r="H305" s="46">
        <v>2</v>
      </c>
      <c r="I305" s="48" t="s">
        <v>18</v>
      </c>
      <c r="J305" s="46"/>
      <c r="K305" s="46"/>
      <c r="L305" s="95"/>
      <c r="M305" s="95"/>
      <c r="N305" s="76" t="s">
        <v>296</v>
      </c>
      <c r="O305" s="226"/>
      <c r="P305" s="39"/>
      <c r="Q305" s="33"/>
      <c r="S305" s="178" t="s">
        <v>9671</v>
      </c>
      <c r="T305" s="178" t="s">
        <v>9671</v>
      </c>
      <c r="U305" s="22"/>
      <c r="V305" s="70">
        <v>0</v>
      </c>
      <c r="W305" s="70">
        <v>0</v>
      </c>
      <c r="X305" s="41"/>
    </row>
    <row r="306" spans="1:24" ht="39.950000000000003" customHeight="1" x14ac:dyDescent="0.2">
      <c r="A306" s="190">
        <f t="shared" si="14"/>
        <v>11</v>
      </c>
      <c r="B306" s="19" t="str">
        <f t="shared" si="15"/>
        <v>10250206204</v>
      </c>
      <c r="C306" s="45">
        <v>1</v>
      </c>
      <c r="D306" s="46" t="s">
        <v>17</v>
      </c>
      <c r="E306" s="47">
        <v>5</v>
      </c>
      <c r="F306" s="46" t="s">
        <v>17</v>
      </c>
      <c r="G306" s="46" t="s">
        <v>22</v>
      </c>
      <c r="H306" s="46">
        <v>2</v>
      </c>
      <c r="I306" s="48" t="s">
        <v>19</v>
      </c>
      <c r="J306" s="46"/>
      <c r="K306" s="46"/>
      <c r="L306" s="95"/>
      <c r="M306" s="95"/>
      <c r="N306" s="76" t="s">
        <v>297</v>
      </c>
      <c r="O306" s="226"/>
      <c r="P306" s="39"/>
      <c r="Q306" s="33"/>
      <c r="S306" s="178" t="s">
        <v>9671</v>
      </c>
      <c r="T306" s="178" t="s">
        <v>9671</v>
      </c>
      <c r="U306" s="22"/>
      <c r="V306" s="70">
        <v>0</v>
      </c>
      <c r="W306" s="70">
        <v>0</v>
      </c>
      <c r="X306" s="41"/>
    </row>
    <row r="307" spans="1:24" ht="39.950000000000003" customHeight="1" x14ac:dyDescent="0.2">
      <c r="A307" s="190">
        <f t="shared" si="14"/>
        <v>11</v>
      </c>
      <c r="B307" s="19" t="str">
        <f t="shared" si="15"/>
        <v>10250206205</v>
      </c>
      <c r="C307" s="45">
        <v>1</v>
      </c>
      <c r="D307" s="46" t="s">
        <v>17</v>
      </c>
      <c r="E307" s="47">
        <v>5</v>
      </c>
      <c r="F307" s="46" t="s">
        <v>17</v>
      </c>
      <c r="G307" s="46" t="s">
        <v>22</v>
      </c>
      <c r="H307" s="46">
        <v>2</v>
      </c>
      <c r="I307" s="48" t="s">
        <v>21</v>
      </c>
      <c r="J307" s="46"/>
      <c r="K307" s="46"/>
      <c r="L307" s="95"/>
      <c r="M307" s="95"/>
      <c r="N307" s="76" t="s">
        <v>298</v>
      </c>
      <c r="O307" s="226"/>
      <c r="P307" s="39"/>
      <c r="Q307" s="33"/>
      <c r="S307" s="178" t="s">
        <v>9671</v>
      </c>
      <c r="T307" s="178" t="s">
        <v>9671</v>
      </c>
      <c r="U307" s="22"/>
      <c r="V307" s="70">
        <v>0</v>
      </c>
      <c r="W307" s="70">
        <v>0</v>
      </c>
      <c r="X307" s="41"/>
    </row>
    <row r="308" spans="1:24" ht="39.950000000000003" customHeight="1" x14ac:dyDescent="0.2">
      <c r="A308" s="190">
        <f t="shared" si="14"/>
        <v>9</v>
      </c>
      <c r="B308" s="19" t="str">
        <f t="shared" si="15"/>
        <v>102502063</v>
      </c>
      <c r="C308" s="45">
        <v>1</v>
      </c>
      <c r="D308" s="46" t="s">
        <v>17</v>
      </c>
      <c r="E308" s="47">
        <v>5</v>
      </c>
      <c r="F308" s="46" t="s">
        <v>17</v>
      </c>
      <c r="G308" s="46" t="s">
        <v>22</v>
      </c>
      <c r="H308" s="46">
        <v>3</v>
      </c>
      <c r="I308" s="48"/>
      <c r="J308" s="46"/>
      <c r="K308" s="46"/>
      <c r="L308" s="95"/>
      <c r="M308" s="95"/>
      <c r="N308" s="56" t="s">
        <v>299</v>
      </c>
      <c r="O308" s="226"/>
      <c r="P308" s="39"/>
      <c r="Q308" s="33" t="s">
        <v>9630</v>
      </c>
      <c r="S308" s="178" t="s">
        <v>9671</v>
      </c>
      <c r="T308" s="178" t="s">
        <v>9671</v>
      </c>
      <c r="U308" s="22"/>
      <c r="V308" s="70">
        <f>SUM(V309:V312)</f>
        <v>0</v>
      </c>
      <c r="W308" s="70">
        <f>SUM(W309:W312)</f>
        <v>0</v>
      </c>
      <c r="X308" s="41"/>
    </row>
    <row r="309" spans="1:24" ht="39.950000000000003" customHeight="1" x14ac:dyDescent="0.2">
      <c r="A309" s="190">
        <f t="shared" si="14"/>
        <v>11</v>
      </c>
      <c r="B309" s="19" t="str">
        <f t="shared" si="15"/>
        <v>10250206301</v>
      </c>
      <c r="C309" s="45">
        <v>1</v>
      </c>
      <c r="D309" s="46" t="s">
        <v>17</v>
      </c>
      <c r="E309" s="47">
        <v>5</v>
      </c>
      <c r="F309" s="46" t="s">
        <v>17</v>
      </c>
      <c r="G309" s="46" t="s">
        <v>22</v>
      </c>
      <c r="H309" s="46">
        <v>3</v>
      </c>
      <c r="I309" s="48" t="s">
        <v>16</v>
      </c>
      <c r="J309" s="46"/>
      <c r="K309" s="46"/>
      <c r="L309" s="95"/>
      <c r="M309" s="95"/>
      <c r="N309" s="76" t="s">
        <v>300</v>
      </c>
      <c r="O309" s="226"/>
      <c r="P309" s="39"/>
      <c r="Q309" s="33"/>
      <c r="S309" s="178" t="s">
        <v>9671</v>
      </c>
      <c r="T309" s="178" t="s">
        <v>9671</v>
      </c>
      <c r="U309" s="22"/>
      <c r="V309" s="70">
        <v>0</v>
      </c>
      <c r="W309" s="70">
        <v>0</v>
      </c>
      <c r="X309" s="41"/>
    </row>
    <row r="310" spans="1:24" ht="39.950000000000003" customHeight="1" x14ac:dyDescent="0.2">
      <c r="A310" s="190">
        <f t="shared" si="14"/>
        <v>11</v>
      </c>
      <c r="B310" s="19" t="str">
        <f t="shared" si="15"/>
        <v>10250206302</v>
      </c>
      <c r="C310" s="45">
        <v>1</v>
      </c>
      <c r="D310" s="46" t="s">
        <v>17</v>
      </c>
      <c r="E310" s="47">
        <v>5</v>
      </c>
      <c r="F310" s="46" t="s">
        <v>17</v>
      </c>
      <c r="G310" s="46" t="s">
        <v>22</v>
      </c>
      <c r="H310" s="46">
        <v>3</v>
      </c>
      <c r="I310" s="48" t="s">
        <v>17</v>
      </c>
      <c r="J310" s="46"/>
      <c r="K310" s="46"/>
      <c r="L310" s="95"/>
      <c r="M310" s="95"/>
      <c r="N310" s="76" t="s">
        <v>301</v>
      </c>
      <c r="O310" s="226"/>
      <c r="P310" s="39"/>
      <c r="Q310" s="33"/>
      <c r="S310" s="178" t="s">
        <v>9671</v>
      </c>
      <c r="T310" s="178" t="s">
        <v>9671</v>
      </c>
      <c r="U310" s="22"/>
      <c r="V310" s="70">
        <v>0</v>
      </c>
      <c r="W310" s="70">
        <v>0</v>
      </c>
      <c r="X310" s="41"/>
    </row>
    <row r="311" spans="1:24" ht="39.950000000000003" customHeight="1" x14ac:dyDescent="0.2">
      <c r="A311" s="190">
        <f t="shared" si="14"/>
        <v>11</v>
      </c>
      <c r="B311" s="19" t="str">
        <f t="shared" si="15"/>
        <v>10250206303</v>
      </c>
      <c r="C311" s="45">
        <v>1</v>
      </c>
      <c r="D311" s="46" t="s">
        <v>17</v>
      </c>
      <c r="E311" s="47">
        <v>5</v>
      </c>
      <c r="F311" s="46" t="s">
        <v>17</v>
      </c>
      <c r="G311" s="46" t="s">
        <v>22</v>
      </c>
      <c r="H311" s="46">
        <v>3</v>
      </c>
      <c r="I311" s="48" t="s">
        <v>18</v>
      </c>
      <c r="J311" s="46"/>
      <c r="K311" s="46"/>
      <c r="L311" s="95"/>
      <c r="M311" s="95"/>
      <c r="N311" s="76" t="s">
        <v>302</v>
      </c>
      <c r="O311" s="226"/>
      <c r="P311" s="39"/>
      <c r="Q311" s="33"/>
      <c r="S311" s="178" t="s">
        <v>9671</v>
      </c>
      <c r="T311" s="178" t="s">
        <v>9671</v>
      </c>
      <c r="U311" s="22"/>
      <c r="V311" s="70">
        <v>0</v>
      </c>
      <c r="W311" s="70">
        <v>0</v>
      </c>
      <c r="X311" s="41"/>
    </row>
    <row r="312" spans="1:24" ht="39.950000000000003" customHeight="1" x14ac:dyDescent="0.2">
      <c r="A312" s="190">
        <f t="shared" si="14"/>
        <v>11</v>
      </c>
      <c r="B312" s="19" t="str">
        <f t="shared" si="15"/>
        <v>10250206304</v>
      </c>
      <c r="C312" s="45">
        <v>1</v>
      </c>
      <c r="D312" s="46" t="s">
        <v>17</v>
      </c>
      <c r="E312" s="47">
        <v>5</v>
      </c>
      <c r="F312" s="46" t="s">
        <v>17</v>
      </c>
      <c r="G312" s="46" t="s">
        <v>22</v>
      </c>
      <c r="H312" s="46">
        <v>3</v>
      </c>
      <c r="I312" s="48" t="s">
        <v>19</v>
      </c>
      <c r="J312" s="46"/>
      <c r="K312" s="46"/>
      <c r="L312" s="95"/>
      <c r="M312" s="95"/>
      <c r="N312" s="76" t="s">
        <v>303</v>
      </c>
      <c r="O312" s="226"/>
      <c r="P312" s="39"/>
      <c r="Q312" s="33"/>
      <c r="S312" s="178" t="s">
        <v>9671</v>
      </c>
      <c r="T312" s="178" t="s">
        <v>9671</v>
      </c>
      <c r="U312" s="22"/>
      <c r="V312" s="70">
        <v>0</v>
      </c>
      <c r="W312" s="70">
        <v>0</v>
      </c>
      <c r="X312" s="41"/>
    </row>
    <row r="313" spans="1:24" ht="39.950000000000003" customHeight="1" x14ac:dyDescent="0.2">
      <c r="A313" s="190">
        <f t="shared" si="14"/>
        <v>9</v>
      </c>
      <c r="B313" s="19" t="str">
        <f t="shared" si="15"/>
        <v>102502064</v>
      </c>
      <c r="C313" s="45">
        <v>1</v>
      </c>
      <c r="D313" s="46" t="s">
        <v>17</v>
      </c>
      <c r="E313" s="47">
        <v>5</v>
      </c>
      <c r="F313" s="46" t="s">
        <v>17</v>
      </c>
      <c r="G313" s="46" t="s">
        <v>22</v>
      </c>
      <c r="H313" s="46">
        <v>4</v>
      </c>
      <c r="I313" s="48"/>
      <c r="J313" s="46"/>
      <c r="K313" s="46"/>
      <c r="L313" s="95"/>
      <c r="M313" s="95"/>
      <c r="N313" s="56" t="s">
        <v>304</v>
      </c>
      <c r="O313" s="226"/>
      <c r="P313" s="39"/>
      <c r="Q313" s="33"/>
      <c r="S313" s="178" t="s">
        <v>9671</v>
      </c>
      <c r="T313" s="178" t="s">
        <v>9671</v>
      </c>
      <c r="U313" s="22"/>
      <c r="V313" s="70">
        <f>SUM(V314:V315)</f>
        <v>0</v>
      </c>
      <c r="W313" s="70">
        <f>SUM(W314:W315)</f>
        <v>0</v>
      </c>
      <c r="X313" s="41"/>
    </row>
    <row r="314" spans="1:24" ht="39.950000000000003" customHeight="1" x14ac:dyDescent="0.2">
      <c r="A314" s="190">
        <f t="shared" si="14"/>
        <v>11</v>
      </c>
      <c r="B314" s="19" t="str">
        <f t="shared" si="15"/>
        <v>10250206401</v>
      </c>
      <c r="C314" s="45">
        <v>1</v>
      </c>
      <c r="D314" s="46" t="s">
        <v>17</v>
      </c>
      <c r="E314" s="47">
        <v>5</v>
      </c>
      <c r="F314" s="46" t="s">
        <v>17</v>
      </c>
      <c r="G314" s="46" t="s">
        <v>22</v>
      </c>
      <c r="H314" s="46">
        <v>4</v>
      </c>
      <c r="I314" s="48" t="s">
        <v>16</v>
      </c>
      <c r="J314" s="46"/>
      <c r="K314" s="46"/>
      <c r="L314" s="95"/>
      <c r="M314" s="95"/>
      <c r="N314" s="76" t="s">
        <v>305</v>
      </c>
      <c r="O314" s="226"/>
      <c r="P314" s="39"/>
      <c r="Q314" s="33"/>
      <c r="S314" s="178" t="s">
        <v>9671</v>
      </c>
      <c r="T314" s="178" t="s">
        <v>9671</v>
      </c>
      <c r="U314" s="22"/>
      <c r="V314" s="70">
        <v>0</v>
      </c>
      <c r="W314" s="70">
        <v>0</v>
      </c>
      <c r="X314" s="41"/>
    </row>
    <row r="315" spans="1:24" ht="39.950000000000003" customHeight="1" x14ac:dyDescent="0.2">
      <c r="A315" s="190">
        <f t="shared" si="14"/>
        <v>11</v>
      </c>
      <c r="B315" s="19" t="str">
        <f t="shared" si="15"/>
        <v>10250206402</v>
      </c>
      <c r="C315" s="45">
        <v>1</v>
      </c>
      <c r="D315" s="46" t="s">
        <v>17</v>
      </c>
      <c r="E315" s="47">
        <v>5</v>
      </c>
      <c r="F315" s="46" t="s">
        <v>17</v>
      </c>
      <c r="G315" s="46" t="s">
        <v>22</v>
      </c>
      <c r="H315" s="46">
        <v>4</v>
      </c>
      <c r="I315" s="48" t="s">
        <v>17</v>
      </c>
      <c r="J315" s="46"/>
      <c r="K315" s="46"/>
      <c r="L315" s="95"/>
      <c r="M315" s="95"/>
      <c r="N315" s="76" t="s">
        <v>306</v>
      </c>
      <c r="O315" s="226"/>
      <c r="P315" s="39"/>
      <c r="Q315" s="33"/>
      <c r="S315" s="178" t="s">
        <v>9671</v>
      </c>
      <c r="T315" s="178" t="s">
        <v>9671</v>
      </c>
      <c r="U315" s="22"/>
      <c r="V315" s="70">
        <v>0</v>
      </c>
      <c r="W315" s="70">
        <v>0</v>
      </c>
      <c r="X315" s="41"/>
    </row>
    <row r="316" spans="1:24" ht="39.950000000000003" customHeight="1" x14ac:dyDescent="0.2">
      <c r="A316" s="190">
        <f t="shared" si="14"/>
        <v>9</v>
      </c>
      <c r="B316" s="19" t="str">
        <f t="shared" si="15"/>
        <v>102502065</v>
      </c>
      <c r="C316" s="45">
        <v>1</v>
      </c>
      <c r="D316" s="46" t="s">
        <v>17</v>
      </c>
      <c r="E316" s="47">
        <v>5</v>
      </c>
      <c r="F316" s="46" t="s">
        <v>17</v>
      </c>
      <c r="G316" s="46" t="s">
        <v>22</v>
      </c>
      <c r="H316" s="46">
        <v>5</v>
      </c>
      <c r="I316" s="48"/>
      <c r="J316" s="46"/>
      <c r="K316" s="46"/>
      <c r="L316" s="95"/>
      <c r="M316" s="95"/>
      <c r="N316" s="56" t="s">
        <v>307</v>
      </c>
      <c r="O316" s="226"/>
      <c r="P316" s="39"/>
      <c r="Q316" s="33"/>
      <c r="S316" s="178" t="s">
        <v>9671</v>
      </c>
      <c r="T316" s="178" t="s">
        <v>9671</v>
      </c>
      <c r="U316" s="22"/>
      <c r="V316" s="70">
        <f>SUM(V317:V319)</f>
        <v>0</v>
      </c>
      <c r="W316" s="70">
        <f>SUM(W317:W319)</f>
        <v>0</v>
      </c>
      <c r="X316" s="41"/>
    </row>
    <row r="317" spans="1:24" ht="39.950000000000003" customHeight="1" x14ac:dyDescent="0.2">
      <c r="A317" s="190">
        <f t="shared" si="14"/>
        <v>11</v>
      </c>
      <c r="B317" s="19" t="str">
        <f t="shared" si="15"/>
        <v>10250206501</v>
      </c>
      <c r="C317" s="45">
        <v>1</v>
      </c>
      <c r="D317" s="46" t="s">
        <v>17</v>
      </c>
      <c r="E317" s="47">
        <v>5</v>
      </c>
      <c r="F317" s="46" t="s">
        <v>17</v>
      </c>
      <c r="G317" s="46" t="s">
        <v>22</v>
      </c>
      <c r="H317" s="46">
        <v>5</v>
      </c>
      <c r="I317" s="48" t="s">
        <v>16</v>
      </c>
      <c r="J317" s="46"/>
      <c r="K317" s="46"/>
      <c r="L317" s="95"/>
      <c r="M317" s="95"/>
      <c r="N317" s="76" t="s">
        <v>308</v>
      </c>
      <c r="O317" s="226"/>
      <c r="P317" s="39"/>
      <c r="Q317" s="33"/>
      <c r="S317" s="178" t="s">
        <v>9671</v>
      </c>
      <c r="T317" s="178" t="s">
        <v>9671</v>
      </c>
      <c r="U317" s="22"/>
      <c r="V317" s="70">
        <v>0</v>
      </c>
      <c r="W317" s="70">
        <v>0</v>
      </c>
      <c r="X317" s="41"/>
    </row>
    <row r="318" spans="1:24" ht="39.950000000000003" customHeight="1" x14ac:dyDescent="0.2">
      <c r="A318" s="190">
        <f t="shared" si="14"/>
        <v>11</v>
      </c>
      <c r="B318" s="19" t="str">
        <f t="shared" si="15"/>
        <v>10250206502</v>
      </c>
      <c r="C318" s="45">
        <v>1</v>
      </c>
      <c r="D318" s="46" t="s">
        <v>17</v>
      </c>
      <c r="E318" s="47">
        <v>5</v>
      </c>
      <c r="F318" s="46" t="s">
        <v>17</v>
      </c>
      <c r="G318" s="46" t="s">
        <v>22</v>
      </c>
      <c r="H318" s="46">
        <v>5</v>
      </c>
      <c r="I318" s="48" t="s">
        <v>17</v>
      </c>
      <c r="J318" s="46"/>
      <c r="K318" s="46"/>
      <c r="L318" s="95"/>
      <c r="M318" s="95"/>
      <c r="N318" s="76" t="s">
        <v>309</v>
      </c>
      <c r="O318" s="226"/>
      <c r="P318" s="39"/>
      <c r="Q318" s="33"/>
      <c r="S318" s="178" t="s">
        <v>9671</v>
      </c>
      <c r="T318" s="178" t="s">
        <v>9671</v>
      </c>
      <c r="U318" s="22"/>
      <c r="V318" s="70">
        <v>0</v>
      </c>
      <c r="W318" s="70">
        <v>0</v>
      </c>
      <c r="X318" s="41"/>
    </row>
    <row r="319" spans="1:24" ht="39.950000000000003" customHeight="1" x14ac:dyDescent="0.2">
      <c r="A319" s="190">
        <f t="shared" si="14"/>
        <v>11</v>
      </c>
      <c r="B319" s="19" t="str">
        <f t="shared" si="15"/>
        <v>10250206503</v>
      </c>
      <c r="C319" s="45">
        <v>1</v>
      </c>
      <c r="D319" s="46" t="s">
        <v>17</v>
      </c>
      <c r="E319" s="47">
        <v>5</v>
      </c>
      <c r="F319" s="46" t="s">
        <v>17</v>
      </c>
      <c r="G319" s="46" t="s">
        <v>22</v>
      </c>
      <c r="H319" s="46">
        <v>5</v>
      </c>
      <c r="I319" s="48" t="s">
        <v>18</v>
      </c>
      <c r="J319" s="46"/>
      <c r="K319" s="46"/>
      <c r="L319" s="95"/>
      <c r="M319" s="95"/>
      <c r="N319" s="76" t="s">
        <v>310</v>
      </c>
      <c r="O319" s="226"/>
      <c r="P319" s="39"/>
      <c r="Q319" s="33"/>
      <c r="S319" s="178" t="s">
        <v>9671</v>
      </c>
      <c r="T319" s="178" t="s">
        <v>9671</v>
      </c>
      <c r="U319" s="22"/>
      <c r="V319" s="70">
        <v>0</v>
      </c>
      <c r="W319" s="70">
        <v>0</v>
      </c>
      <c r="X319" s="41"/>
    </row>
    <row r="320" spans="1:24" ht="39.950000000000003" customHeight="1" x14ac:dyDescent="0.2">
      <c r="A320" s="190">
        <f t="shared" si="14"/>
        <v>9</v>
      </c>
      <c r="B320" s="19" t="str">
        <f t="shared" si="15"/>
        <v>102502066</v>
      </c>
      <c r="C320" s="45">
        <v>1</v>
      </c>
      <c r="D320" s="46" t="s">
        <v>17</v>
      </c>
      <c r="E320" s="47">
        <v>5</v>
      </c>
      <c r="F320" s="46" t="s">
        <v>17</v>
      </c>
      <c r="G320" s="46" t="s">
        <v>22</v>
      </c>
      <c r="H320" s="46">
        <v>6</v>
      </c>
      <c r="I320" s="48"/>
      <c r="J320" s="46"/>
      <c r="K320" s="46"/>
      <c r="L320" s="95"/>
      <c r="M320" s="95"/>
      <c r="N320" s="56" t="s">
        <v>311</v>
      </c>
      <c r="O320" s="226"/>
      <c r="P320" s="39"/>
      <c r="Q320" s="33"/>
      <c r="S320" s="178" t="s">
        <v>9671</v>
      </c>
      <c r="T320" s="178" t="s">
        <v>9671</v>
      </c>
      <c r="U320" s="22"/>
      <c r="V320" s="70">
        <f>+V321</f>
        <v>0</v>
      </c>
      <c r="W320" s="70">
        <f>+W321</f>
        <v>0</v>
      </c>
      <c r="X320" s="41"/>
    </row>
    <row r="321" spans="1:24" ht="39.950000000000003" customHeight="1" x14ac:dyDescent="0.2">
      <c r="A321" s="190">
        <f t="shared" si="14"/>
        <v>11</v>
      </c>
      <c r="B321" s="19" t="str">
        <f t="shared" si="15"/>
        <v>10250206601</v>
      </c>
      <c r="C321" s="45">
        <v>1</v>
      </c>
      <c r="D321" s="46" t="s">
        <v>17</v>
      </c>
      <c r="E321" s="47">
        <v>5</v>
      </c>
      <c r="F321" s="46" t="s">
        <v>17</v>
      </c>
      <c r="G321" s="46" t="s">
        <v>22</v>
      </c>
      <c r="H321" s="46" t="s">
        <v>9576</v>
      </c>
      <c r="I321" s="48" t="s">
        <v>16</v>
      </c>
      <c r="J321" s="46"/>
      <c r="K321" s="46"/>
      <c r="L321" s="95"/>
      <c r="M321" s="95"/>
      <c r="N321" s="76" t="s">
        <v>311</v>
      </c>
      <c r="O321" s="226"/>
      <c r="P321" s="39"/>
      <c r="Q321" s="33"/>
      <c r="S321" s="178" t="s">
        <v>9671</v>
      </c>
      <c r="T321" s="178" t="s">
        <v>9671</v>
      </c>
      <c r="U321" s="22"/>
      <c r="V321" s="70">
        <v>0</v>
      </c>
      <c r="W321" s="70">
        <v>0</v>
      </c>
      <c r="X321" s="41"/>
    </row>
    <row r="322" spans="1:24" ht="39.950000000000003" customHeight="1" x14ac:dyDescent="0.2">
      <c r="A322" s="190">
        <f t="shared" si="14"/>
        <v>9</v>
      </c>
      <c r="B322" s="19" t="str">
        <f t="shared" si="15"/>
        <v>102502067</v>
      </c>
      <c r="C322" s="45">
        <v>1</v>
      </c>
      <c r="D322" s="46" t="s">
        <v>17</v>
      </c>
      <c r="E322" s="47">
        <v>5</v>
      </c>
      <c r="F322" s="46" t="s">
        <v>17</v>
      </c>
      <c r="G322" s="46" t="s">
        <v>22</v>
      </c>
      <c r="H322" s="46">
        <v>7</v>
      </c>
      <c r="I322" s="48"/>
      <c r="J322" s="46"/>
      <c r="K322" s="46"/>
      <c r="L322" s="95"/>
      <c r="M322" s="95"/>
      <c r="N322" s="56" t="s">
        <v>312</v>
      </c>
      <c r="O322" s="226"/>
      <c r="P322" s="39"/>
      <c r="Q322" s="33"/>
      <c r="S322" s="178" t="s">
        <v>9671</v>
      </c>
      <c r="T322" s="178" t="s">
        <v>9671</v>
      </c>
      <c r="U322" s="22"/>
      <c r="V322" s="70">
        <f>SUM(V323:V329)</f>
        <v>0</v>
      </c>
      <c r="W322" s="70">
        <f>SUM(W323:W329)</f>
        <v>0</v>
      </c>
      <c r="X322" s="41"/>
    </row>
    <row r="323" spans="1:24" ht="39.950000000000003" customHeight="1" x14ac:dyDescent="0.2">
      <c r="A323" s="190">
        <f t="shared" si="14"/>
        <v>11</v>
      </c>
      <c r="B323" s="19" t="str">
        <f t="shared" si="15"/>
        <v>10250206701</v>
      </c>
      <c r="C323" s="45">
        <v>1</v>
      </c>
      <c r="D323" s="46" t="s">
        <v>17</v>
      </c>
      <c r="E323" s="47">
        <v>5</v>
      </c>
      <c r="F323" s="46" t="s">
        <v>17</v>
      </c>
      <c r="G323" s="46" t="s">
        <v>22</v>
      </c>
      <c r="H323" s="46">
        <v>7</v>
      </c>
      <c r="I323" s="48" t="s">
        <v>16</v>
      </c>
      <c r="J323" s="46"/>
      <c r="K323" s="46"/>
      <c r="L323" s="95"/>
      <c r="M323" s="95"/>
      <c r="N323" s="76" t="s">
        <v>313</v>
      </c>
      <c r="O323" s="226"/>
      <c r="P323" s="39"/>
      <c r="Q323" s="33"/>
      <c r="S323" s="178" t="s">
        <v>9671</v>
      </c>
      <c r="T323" s="178" t="s">
        <v>9671</v>
      </c>
      <c r="U323" s="22"/>
      <c r="V323" s="70">
        <v>0</v>
      </c>
      <c r="W323" s="70">
        <v>0</v>
      </c>
      <c r="X323" s="41"/>
    </row>
    <row r="324" spans="1:24" ht="39.950000000000003" customHeight="1" x14ac:dyDescent="0.2">
      <c r="A324" s="190">
        <f t="shared" si="14"/>
        <v>11</v>
      </c>
      <c r="B324" s="19" t="str">
        <f t="shared" si="15"/>
        <v>10250206702</v>
      </c>
      <c r="C324" s="45">
        <v>1</v>
      </c>
      <c r="D324" s="46" t="s">
        <v>17</v>
      </c>
      <c r="E324" s="47">
        <v>5</v>
      </c>
      <c r="F324" s="46" t="s">
        <v>17</v>
      </c>
      <c r="G324" s="46" t="s">
        <v>22</v>
      </c>
      <c r="H324" s="46">
        <v>7</v>
      </c>
      <c r="I324" s="48" t="s">
        <v>17</v>
      </c>
      <c r="J324" s="46"/>
      <c r="K324" s="46"/>
      <c r="L324" s="95"/>
      <c r="M324" s="95"/>
      <c r="N324" s="76" t="s">
        <v>314</v>
      </c>
      <c r="O324" s="226"/>
      <c r="P324" s="39"/>
      <c r="Q324" s="33"/>
      <c r="S324" s="178" t="s">
        <v>9671</v>
      </c>
      <c r="T324" s="178" t="s">
        <v>9671</v>
      </c>
      <c r="U324" s="22"/>
      <c r="V324" s="70">
        <v>0</v>
      </c>
      <c r="W324" s="70">
        <v>0</v>
      </c>
      <c r="X324" s="41"/>
    </row>
    <row r="325" spans="1:24" ht="39.950000000000003" customHeight="1" x14ac:dyDescent="0.2">
      <c r="A325" s="190">
        <f t="shared" si="14"/>
        <v>11</v>
      </c>
      <c r="B325" s="19" t="str">
        <f t="shared" si="15"/>
        <v>10250206703</v>
      </c>
      <c r="C325" s="45">
        <v>1</v>
      </c>
      <c r="D325" s="46" t="s">
        <v>17</v>
      </c>
      <c r="E325" s="47">
        <v>5</v>
      </c>
      <c r="F325" s="46" t="s">
        <v>17</v>
      </c>
      <c r="G325" s="46" t="s">
        <v>22</v>
      </c>
      <c r="H325" s="46">
        <v>7</v>
      </c>
      <c r="I325" s="48" t="s">
        <v>18</v>
      </c>
      <c r="J325" s="46"/>
      <c r="K325" s="46"/>
      <c r="L325" s="95"/>
      <c r="M325" s="95"/>
      <c r="N325" s="76" t="s">
        <v>315</v>
      </c>
      <c r="O325" s="226"/>
      <c r="P325" s="39"/>
      <c r="Q325" s="33"/>
      <c r="S325" s="178" t="s">
        <v>9671</v>
      </c>
      <c r="T325" s="178" t="s">
        <v>9671</v>
      </c>
      <c r="U325" s="22"/>
      <c r="V325" s="70">
        <v>0</v>
      </c>
      <c r="W325" s="70">
        <v>0</v>
      </c>
      <c r="X325" s="41"/>
    </row>
    <row r="326" spans="1:24" ht="39.950000000000003" customHeight="1" x14ac:dyDescent="0.2">
      <c r="A326" s="190">
        <f t="shared" si="14"/>
        <v>11</v>
      </c>
      <c r="B326" s="19" t="str">
        <f t="shared" si="15"/>
        <v>10250206704</v>
      </c>
      <c r="C326" s="45">
        <v>1</v>
      </c>
      <c r="D326" s="46" t="s">
        <v>17</v>
      </c>
      <c r="E326" s="47">
        <v>5</v>
      </c>
      <c r="F326" s="46" t="s">
        <v>17</v>
      </c>
      <c r="G326" s="46" t="s">
        <v>22</v>
      </c>
      <c r="H326" s="46">
        <v>7</v>
      </c>
      <c r="I326" s="48" t="s">
        <v>19</v>
      </c>
      <c r="J326" s="46"/>
      <c r="K326" s="46"/>
      <c r="L326" s="95"/>
      <c r="M326" s="95"/>
      <c r="N326" s="76" t="s">
        <v>316</v>
      </c>
      <c r="O326" s="226"/>
      <c r="P326" s="39"/>
      <c r="Q326" s="33"/>
      <c r="S326" s="178" t="s">
        <v>9671</v>
      </c>
      <c r="T326" s="178" t="s">
        <v>9671</v>
      </c>
      <c r="U326" s="22"/>
      <c r="V326" s="70">
        <v>0</v>
      </c>
      <c r="W326" s="70">
        <v>0</v>
      </c>
      <c r="X326" s="41"/>
    </row>
    <row r="327" spans="1:24" ht="39.950000000000003" customHeight="1" x14ac:dyDescent="0.2">
      <c r="A327" s="190">
        <f t="shared" ref="A327:A390" si="16">LEN(B327)</f>
        <v>11</v>
      </c>
      <c r="B327" s="19" t="str">
        <f t="shared" ref="B327:B390" si="17">CONCATENATE(C327,D327,E327,F327,G327,H327,I327)</f>
        <v>10250206705</v>
      </c>
      <c r="C327" s="45">
        <v>1</v>
      </c>
      <c r="D327" s="46" t="s">
        <v>17</v>
      </c>
      <c r="E327" s="47">
        <v>5</v>
      </c>
      <c r="F327" s="46" t="s">
        <v>17</v>
      </c>
      <c r="G327" s="46" t="s">
        <v>22</v>
      </c>
      <c r="H327" s="46">
        <v>7</v>
      </c>
      <c r="I327" s="48" t="s">
        <v>21</v>
      </c>
      <c r="J327" s="46"/>
      <c r="K327" s="46"/>
      <c r="L327" s="95"/>
      <c r="M327" s="95"/>
      <c r="N327" s="76" t="s">
        <v>317</v>
      </c>
      <c r="O327" s="226"/>
      <c r="P327" s="39"/>
      <c r="Q327" s="33"/>
      <c r="S327" s="178" t="s">
        <v>9671</v>
      </c>
      <c r="T327" s="178" t="s">
        <v>9671</v>
      </c>
      <c r="U327" s="22"/>
      <c r="V327" s="70">
        <v>0</v>
      </c>
      <c r="W327" s="70">
        <v>0</v>
      </c>
      <c r="X327" s="41"/>
    </row>
    <row r="328" spans="1:24" ht="39.950000000000003" customHeight="1" x14ac:dyDescent="0.2">
      <c r="A328" s="190">
        <f t="shared" si="16"/>
        <v>11</v>
      </c>
      <c r="B328" s="19" t="str">
        <f t="shared" si="17"/>
        <v>10250206706</v>
      </c>
      <c r="C328" s="45">
        <v>1</v>
      </c>
      <c r="D328" s="46" t="s">
        <v>17</v>
      </c>
      <c r="E328" s="47">
        <v>5</v>
      </c>
      <c r="F328" s="46" t="s">
        <v>17</v>
      </c>
      <c r="G328" s="46" t="s">
        <v>22</v>
      </c>
      <c r="H328" s="46">
        <v>7</v>
      </c>
      <c r="I328" s="48" t="s">
        <v>22</v>
      </c>
      <c r="J328" s="46"/>
      <c r="K328" s="46"/>
      <c r="L328" s="95"/>
      <c r="M328" s="95"/>
      <c r="N328" s="76" t="s">
        <v>318</v>
      </c>
      <c r="O328" s="226"/>
      <c r="P328" s="39"/>
      <c r="Q328" s="33"/>
      <c r="S328" s="178" t="s">
        <v>9671</v>
      </c>
      <c r="T328" s="178" t="s">
        <v>9671</v>
      </c>
      <c r="U328" s="22"/>
      <c r="V328" s="70">
        <v>0</v>
      </c>
      <c r="W328" s="70">
        <v>0</v>
      </c>
      <c r="X328" s="41"/>
    </row>
    <row r="329" spans="1:24" ht="39.950000000000003" customHeight="1" x14ac:dyDescent="0.2">
      <c r="A329" s="190">
        <f t="shared" si="16"/>
        <v>11</v>
      </c>
      <c r="B329" s="19" t="str">
        <f t="shared" si="17"/>
        <v>10250206709</v>
      </c>
      <c r="C329" s="45">
        <v>1</v>
      </c>
      <c r="D329" s="46" t="s">
        <v>17</v>
      </c>
      <c r="E329" s="47">
        <v>5</v>
      </c>
      <c r="F329" s="46" t="s">
        <v>17</v>
      </c>
      <c r="G329" s="46" t="s">
        <v>22</v>
      </c>
      <c r="H329" s="46">
        <v>7</v>
      </c>
      <c r="I329" s="48" t="s">
        <v>25</v>
      </c>
      <c r="J329" s="46"/>
      <c r="K329" s="46"/>
      <c r="L329" s="95"/>
      <c r="M329" s="95"/>
      <c r="N329" s="76" t="s">
        <v>319</v>
      </c>
      <c r="O329" s="226"/>
      <c r="P329" s="39"/>
      <c r="Q329" s="33"/>
      <c r="S329" s="178" t="s">
        <v>9671</v>
      </c>
      <c r="T329" s="178" t="s">
        <v>9671</v>
      </c>
      <c r="U329" s="22"/>
      <c r="V329" s="70">
        <v>0</v>
      </c>
      <c r="W329" s="70">
        <v>0</v>
      </c>
      <c r="X329" s="41"/>
    </row>
    <row r="330" spans="1:24" ht="39.950000000000003" customHeight="1" x14ac:dyDescent="0.2">
      <c r="A330" s="190">
        <f t="shared" si="16"/>
        <v>9</v>
      </c>
      <c r="B330" s="19" t="str">
        <f t="shared" si="17"/>
        <v>102502068</v>
      </c>
      <c r="C330" s="45">
        <v>1</v>
      </c>
      <c r="D330" s="46" t="s">
        <v>17</v>
      </c>
      <c r="E330" s="47">
        <v>5</v>
      </c>
      <c r="F330" s="46" t="s">
        <v>17</v>
      </c>
      <c r="G330" s="46" t="s">
        <v>22</v>
      </c>
      <c r="H330" s="46">
        <v>8</v>
      </c>
      <c r="I330" s="48"/>
      <c r="J330" s="46"/>
      <c r="K330" s="46"/>
      <c r="L330" s="95"/>
      <c r="M330" s="95"/>
      <c r="N330" s="56" t="s">
        <v>320</v>
      </c>
      <c r="O330" s="226"/>
      <c r="P330" s="39"/>
      <c r="Q330" s="33"/>
      <c r="S330" s="178" t="s">
        <v>9671</v>
      </c>
      <c r="T330" s="178" t="s">
        <v>9671</v>
      </c>
      <c r="U330" s="22"/>
      <c r="V330" s="70">
        <f>+V331</f>
        <v>0</v>
      </c>
      <c r="W330" s="70">
        <f>+W331</f>
        <v>0</v>
      </c>
      <c r="X330" s="41"/>
    </row>
    <row r="331" spans="1:24" ht="39.950000000000003" customHeight="1" x14ac:dyDescent="0.2">
      <c r="A331" s="190">
        <f t="shared" si="16"/>
        <v>11</v>
      </c>
      <c r="B331" s="19" t="str">
        <f t="shared" si="17"/>
        <v>10250206801</v>
      </c>
      <c r="C331" s="45">
        <v>1</v>
      </c>
      <c r="D331" s="46" t="s">
        <v>17</v>
      </c>
      <c r="E331" s="47">
        <v>5</v>
      </c>
      <c r="F331" s="46" t="s">
        <v>17</v>
      </c>
      <c r="G331" s="46" t="s">
        <v>22</v>
      </c>
      <c r="H331" s="46">
        <v>8</v>
      </c>
      <c r="I331" s="48" t="s">
        <v>16</v>
      </c>
      <c r="J331" s="46"/>
      <c r="K331" s="46"/>
      <c r="L331" s="95"/>
      <c r="M331" s="95"/>
      <c r="N331" s="76" t="s">
        <v>320</v>
      </c>
      <c r="O331" s="226"/>
      <c r="P331" s="39"/>
      <c r="Q331" s="33"/>
      <c r="S331" s="178" t="s">
        <v>9671</v>
      </c>
      <c r="T331" s="178" t="s">
        <v>9671</v>
      </c>
      <c r="U331" s="22"/>
      <c r="V331" s="70">
        <v>0</v>
      </c>
      <c r="W331" s="70">
        <v>0</v>
      </c>
      <c r="X331" s="41"/>
    </row>
    <row r="332" spans="1:24" ht="39.950000000000003" customHeight="1" x14ac:dyDescent="0.2">
      <c r="A332" s="190">
        <f t="shared" si="16"/>
        <v>9</v>
      </c>
      <c r="B332" s="19" t="str">
        <f t="shared" si="17"/>
        <v>102502069</v>
      </c>
      <c r="C332" s="45">
        <v>1</v>
      </c>
      <c r="D332" s="46" t="s">
        <v>17</v>
      </c>
      <c r="E332" s="47">
        <v>5</v>
      </c>
      <c r="F332" s="46" t="s">
        <v>17</v>
      </c>
      <c r="G332" s="46" t="s">
        <v>22</v>
      </c>
      <c r="H332" s="46">
        <v>9</v>
      </c>
      <c r="I332" s="48"/>
      <c r="J332" s="46"/>
      <c r="K332" s="46"/>
      <c r="L332" s="95"/>
      <c r="M332" s="55"/>
      <c r="N332" s="56" t="s">
        <v>321</v>
      </c>
      <c r="O332" s="226"/>
      <c r="P332" s="39"/>
      <c r="Q332" s="33"/>
      <c r="S332" s="178" t="s">
        <v>9671</v>
      </c>
      <c r="T332" s="178" t="s">
        <v>9671</v>
      </c>
      <c r="U332" s="22"/>
      <c r="V332" s="70">
        <f>+SUM(V333:V334)</f>
        <v>0</v>
      </c>
      <c r="W332" s="70">
        <f>+SUM(W333:W334)</f>
        <v>0</v>
      </c>
      <c r="X332" s="41"/>
    </row>
    <row r="333" spans="1:24" ht="39.950000000000003" customHeight="1" x14ac:dyDescent="0.2">
      <c r="A333" s="190">
        <f t="shared" si="16"/>
        <v>11</v>
      </c>
      <c r="B333" s="19" t="str">
        <f t="shared" si="17"/>
        <v>10250206901</v>
      </c>
      <c r="C333" s="45">
        <v>1</v>
      </c>
      <c r="D333" s="46" t="s">
        <v>17</v>
      </c>
      <c r="E333" s="47">
        <v>5</v>
      </c>
      <c r="F333" s="46" t="s">
        <v>17</v>
      </c>
      <c r="G333" s="46" t="s">
        <v>22</v>
      </c>
      <c r="H333" s="46">
        <v>9</v>
      </c>
      <c r="I333" s="48" t="s">
        <v>16</v>
      </c>
      <c r="J333" s="46"/>
      <c r="K333" s="46"/>
      <c r="L333" s="95"/>
      <c r="M333" s="95"/>
      <c r="N333" s="76" t="s">
        <v>322</v>
      </c>
      <c r="O333" s="226"/>
      <c r="P333" s="39"/>
      <c r="Q333" s="33"/>
      <c r="S333" s="178" t="s">
        <v>9671</v>
      </c>
      <c r="T333" s="178" t="s">
        <v>9671</v>
      </c>
      <c r="U333" s="22"/>
      <c r="V333" s="70">
        <v>0</v>
      </c>
      <c r="W333" s="70">
        <v>0</v>
      </c>
      <c r="X333" s="41"/>
    </row>
    <row r="334" spans="1:24" ht="39.950000000000003" customHeight="1" x14ac:dyDescent="0.2">
      <c r="A334" s="190">
        <f t="shared" si="16"/>
        <v>11</v>
      </c>
      <c r="B334" s="19" t="str">
        <f t="shared" si="17"/>
        <v>10250206902</v>
      </c>
      <c r="C334" s="45">
        <v>1</v>
      </c>
      <c r="D334" s="46" t="s">
        <v>17</v>
      </c>
      <c r="E334" s="47">
        <v>5</v>
      </c>
      <c r="F334" s="46" t="s">
        <v>17</v>
      </c>
      <c r="G334" s="46" t="s">
        <v>22</v>
      </c>
      <c r="H334" s="46">
        <v>9</v>
      </c>
      <c r="I334" s="48" t="s">
        <v>17</v>
      </c>
      <c r="J334" s="46"/>
      <c r="K334" s="46"/>
      <c r="L334" s="95"/>
      <c r="M334" s="95"/>
      <c r="N334" s="76" t="s">
        <v>323</v>
      </c>
      <c r="O334" s="226"/>
      <c r="P334" s="39"/>
      <c r="Q334" s="33"/>
      <c r="S334" s="178" t="s">
        <v>9671</v>
      </c>
      <c r="T334" s="178" t="s">
        <v>9671</v>
      </c>
      <c r="U334" s="22"/>
      <c r="V334" s="70">
        <v>0</v>
      </c>
      <c r="W334" s="70">
        <v>0</v>
      </c>
      <c r="X334" s="41"/>
    </row>
    <row r="335" spans="1:24" s="116" customFormat="1" ht="39.950000000000003" customHeight="1" x14ac:dyDescent="0.2">
      <c r="A335" s="190">
        <f t="shared" si="16"/>
        <v>8</v>
      </c>
      <c r="B335" s="19" t="str">
        <f t="shared" si="17"/>
        <v>10250207</v>
      </c>
      <c r="C335" s="123">
        <v>1</v>
      </c>
      <c r="D335" s="124" t="s">
        <v>17</v>
      </c>
      <c r="E335" s="125">
        <v>5</v>
      </c>
      <c r="F335" s="124" t="s">
        <v>17</v>
      </c>
      <c r="G335" s="124" t="s">
        <v>23</v>
      </c>
      <c r="H335" s="124"/>
      <c r="I335" s="89"/>
      <c r="J335" s="124"/>
      <c r="K335" s="124"/>
      <c r="L335" s="126"/>
      <c r="M335" s="126"/>
      <c r="N335" s="120" t="s">
        <v>324</v>
      </c>
      <c r="O335" s="225" t="s">
        <v>9482</v>
      </c>
      <c r="P335" s="43"/>
      <c r="Q335" s="37"/>
      <c r="S335" s="178" t="str">
        <f>VLOOKUP(N335,'[1]Ingresos VF'!$A:$P,2,0)</f>
        <v>1.1.02.05.001.07</v>
      </c>
      <c r="T335" s="178" t="str">
        <f>VLOOKUP(N335,'[1]Ingresos VF'!$A:$P,1,0)</f>
        <v>Servicios financieros y servicios conexos, servicios inmobiliarios y servicios de leasing</v>
      </c>
      <c r="U335" s="22"/>
      <c r="V335" s="72">
        <f>+V336+V339</f>
        <v>0</v>
      </c>
      <c r="W335" s="72">
        <f>+W336+W339</f>
        <v>0</v>
      </c>
      <c r="X335" s="60"/>
    </row>
    <row r="336" spans="1:24" ht="39.950000000000003" customHeight="1" x14ac:dyDescent="0.2">
      <c r="A336" s="190">
        <f t="shared" si="16"/>
        <v>9</v>
      </c>
      <c r="B336" s="19" t="str">
        <f t="shared" si="17"/>
        <v>102502072</v>
      </c>
      <c r="C336" s="45">
        <v>1</v>
      </c>
      <c r="D336" s="46" t="s">
        <v>17</v>
      </c>
      <c r="E336" s="47">
        <v>5</v>
      </c>
      <c r="F336" s="46" t="s">
        <v>17</v>
      </c>
      <c r="G336" s="46" t="s">
        <v>23</v>
      </c>
      <c r="H336" s="46">
        <v>2</v>
      </c>
      <c r="I336" s="48"/>
      <c r="J336" s="46"/>
      <c r="K336" s="46"/>
      <c r="L336" s="95"/>
      <c r="M336" s="95"/>
      <c r="N336" s="56" t="s">
        <v>332</v>
      </c>
      <c r="O336" s="226"/>
      <c r="P336" s="39"/>
      <c r="Q336" s="33" t="s">
        <v>433</v>
      </c>
      <c r="S336" s="178" t="s">
        <v>9671</v>
      </c>
      <c r="T336" s="178" t="s">
        <v>9671</v>
      </c>
      <c r="U336" s="22"/>
      <c r="V336" s="70">
        <f>SUM(V337:V338)</f>
        <v>0</v>
      </c>
      <c r="W336" s="70">
        <f>SUM(W337:W338)</f>
        <v>0</v>
      </c>
      <c r="X336" s="41"/>
    </row>
    <row r="337" spans="1:24" ht="39.950000000000003" customHeight="1" x14ac:dyDescent="0.2">
      <c r="A337" s="190">
        <f t="shared" si="16"/>
        <v>11</v>
      </c>
      <c r="B337" s="19" t="str">
        <f t="shared" si="17"/>
        <v>10250207201</v>
      </c>
      <c r="C337" s="45">
        <v>1</v>
      </c>
      <c r="D337" s="46" t="s">
        <v>17</v>
      </c>
      <c r="E337" s="47">
        <v>5</v>
      </c>
      <c r="F337" s="46" t="s">
        <v>17</v>
      </c>
      <c r="G337" s="46" t="s">
        <v>23</v>
      </c>
      <c r="H337" s="46">
        <v>2</v>
      </c>
      <c r="I337" s="48" t="s">
        <v>16</v>
      </c>
      <c r="J337" s="46"/>
      <c r="K337" s="46"/>
      <c r="L337" s="95"/>
      <c r="M337" s="95"/>
      <c r="N337" s="76" t="s">
        <v>333</v>
      </c>
      <c r="O337" s="226"/>
      <c r="P337" s="39"/>
      <c r="Q337" s="33"/>
      <c r="S337" s="178" t="s">
        <v>9671</v>
      </c>
      <c r="T337" s="178" t="s">
        <v>9671</v>
      </c>
      <c r="U337" s="22"/>
      <c r="V337" s="70">
        <v>0</v>
      </c>
      <c r="W337" s="70">
        <v>0</v>
      </c>
      <c r="X337" s="41"/>
    </row>
    <row r="338" spans="1:24" ht="39.950000000000003" customHeight="1" x14ac:dyDescent="0.2">
      <c r="A338" s="190">
        <f t="shared" si="16"/>
        <v>11</v>
      </c>
      <c r="B338" s="19" t="str">
        <f t="shared" si="17"/>
        <v>10250207202</v>
      </c>
      <c r="C338" s="45">
        <v>1</v>
      </c>
      <c r="D338" s="46" t="s">
        <v>17</v>
      </c>
      <c r="E338" s="47">
        <v>5</v>
      </c>
      <c r="F338" s="46" t="s">
        <v>17</v>
      </c>
      <c r="G338" s="46" t="s">
        <v>23</v>
      </c>
      <c r="H338" s="46">
        <v>2</v>
      </c>
      <c r="I338" s="48" t="s">
        <v>17</v>
      </c>
      <c r="J338" s="46"/>
      <c r="K338" s="46"/>
      <c r="L338" s="95"/>
      <c r="M338" s="95"/>
      <c r="N338" s="76" t="s">
        <v>334</v>
      </c>
      <c r="O338" s="226"/>
      <c r="P338" s="39"/>
      <c r="Q338" s="33"/>
      <c r="S338" s="178" t="s">
        <v>9671</v>
      </c>
      <c r="T338" s="178" t="s">
        <v>9671</v>
      </c>
      <c r="U338" s="22"/>
      <c r="V338" s="70">
        <v>0</v>
      </c>
      <c r="W338" s="70">
        <v>0</v>
      </c>
      <c r="X338" s="41"/>
    </row>
    <row r="339" spans="1:24" ht="39.950000000000003" customHeight="1" x14ac:dyDescent="0.2">
      <c r="A339" s="190">
        <f t="shared" si="16"/>
        <v>9</v>
      </c>
      <c r="B339" s="19" t="str">
        <f t="shared" si="17"/>
        <v>102502073</v>
      </c>
      <c r="C339" s="45">
        <v>1</v>
      </c>
      <c r="D339" s="46" t="s">
        <v>17</v>
      </c>
      <c r="E339" s="47">
        <v>5</v>
      </c>
      <c r="F339" s="46" t="s">
        <v>17</v>
      </c>
      <c r="G339" s="46" t="s">
        <v>23</v>
      </c>
      <c r="H339" s="46">
        <v>3</v>
      </c>
      <c r="I339" s="48"/>
      <c r="J339" s="46"/>
      <c r="K339" s="46"/>
      <c r="L339" s="95"/>
      <c r="M339" s="95"/>
      <c r="N339" s="56" t="s">
        <v>335</v>
      </c>
      <c r="O339" s="226"/>
      <c r="P339" s="39"/>
      <c r="Q339" s="33" t="s">
        <v>434</v>
      </c>
      <c r="S339" s="178" t="s">
        <v>9671</v>
      </c>
      <c r="T339" s="178" t="s">
        <v>9671</v>
      </c>
      <c r="U339" s="22"/>
      <c r="V339" s="70">
        <f>SUM(V340:V342)</f>
        <v>0</v>
      </c>
      <c r="W339" s="70">
        <f>SUM(W340:W342)</f>
        <v>0</v>
      </c>
      <c r="X339" s="41"/>
    </row>
    <row r="340" spans="1:24" ht="39.950000000000003" customHeight="1" x14ac:dyDescent="0.2">
      <c r="A340" s="190">
        <f t="shared" si="16"/>
        <v>11</v>
      </c>
      <c r="B340" s="19" t="str">
        <f t="shared" si="17"/>
        <v>10250207301</v>
      </c>
      <c r="C340" s="45">
        <v>1</v>
      </c>
      <c r="D340" s="46" t="s">
        <v>17</v>
      </c>
      <c r="E340" s="47">
        <v>5</v>
      </c>
      <c r="F340" s="46" t="s">
        <v>17</v>
      </c>
      <c r="G340" s="46" t="s">
        <v>23</v>
      </c>
      <c r="H340" s="46">
        <v>3</v>
      </c>
      <c r="I340" s="48" t="s">
        <v>16</v>
      </c>
      <c r="J340" s="46"/>
      <c r="K340" s="46"/>
      <c r="L340" s="95"/>
      <c r="M340" s="95"/>
      <c r="N340" s="76" t="s">
        <v>336</v>
      </c>
      <c r="O340" s="226"/>
      <c r="P340" s="39"/>
      <c r="Q340" s="33"/>
      <c r="S340" s="178" t="s">
        <v>9671</v>
      </c>
      <c r="T340" s="178" t="s">
        <v>9671</v>
      </c>
      <c r="U340" s="22"/>
      <c r="V340" s="70">
        <v>0</v>
      </c>
      <c r="W340" s="70">
        <v>0</v>
      </c>
      <c r="X340" s="41"/>
    </row>
    <row r="341" spans="1:24" ht="39.950000000000003" customHeight="1" x14ac:dyDescent="0.2">
      <c r="A341" s="190">
        <f t="shared" si="16"/>
        <v>11</v>
      </c>
      <c r="B341" s="19" t="str">
        <f t="shared" si="17"/>
        <v>10250207302</v>
      </c>
      <c r="C341" s="45">
        <v>1</v>
      </c>
      <c r="D341" s="46" t="s">
        <v>17</v>
      </c>
      <c r="E341" s="47">
        <v>5</v>
      </c>
      <c r="F341" s="46" t="s">
        <v>17</v>
      </c>
      <c r="G341" s="46" t="s">
        <v>23</v>
      </c>
      <c r="H341" s="46">
        <v>3</v>
      </c>
      <c r="I341" s="48" t="s">
        <v>17</v>
      </c>
      <c r="J341" s="46"/>
      <c r="K341" s="46"/>
      <c r="L341" s="95"/>
      <c r="M341" s="95"/>
      <c r="N341" s="76" t="s">
        <v>337</v>
      </c>
      <c r="O341" s="226"/>
      <c r="P341" s="39"/>
      <c r="Q341" s="33"/>
      <c r="S341" s="178" t="s">
        <v>9671</v>
      </c>
      <c r="T341" s="178" t="s">
        <v>9671</v>
      </c>
      <c r="U341" s="22"/>
      <c r="V341" s="70">
        <v>0</v>
      </c>
      <c r="W341" s="70">
        <v>0</v>
      </c>
      <c r="X341" s="41"/>
    </row>
    <row r="342" spans="1:24" ht="39.950000000000003" customHeight="1" x14ac:dyDescent="0.2">
      <c r="A342" s="190">
        <f t="shared" si="16"/>
        <v>11</v>
      </c>
      <c r="B342" s="19" t="str">
        <f t="shared" si="17"/>
        <v>10250207303</v>
      </c>
      <c r="C342" s="45">
        <v>1</v>
      </c>
      <c r="D342" s="46" t="s">
        <v>17</v>
      </c>
      <c r="E342" s="47">
        <v>5</v>
      </c>
      <c r="F342" s="46" t="s">
        <v>17</v>
      </c>
      <c r="G342" s="46" t="s">
        <v>23</v>
      </c>
      <c r="H342" s="46">
        <v>3</v>
      </c>
      <c r="I342" s="48" t="s">
        <v>18</v>
      </c>
      <c r="J342" s="46"/>
      <c r="K342" s="46"/>
      <c r="L342" s="95"/>
      <c r="M342" s="95"/>
      <c r="N342" s="76" t="s">
        <v>338</v>
      </c>
      <c r="O342" s="226"/>
      <c r="P342" s="39"/>
      <c r="Q342" s="33"/>
      <c r="S342" s="178" t="s">
        <v>9671</v>
      </c>
      <c r="T342" s="178" t="s">
        <v>9671</v>
      </c>
      <c r="U342" s="22"/>
      <c r="V342" s="70">
        <v>0</v>
      </c>
      <c r="W342" s="70">
        <v>0</v>
      </c>
      <c r="X342" s="41"/>
    </row>
    <row r="343" spans="1:24" s="116" customFormat="1" ht="72" customHeight="1" x14ac:dyDescent="0.2">
      <c r="A343" s="190">
        <f t="shared" si="16"/>
        <v>8</v>
      </c>
      <c r="B343" s="19" t="str">
        <f t="shared" si="17"/>
        <v>10250208</v>
      </c>
      <c r="C343" s="123">
        <v>1</v>
      </c>
      <c r="D343" s="124" t="s">
        <v>17</v>
      </c>
      <c r="E343" s="125">
        <v>5</v>
      </c>
      <c r="F343" s="124" t="s">
        <v>17</v>
      </c>
      <c r="G343" s="124" t="s">
        <v>24</v>
      </c>
      <c r="H343" s="124"/>
      <c r="I343" s="89"/>
      <c r="J343" s="124"/>
      <c r="K343" s="124"/>
      <c r="L343" s="126"/>
      <c r="M343" s="126"/>
      <c r="N343" s="120" t="s">
        <v>339</v>
      </c>
      <c r="O343" s="225" t="s">
        <v>9483</v>
      </c>
      <c r="P343" s="43"/>
      <c r="Q343" s="37"/>
      <c r="S343" s="178" t="str">
        <f>VLOOKUP(N343,'[1]Ingresos VF'!$A:$P,2,0)</f>
        <v>1.1.02.05.001.08</v>
      </c>
      <c r="T343" s="178" t="str">
        <f>VLOOKUP(N343,'[1]Ingresos VF'!$A:$P,1,0)</f>
        <v>Servicios prestados a las empresas y servicios de producción</v>
      </c>
      <c r="U343" s="216"/>
      <c r="V343" s="72">
        <f>V344+V349+V354+V364+V371+V378+V382+V386+V396</f>
        <v>0</v>
      </c>
      <c r="W343" s="72">
        <f>W344+W349+W354+W364+W371+W378+W382+W386+W396</f>
        <v>0</v>
      </c>
      <c r="X343" s="60"/>
    </row>
    <row r="344" spans="1:24" ht="39.950000000000003" customHeight="1" x14ac:dyDescent="0.2">
      <c r="A344" s="190">
        <f t="shared" si="16"/>
        <v>9</v>
      </c>
      <c r="B344" s="19" t="str">
        <f t="shared" si="17"/>
        <v>102502081</v>
      </c>
      <c r="C344" s="45">
        <v>1</v>
      </c>
      <c r="D344" s="46" t="s">
        <v>17</v>
      </c>
      <c r="E344" s="47">
        <v>5</v>
      </c>
      <c r="F344" s="46" t="s">
        <v>17</v>
      </c>
      <c r="G344" s="46" t="s">
        <v>24</v>
      </c>
      <c r="H344" s="46" t="s">
        <v>20</v>
      </c>
      <c r="I344" s="48"/>
      <c r="J344" s="46"/>
      <c r="K344" s="46"/>
      <c r="L344" s="95"/>
      <c r="M344" s="95"/>
      <c r="N344" s="56" t="s">
        <v>340</v>
      </c>
      <c r="O344" s="226"/>
      <c r="P344" s="39"/>
      <c r="Q344" s="33"/>
      <c r="S344" s="178" t="s">
        <v>9671</v>
      </c>
      <c r="T344" s="178" t="s">
        <v>9671</v>
      </c>
      <c r="U344" s="22"/>
      <c r="V344" s="70">
        <f>SUM(V345:V348)</f>
        <v>0</v>
      </c>
      <c r="W344" s="70">
        <f>SUM(W345:W348)</f>
        <v>0</v>
      </c>
      <c r="X344" s="41"/>
    </row>
    <row r="345" spans="1:24" ht="39.950000000000003" customHeight="1" x14ac:dyDescent="0.2">
      <c r="A345" s="190">
        <f t="shared" si="16"/>
        <v>11</v>
      </c>
      <c r="B345" s="19" t="str">
        <f t="shared" si="17"/>
        <v>10250208101</v>
      </c>
      <c r="C345" s="45">
        <v>1</v>
      </c>
      <c r="D345" s="46" t="s">
        <v>17</v>
      </c>
      <c r="E345" s="47">
        <v>5</v>
      </c>
      <c r="F345" s="46" t="s">
        <v>17</v>
      </c>
      <c r="G345" s="46" t="s">
        <v>24</v>
      </c>
      <c r="H345" s="46" t="s">
        <v>20</v>
      </c>
      <c r="I345" s="48" t="s">
        <v>16</v>
      </c>
      <c r="J345" s="46"/>
      <c r="K345" s="46"/>
      <c r="L345" s="95"/>
      <c r="M345" s="95"/>
      <c r="N345" s="76" t="s">
        <v>341</v>
      </c>
      <c r="O345" s="226"/>
      <c r="P345" s="39"/>
      <c r="Q345" s="33"/>
      <c r="S345" s="178" t="s">
        <v>9671</v>
      </c>
      <c r="T345" s="178" t="s">
        <v>9671</v>
      </c>
      <c r="U345" s="22"/>
      <c r="V345" s="70">
        <v>0</v>
      </c>
      <c r="W345" s="70">
        <v>0</v>
      </c>
      <c r="X345" s="41"/>
    </row>
    <row r="346" spans="1:24" ht="39.950000000000003" customHeight="1" x14ac:dyDescent="0.2">
      <c r="A346" s="190">
        <f t="shared" si="16"/>
        <v>11</v>
      </c>
      <c r="B346" s="19" t="str">
        <f t="shared" si="17"/>
        <v>10250208102</v>
      </c>
      <c r="C346" s="45">
        <v>1</v>
      </c>
      <c r="D346" s="46" t="s">
        <v>17</v>
      </c>
      <c r="E346" s="47">
        <v>5</v>
      </c>
      <c r="F346" s="46" t="s">
        <v>17</v>
      </c>
      <c r="G346" s="46" t="s">
        <v>24</v>
      </c>
      <c r="H346" s="46" t="s">
        <v>20</v>
      </c>
      <c r="I346" s="48" t="s">
        <v>17</v>
      </c>
      <c r="J346" s="46"/>
      <c r="K346" s="46"/>
      <c r="L346" s="95"/>
      <c r="M346" s="95"/>
      <c r="N346" s="76" t="s">
        <v>342</v>
      </c>
      <c r="O346" s="226"/>
      <c r="P346" s="39"/>
      <c r="Q346" s="33"/>
      <c r="S346" s="178" t="s">
        <v>9671</v>
      </c>
      <c r="T346" s="178" t="s">
        <v>9671</v>
      </c>
      <c r="U346" s="22"/>
      <c r="V346" s="70">
        <v>0</v>
      </c>
      <c r="W346" s="70">
        <v>0</v>
      </c>
      <c r="X346" s="41"/>
    </row>
    <row r="347" spans="1:24" ht="39.950000000000003" customHeight="1" x14ac:dyDescent="0.2">
      <c r="A347" s="190">
        <f t="shared" si="16"/>
        <v>11</v>
      </c>
      <c r="B347" s="19" t="str">
        <f t="shared" si="17"/>
        <v>10250208103</v>
      </c>
      <c r="C347" s="45">
        <v>1</v>
      </c>
      <c r="D347" s="46" t="s">
        <v>17</v>
      </c>
      <c r="E347" s="47">
        <v>5</v>
      </c>
      <c r="F347" s="46" t="s">
        <v>17</v>
      </c>
      <c r="G347" s="46" t="s">
        <v>24</v>
      </c>
      <c r="H347" s="46" t="s">
        <v>20</v>
      </c>
      <c r="I347" s="48" t="s">
        <v>18</v>
      </c>
      <c r="J347" s="46"/>
      <c r="K347" s="46"/>
      <c r="L347" s="95"/>
      <c r="M347" s="95"/>
      <c r="N347" s="76" t="s">
        <v>343</v>
      </c>
      <c r="O347" s="226"/>
      <c r="P347" s="39"/>
      <c r="Q347" s="33"/>
      <c r="S347" s="178" t="s">
        <v>9671</v>
      </c>
      <c r="T347" s="178" t="s">
        <v>9671</v>
      </c>
      <c r="U347" s="22"/>
      <c r="V347" s="70">
        <v>0</v>
      </c>
      <c r="W347" s="70">
        <v>0</v>
      </c>
      <c r="X347" s="41"/>
    </row>
    <row r="348" spans="1:24" ht="39.950000000000003" customHeight="1" x14ac:dyDescent="0.2">
      <c r="A348" s="190">
        <f t="shared" si="16"/>
        <v>11</v>
      </c>
      <c r="B348" s="19" t="str">
        <f t="shared" si="17"/>
        <v>10250208104</v>
      </c>
      <c r="C348" s="45">
        <v>1</v>
      </c>
      <c r="D348" s="46" t="s">
        <v>17</v>
      </c>
      <c r="E348" s="47">
        <v>5</v>
      </c>
      <c r="F348" s="46" t="s">
        <v>17</v>
      </c>
      <c r="G348" s="46" t="s">
        <v>24</v>
      </c>
      <c r="H348" s="46" t="s">
        <v>20</v>
      </c>
      <c r="I348" s="48" t="s">
        <v>19</v>
      </c>
      <c r="J348" s="46"/>
      <c r="K348" s="46"/>
      <c r="L348" s="95"/>
      <c r="M348" s="95"/>
      <c r="N348" s="76" t="s">
        <v>344</v>
      </c>
      <c r="O348" s="226"/>
      <c r="P348" s="39"/>
      <c r="Q348" s="33"/>
      <c r="S348" s="178" t="s">
        <v>9671</v>
      </c>
      <c r="T348" s="178" t="s">
        <v>9671</v>
      </c>
      <c r="U348" s="22"/>
      <c r="V348" s="70">
        <v>0</v>
      </c>
      <c r="W348" s="70">
        <v>0</v>
      </c>
      <c r="X348" s="41"/>
    </row>
    <row r="349" spans="1:24" ht="39.950000000000003" customHeight="1" x14ac:dyDescent="0.2">
      <c r="A349" s="190">
        <f t="shared" si="16"/>
        <v>9</v>
      </c>
      <c r="B349" s="19" t="str">
        <f t="shared" si="17"/>
        <v>102502082</v>
      </c>
      <c r="C349" s="45">
        <v>1</v>
      </c>
      <c r="D349" s="46" t="s">
        <v>17</v>
      </c>
      <c r="E349" s="47">
        <v>5</v>
      </c>
      <c r="F349" s="46" t="s">
        <v>17</v>
      </c>
      <c r="G349" s="46" t="s">
        <v>24</v>
      </c>
      <c r="H349" s="46" t="s">
        <v>36</v>
      </c>
      <c r="I349" s="48"/>
      <c r="J349" s="46"/>
      <c r="K349" s="46"/>
      <c r="L349" s="95"/>
      <c r="M349" s="95"/>
      <c r="N349" s="56" t="s">
        <v>345</v>
      </c>
      <c r="O349" s="226"/>
      <c r="P349" s="39"/>
      <c r="Q349" s="33"/>
      <c r="S349" s="178" t="s">
        <v>9671</v>
      </c>
      <c r="T349" s="178" t="s">
        <v>9671</v>
      </c>
      <c r="U349" s="22"/>
      <c r="V349" s="70">
        <f>SUM(V350:V353)</f>
        <v>0</v>
      </c>
      <c r="W349" s="70">
        <f>SUM(W350:W353)</f>
        <v>0</v>
      </c>
      <c r="X349" s="41"/>
    </row>
    <row r="350" spans="1:24" ht="39.950000000000003" customHeight="1" x14ac:dyDescent="0.2">
      <c r="A350" s="190">
        <f t="shared" si="16"/>
        <v>11</v>
      </c>
      <c r="B350" s="19" t="str">
        <f t="shared" si="17"/>
        <v>10250208201</v>
      </c>
      <c r="C350" s="45">
        <v>1</v>
      </c>
      <c r="D350" s="46" t="s">
        <v>17</v>
      </c>
      <c r="E350" s="47">
        <v>5</v>
      </c>
      <c r="F350" s="46" t="s">
        <v>17</v>
      </c>
      <c r="G350" s="46" t="s">
        <v>24</v>
      </c>
      <c r="H350" s="46" t="s">
        <v>36</v>
      </c>
      <c r="I350" s="48" t="s">
        <v>16</v>
      </c>
      <c r="J350" s="46"/>
      <c r="K350" s="46"/>
      <c r="L350" s="95"/>
      <c r="M350" s="95"/>
      <c r="N350" s="76" t="s">
        <v>346</v>
      </c>
      <c r="O350" s="229" t="s">
        <v>9593</v>
      </c>
      <c r="P350" s="203"/>
      <c r="Q350" s="33"/>
      <c r="S350" s="178" t="s">
        <v>9671</v>
      </c>
      <c r="T350" s="178" t="s">
        <v>9671</v>
      </c>
      <c r="U350" s="22"/>
      <c r="V350" s="70">
        <v>0</v>
      </c>
      <c r="W350" s="70">
        <v>0</v>
      </c>
      <c r="X350" s="41"/>
    </row>
    <row r="351" spans="1:24" ht="409.5" x14ac:dyDescent="0.2">
      <c r="A351" s="190">
        <f t="shared" si="16"/>
        <v>11</v>
      </c>
      <c r="B351" s="19" t="str">
        <f t="shared" si="17"/>
        <v>10250208202</v>
      </c>
      <c r="C351" s="45">
        <v>1</v>
      </c>
      <c r="D351" s="46" t="s">
        <v>17</v>
      </c>
      <c r="E351" s="47">
        <v>5</v>
      </c>
      <c r="F351" s="46" t="s">
        <v>17</v>
      </c>
      <c r="G351" s="46" t="s">
        <v>24</v>
      </c>
      <c r="H351" s="46" t="s">
        <v>36</v>
      </c>
      <c r="I351" s="48" t="s">
        <v>17</v>
      </c>
      <c r="J351" s="46"/>
      <c r="K351" s="46"/>
      <c r="L351" s="95"/>
      <c r="M351" s="95"/>
      <c r="N351" s="76" t="s">
        <v>347</v>
      </c>
      <c r="O351" s="225" t="s">
        <v>9570</v>
      </c>
      <c r="P351" s="43"/>
      <c r="Q351" s="33" t="s">
        <v>9571</v>
      </c>
      <c r="S351" s="178" t="s">
        <v>9671</v>
      </c>
      <c r="T351" s="178" t="s">
        <v>9671</v>
      </c>
      <c r="U351" s="22"/>
      <c r="V351" s="70">
        <v>0</v>
      </c>
      <c r="W351" s="70">
        <v>0</v>
      </c>
      <c r="X351" s="41"/>
    </row>
    <row r="352" spans="1:24" ht="39.950000000000003" customHeight="1" x14ac:dyDescent="0.2">
      <c r="A352" s="190">
        <f t="shared" si="16"/>
        <v>11</v>
      </c>
      <c r="B352" s="19" t="str">
        <f t="shared" si="17"/>
        <v>10250208203</v>
      </c>
      <c r="C352" s="45">
        <v>1</v>
      </c>
      <c r="D352" s="46" t="s">
        <v>17</v>
      </c>
      <c r="E352" s="47">
        <v>5</v>
      </c>
      <c r="F352" s="46" t="s">
        <v>17</v>
      </c>
      <c r="G352" s="46" t="s">
        <v>24</v>
      </c>
      <c r="H352" s="46" t="s">
        <v>36</v>
      </c>
      <c r="I352" s="48" t="s">
        <v>18</v>
      </c>
      <c r="J352" s="46"/>
      <c r="K352" s="46"/>
      <c r="L352" s="95"/>
      <c r="M352" s="95"/>
      <c r="N352" s="76" t="s">
        <v>348</v>
      </c>
      <c r="O352" s="229" t="s">
        <v>9594</v>
      </c>
      <c r="P352" s="203"/>
      <c r="Q352" s="33"/>
      <c r="S352" s="178" t="s">
        <v>9671</v>
      </c>
      <c r="T352" s="178" t="s">
        <v>9671</v>
      </c>
      <c r="U352" s="22"/>
      <c r="V352" s="70">
        <v>0</v>
      </c>
      <c r="W352" s="70">
        <v>0</v>
      </c>
      <c r="X352" s="41"/>
    </row>
    <row r="353" spans="1:24" ht="39.950000000000003" customHeight="1" x14ac:dyDescent="0.2">
      <c r="A353" s="190">
        <f t="shared" si="16"/>
        <v>11</v>
      </c>
      <c r="B353" s="19" t="str">
        <f t="shared" si="17"/>
        <v>10250208204</v>
      </c>
      <c r="C353" s="45">
        <v>1</v>
      </c>
      <c r="D353" s="46" t="s">
        <v>17</v>
      </c>
      <c r="E353" s="47">
        <v>5</v>
      </c>
      <c r="F353" s="46" t="s">
        <v>17</v>
      </c>
      <c r="G353" s="46" t="s">
        <v>24</v>
      </c>
      <c r="H353" s="46" t="s">
        <v>36</v>
      </c>
      <c r="I353" s="48" t="s">
        <v>19</v>
      </c>
      <c r="J353" s="46"/>
      <c r="K353" s="46"/>
      <c r="L353" s="95"/>
      <c r="M353" s="95"/>
      <c r="N353" s="76" t="s">
        <v>349</v>
      </c>
      <c r="O353" s="229" t="s">
        <v>9592</v>
      </c>
      <c r="P353" s="203"/>
      <c r="Q353" s="33"/>
      <c r="S353" s="178" t="s">
        <v>9671</v>
      </c>
      <c r="T353" s="178" t="s">
        <v>9671</v>
      </c>
      <c r="U353" s="22"/>
      <c r="V353" s="70">
        <v>0</v>
      </c>
      <c r="W353" s="70">
        <v>0</v>
      </c>
      <c r="X353" s="41"/>
    </row>
    <row r="354" spans="1:24" ht="39.950000000000003" customHeight="1" x14ac:dyDescent="0.2">
      <c r="A354" s="190">
        <f t="shared" si="16"/>
        <v>9</v>
      </c>
      <c r="B354" s="19" t="str">
        <f t="shared" si="17"/>
        <v>102502083</v>
      </c>
      <c r="C354" s="45">
        <v>1</v>
      </c>
      <c r="D354" s="46" t="s">
        <v>17</v>
      </c>
      <c r="E354" s="47">
        <v>5</v>
      </c>
      <c r="F354" s="46" t="s">
        <v>17</v>
      </c>
      <c r="G354" s="46" t="s">
        <v>24</v>
      </c>
      <c r="H354" s="46">
        <v>3</v>
      </c>
      <c r="I354" s="48"/>
      <c r="J354" s="46"/>
      <c r="K354" s="46"/>
      <c r="L354" s="95"/>
      <c r="M354" s="95"/>
      <c r="N354" s="56" t="s">
        <v>350</v>
      </c>
      <c r="O354" s="226"/>
      <c r="P354" s="39"/>
      <c r="Q354" s="33"/>
      <c r="S354" s="178" t="s">
        <v>9671</v>
      </c>
      <c r="T354" s="178" t="s">
        <v>9671</v>
      </c>
      <c r="U354" s="22"/>
      <c r="V354" s="70">
        <f>SUM(V355:V363)</f>
        <v>0</v>
      </c>
      <c r="W354" s="70">
        <f>SUM(W355:W363)</f>
        <v>0</v>
      </c>
      <c r="X354" s="41"/>
    </row>
    <row r="355" spans="1:24" ht="39.950000000000003" customHeight="1" x14ac:dyDescent="0.2">
      <c r="A355" s="190">
        <f t="shared" si="16"/>
        <v>11</v>
      </c>
      <c r="B355" s="19" t="str">
        <f t="shared" si="17"/>
        <v>10250208301</v>
      </c>
      <c r="C355" s="45">
        <v>1</v>
      </c>
      <c r="D355" s="46" t="s">
        <v>17</v>
      </c>
      <c r="E355" s="47">
        <v>5</v>
      </c>
      <c r="F355" s="46" t="s">
        <v>17</v>
      </c>
      <c r="G355" s="46" t="s">
        <v>24</v>
      </c>
      <c r="H355" s="46">
        <v>3</v>
      </c>
      <c r="I355" s="48" t="s">
        <v>16</v>
      </c>
      <c r="J355" s="46"/>
      <c r="K355" s="46"/>
      <c r="L355" s="95"/>
      <c r="M355" s="95"/>
      <c r="N355" s="76" t="s">
        <v>351</v>
      </c>
      <c r="O355" s="229" t="s">
        <v>9595</v>
      </c>
      <c r="P355" s="203"/>
      <c r="Q355" s="33"/>
      <c r="S355" s="178" t="s">
        <v>9671</v>
      </c>
      <c r="T355" s="178" t="s">
        <v>9671</v>
      </c>
      <c r="U355" s="22"/>
      <c r="V355" s="70">
        <v>0</v>
      </c>
      <c r="W355" s="70">
        <v>0</v>
      </c>
      <c r="X355" s="41"/>
    </row>
    <row r="356" spans="1:24" ht="39.950000000000003" customHeight="1" x14ac:dyDescent="0.2">
      <c r="A356" s="190">
        <f t="shared" si="16"/>
        <v>11</v>
      </c>
      <c r="B356" s="19" t="str">
        <f t="shared" si="17"/>
        <v>10250208302</v>
      </c>
      <c r="C356" s="45">
        <v>1</v>
      </c>
      <c r="D356" s="46" t="s">
        <v>17</v>
      </c>
      <c r="E356" s="47">
        <v>5</v>
      </c>
      <c r="F356" s="46" t="s">
        <v>17</v>
      </c>
      <c r="G356" s="46" t="s">
        <v>24</v>
      </c>
      <c r="H356" s="46">
        <v>3</v>
      </c>
      <c r="I356" s="48" t="s">
        <v>17</v>
      </c>
      <c r="J356" s="46"/>
      <c r="K356" s="46"/>
      <c r="L356" s="95"/>
      <c r="M356" s="95"/>
      <c r="N356" s="76" t="s">
        <v>352</v>
      </c>
      <c r="O356" s="229" t="s">
        <v>9596</v>
      </c>
      <c r="P356" s="203"/>
      <c r="Q356" s="33"/>
      <c r="S356" s="178" t="s">
        <v>9671</v>
      </c>
      <c r="T356" s="178" t="s">
        <v>9671</v>
      </c>
      <c r="U356" s="22"/>
      <c r="V356" s="70">
        <v>0</v>
      </c>
      <c r="W356" s="70">
        <v>0</v>
      </c>
      <c r="X356" s="41"/>
    </row>
    <row r="357" spans="1:24" ht="39.950000000000003" customHeight="1" x14ac:dyDescent="0.2">
      <c r="A357" s="190">
        <f t="shared" si="16"/>
        <v>11</v>
      </c>
      <c r="B357" s="19" t="str">
        <f t="shared" si="17"/>
        <v>10250208303</v>
      </c>
      <c r="C357" s="45">
        <v>1</v>
      </c>
      <c r="D357" s="46" t="s">
        <v>17</v>
      </c>
      <c r="E357" s="47">
        <v>5</v>
      </c>
      <c r="F357" s="46" t="s">
        <v>17</v>
      </c>
      <c r="G357" s="46" t="s">
        <v>24</v>
      </c>
      <c r="H357" s="46">
        <v>3</v>
      </c>
      <c r="I357" s="48" t="s">
        <v>18</v>
      </c>
      <c r="J357" s="46"/>
      <c r="K357" s="46"/>
      <c r="L357" s="95"/>
      <c r="M357" s="95"/>
      <c r="N357" s="76" t="s">
        <v>353</v>
      </c>
      <c r="O357" s="229" t="s">
        <v>9597</v>
      </c>
      <c r="P357" s="203"/>
      <c r="Q357" s="33"/>
      <c r="S357" s="178" t="s">
        <v>9671</v>
      </c>
      <c r="T357" s="178" t="s">
        <v>9671</v>
      </c>
      <c r="U357" s="22"/>
      <c r="V357" s="70">
        <v>0</v>
      </c>
      <c r="W357" s="70">
        <v>0</v>
      </c>
      <c r="X357" s="41"/>
    </row>
    <row r="358" spans="1:24" ht="39.950000000000003" customHeight="1" x14ac:dyDescent="0.2">
      <c r="A358" s="190">
        <f t="shared" si="16"/>
        <v>11</v>
      </c>
      <c r="B358" s="19" t="str">
        <f t="shared" si="17"/>
        <v>10250208304</v>
      </c>
      <c r="C358" s="45">
        <v>1</v>
      </c>
      <c r="D358" s="46" t="s">
        <v>17</v>
      </c>
      <c r="E358" s="47">
        <v>5</v>
      </c>
      <c r="F358" s="46" t="s">
        <v>17</v>
      </c>
      <c r="G358" s="46" t="s">
        <v>24</v>
      </c>
      <c r="H358" s="46">
        <v>3</v>
      </c>
      <c r="I358" s="48" t="s">
        <v>19</v>
      </c>
      <c r="J358" s="46"/>
      <c r="K358" s="46"/>
      <c r="L358" s="95"/>
      <c r="M358" s="95"/>
      <c r="N358" s="76" t="s">
        <v>354</v>
      </c>
      <c r="O358" s="229" t="s">
        <v>9598</v>
      </c>
      <c r="P358" s="203"/>
      <c r="Q358" s="33"/>
      <c r="S358" s="178" t="s">
        <v>9671</v>
      </c>
      <c r="T358" s="178" t="s">
        <v>9671</v>
      </c>
      <c r="U358" s="22"/>
      <c r="V358" s="70">
        <v>0</v>
      </c>
      <c r="W358" s="70">
        <v>0</v>
      </c>
      <c r="X358" s="70"/>
    </row>
    <row r="359" spans="1:24" ht="39.950000000000003" customHeight="1" x14ac:dyDescent="0.2">
      <c r="A359" s="190">
        <f t="shared" si="16"/>
        <v>11</v>
      </c>
      <c r="B359" s="19" t="str">
        <f t="shared" si="17"/>
        <v>10250208305</v>
      </c>
      <c r="C359" s="45">
        <v>1</v>
      </c>
      <c r="D359" s="46" t="s">
        <v>17</v>
      </c>
      <c r="E359" s="47">
        <v>5</v>
      </c>
      <c r="F359" s="46" t="s">
        <v>17</v>
      </c>
      <c r="G359" s="46" t="s">
        <v>24</v>
      </c>
      <c r="H359" s="46">
        <v>3</v>
      </c>
      <c r="I359" s="48" t="s">
        <v>21</v>
      </c>
      <c r="J359" s="46"/>
      <c r="K359" s="46"/>
      <c r="L359" s="95"/>
      <c r="M359" s="95"/>
      <c r="N359" s="76" t="s">
        <v>355</v>
      </c>
      <c r="O359" s="229" t="s">
        <v>9599</v>
      </c>
      <c r="P359" s="203"/>
      <c r="Q359" s="33"/>
      <c r="S359" s="178" t="s">
        <v>9671</v>
      </c>
      <c r="T359" s="178" t="s">
        <v>9671</v>
      </c>
      <c r="U359" s="22"/>
      <c r="V359" s="70">
        <v>0</v>
      </c>
      <c r="W359" s="70">
        <v>0</v>
      </c>
      <c r="X359" s="41"/>
    </row>
    <row r="360" spans="1:24" ht="39.950000000000003" customHeight="1" x14ac:dyDescent="0.2">
      <c r="A360" s="190">
        <f t="shared" si="16"/>
        <v>11</v>
      </c>
      <c r="B360" s="19" t="str">
        <f t="shared" si="17"/>
        <v>10250208306</v>
      </c>
      <c r="C360" s="45">
        <v>1</v>
      </c>
      <c r="D360" s="46" t="s">
        <v>17</v>
      </c>
      <c r="E360" s="47">
        <v>5</v>
      </c>
      <c r="F360" s="46" t="s">
        <v>17</v>
      </c>
      <c r="G360" s="46" t="s">
        <v>24</v>
      </c>
      <c r="H360" s="46">
        <v>3</v>
      </c>
      <c r="I360" s="48" t="s">
        <v>22</v>
      </c>
      <c r="J360" s="46"/>
      <c r="K360" s="46"/>
      <c r="L360" s="95"/>
      <c r="M360" s="95"/>
      <c r="N360" s="76" t="s">
        <v>356</v>
      </c>
      <c r="O360" s="229" t="s">
        <v>9600</v>
      </c>
      <c r="P360" s="203"/>
      <c r="Q360" s="33" t="s">
        <v>435</v>
      </c>
      <c r="S360" s="178" t="s">
        <v>9671</v>
      </c>
      <c r="T360" s="178" t="s">
        <v>9671</v>
      </c>
      <c r="U360" s="22"/>
      <c r="V360" s="70">
        <v>0</v>
      </c>
      <c r="W360" s="70">
        <v>0</v>
      </c>
      <c r="X360" s="41"/>
    </row>
    <row r="361" spans="1:24" ht="39.950000000000003" customHeight="1" x14ac:dyDescent="0.2">
      <c r="A361" s="190">
        <f t="shared" si="16"/>
        <v>11</v>
      </c>
      <c r="B361" s="19" t="str">
        <f t="shared" si="17"/>
        <v>10250208307</v>
      </c>
      <c r="C361" s="45">
        <v>1</v>
      </c>
      <c r="D361" s="46" t="s">
        <v>17</v>
      </c>
      <c r="E361" s="47">
        <v>5</v>
      </c>
      <c r="F361" s="46" t="s">
        <v>17</v>
      </c>
      <c r="G361" s="46" t="s">
        <v>24</v>
      </c>
      <c r="H361" s="46">
        <v>3</v>
      </c>
      <c r="I361" s="48" t="s">
        <v>23</v>
      </c>
      <c r="J361" s="46"/>
      <c r="K361" s="46"/>
      <c r="L361" s="95"/>
      <c r="M361" s="95"/>
      <c r="N361" s="76" t="s">
        <v>357</v>
      </c>
      <c r="O361" s="229" t="s">
        <v>9601</v>
      </c>
      <c r="P361" s="203"/>
      <c r="Q361" s="33"/>
      <c r="S361" s="178" t="s">
        <v>9671</v>
      </c>
      <c r="T361" s="178" t="s">
        <v>9671</v>
      </c>
      <c r="U361" s="22"/>
      <c r="V361" s="70">
        <v>0</v>
      </c>
      <c r="W361" s="70">
        <v>0</v>
      </c>
      <c r="X361" s="41"/>
    </row>
    <row r="362" spans="1:24" ht="39.950000000000003" customHeight="1" x14ac:dyDescent="0.2">
      <c r="A362" s="190">
        <f t="shared" si="16"/>
        <v>11</v>
      </c>
      <c r="B362" s="19" t="str">
        <f t="shared" si="17"/>
        <v>10250208308</v>
      </c>
      <c r="C362" s="45">
        <v>1</v>
      </c>
      <c r="D362" s="46" t="s">
        <v>17</v>
      </c>
      <c r="E362" s="47">
        <v>5</v>
      </c>
      <c r="F362" s="46" t="s">
        <v>17</v>
      </c>
      <c r="G362" s="46" t="s">
        <v>24</v>
      </c>
      <c r="H362" s="46">
        <v>3</v>
      </c>
      <c r="I362" s="48" t="s">
        <v>24</v>
      </c>
      <c r="J362" s="46"/>
      <c r="K362" s="46"/>
      <c r="L362" s="95"/>
      <c r="M362" s="95"/>
      <c r="N362" s="76" t="s">
        <v>358</v>
      </c>
      <c r="O362" s="229" t="s">
        <v>9602</v>
      </c>
      <c r="P362" s="203"/>
      <c r="Q362" s="33"/>
      <c r="S362" s="178" t="s">
        <v>9671</v>
      </c>
      <c r="T362" s="178" t="s">
        <v>9671</v>
      </c>
      <c r="U362" s="22"/>
      <c r="V362" s="70">
        <v>0</v>
      </c>
      <c r="W362" s="70">
        <v>0</v>
      </c>
      <c r="X362" s="41"/>
    </row>
    <row r="363" spans="1:24" ht="39.950000000000003" customHeight="1" x14ac:dyDescent="0.2">
      <c r="A363" s="190">
        <f t="shared" si="16"/>
        <v>11</v>
      </c>
      <c r="B363" s="19" t="str">
        <f t="shared" si="17"/>
        <v>10250208309</v>
      </c>
      <c r="C363" s="45">
        <v>1</v>
      </c>
      <c r="D363" s="46" t="s">
        <v>17</v>
      </c>
      <c r="E363" s="47">
        <v>5</v>
      </c>
      <c r="F363" s="46" t="s">
        <v>17</v>
      </c>
      <c r="G363" s="46" t="s">
        <v>24</v>
      </c>
      <c r="H363" s="46">
        <v>3</v>
      </c>
      <c r="I363" s="48" t="s">
        <v>25</v>
      </c>
      <c r="J363" s="46"/>
      <c r="K363" s="46"/>
      <c r="L363" s="95"/>
      <c r="M363" s="95"/>
      <c r="N363" s="76" t="s">
        <v>359</v>
      </c>
      <c r="O363" s="229" t="s">
        <v>9603</v>
      </c>
      <c r="P363" s="203"/>
      <c r="Q363" s="33"/>
      <c r="S363" s="178" t="s">
        <v>9671</v>
      </c>
      <c r="T363" s="178" t="s">
        <v>9671</v>
      </c>
      <c r="U363" s="22"/>
      <c r="V363" s="70">
        <v>0</v>
      </c>
      <c r="W363" s="70">
        <v>0</v>
      </c>
      <c r="X363" s="41"/>
    </row>
    <row r="364" spans="1:24" ht="39.950000000000003" customHeight="1" x14ac:dyDescent="0.2">
      <c r="A364" s="190">
        <f t="shared" si="16"/>
        <v>9</v>
      </c>
      <c r="B364" s="19" t="str">
        <f t="shared" si="17"/>
        <v>102502084</v>
      </c>
      <c r="C364" s="45">
        <v>1</v>
      </c>
      <c r="D364" s="46" t="s">
        <v>17</v>
      </c>
      <c r="E364" s="47">
        <v>5</v>
      </c>
      <c r="F364" s="46" t="s">
        <v>17</v>
      </c>
      <c r="G364" s="46" t="s">
        <v>24</v>
      </c>
      <c r="H364" s="46">
        <v>4</v>
      </c>
      <c r="I364" s="48"/>
      <c r="J364" s="46"/>
      <c r="K364" s="46"/>
      <c r="L364" s="95"/>
      <c r="M364" s="95"/>
      <c r="N364" s="56" t="s">
        <v>360</v>
      </c>
      <c r="O364" s="229" t="s">
        <v>9604</v>
      </c>
      <c r="P364" s="203"/>
      <c r="Q364" s="33" t="s">
        <v>436</v>
      </c>
      <c r="S364" s="178" t="s">
        <v>9671</v>
      </c>
      <c r="T364" s="178" t="s">
        <v>9671</v>
      </c>
      <c r="U364" s="22"/>
      <c r="V364" s="70">
        <f>SUM(V365:V370)</f>
        <v>0</v>
      </c>
      <c r="W364" s="70">
        <f>SUM(W365:W370)</f>
        <v>0</v>
      </c>
      <c r="X364" s="41"/>
    </row>
    <row r="365" spans="1:24" ht="39.950000000000003" customHeight="1" x14ac:dyDescent="0.2">
      <c r="A365" s="190">
        <f t="shared" si="16"/>
        <v>11</v>
      </c>
      <c r="B365" s="19" t="str">
        <f t="shared" si="17"/>
        <v>10250208401</v>
      </c>
      <c r="C365" s="45">
        <v>1</v>
      </c>
      <c r="D365" s="46" t="s">
        <v>17</v>
      </c>
      <c r="E365" s="47">
        <v>5</v>
      </c>
      <c r="F365" s="46" t="s">
        <v>17</v>
      </c>
      <c r="G365" s="46" t="s">
        <v>24</v>
      </c>
      <c r="H365" s="46">
        <v>4</v>
      </c>
      <c r="I365" s="48" t="s">
        <v>16</v>
      </c>
      <c r="J365" s="46"/>
      <c r="K365" s="46"/>
      <c r="L365" s="95"/>
      <c r="M365" s="95"/>
      <c r="N365" s="76" t="s">
        <v>361</v>
      </c>
      <c r="O365" s="229" t="s">
        <v>9473</v>
      </c>
      <c r="P365" s="203"/>
      <c r="Q365" s="33"/>
      <c r="S365" s="178" t="s">
        <v>9671</v>
      </c>
      <c r="T365" s="178" t="s">
        <v>9671</v>
      </c>
      <c r="U365" s="22"/>
      <c r="V365" s="70">
        <v>0</v>
      </c>
      <c r="W365" s="70">
        <v>0</v>
      </c>
      <c r="X365" s="41"/>
    </row>
    <row r="366" spans="1:24" ht="39.950000000000003" customHeight="1" x14ac:dyDescent="0.2">
      <c r="A366" s="190">
        <f t="shared" si="16"/>
        <v>11</v>
      </c>
      <c r="B366" s="19" t="str">
        <f t="shared" si="17"/>
        <v>10250208402</v>
      </c>
      <c r="C366" s="45">
        <v>1</v>
      </c>
      <c r="D366" s="46" t="s">
        <v>17</v>
      </c>
      <c r="E366" s="47">
        <v>5</v>
      </c>
      <c r="F366" s="46" t="s">
        <v>17</v>
      </c>
      <c r="G366" s="46" t="s">
        <v>24</v>
      </c>
      <c r="H366" s="46">
        <v>4</v>
      </c>
      <c r="I366" s="48" t="s">
        <v>17</v>
      </c>
      <c r="J366" s="46"/>
      <c r="K366" s="46"/>
      <c r="L366" s="95"/>
      <c r="M366" s="95"/>
      <c r="N366" s="76" t="s">
        <v>362</v>
      </c>
      <c r="O366" s="229" t="s">
        <v>9605</v>
      </c>
      <c r="P366" s="203"/>
      <c r="Q366" s="33"/>
      <c r="S366" s="178" t="s">
        <v>9671</v>
      </c>
      <c r="T366" s="178" t="s">
        <v>9671</v>
      </c>
      <c r="U366" s="22"/>
      <c r="V366" s="70">
        <v>0</v>
      </c>
      <c r="W366" s="70">
        <v>0</v>
      </c>
      <c r="X366" s="41"/>
    </row>
    <row r="367" spans="1:24" ht="39.950000000000003" customHeight="1" x14ac:dyDescent="0.2">
      <c r="A367" s="190">
        <f t="shared" si="16"/>
        <v>11</v>
      </c>
      <c r="B367" s="19" t="str">
        <f t="shared" si="17"/>
        <v>10250208403</v>
      </c>
      <c r="C367" s="45">
        <v>1</v>
      </c>
      <c r="D367" s="46" t="s">
        <v>17</v>
      </c>
      <c r="E367" s="47">
        <v>5</v>
      </c>
      <c r="F367" s="46" t="s">
        <v>17</v>
      </c>
      <c r="G367" s="46" t="s">
        <v>24</v>
      </c>
      <c r="H367" s="46">
        <v>4</v>
      </c>
      <c r="I367" s="48" t="s">
        <v>18</v>
      </c>
      <c r="J367" s="46"/>
      <c r="K367" s="46"/>
      <c r="L367" s="95"/>
      <c r="M367" s="95"/>
      <c r="N367" s="76" t="s">
        <v>363</v>
      </c>
      <c r="O367" s="229" t="s">
        <v>9606</v>
      </c>
      <c r="P367" s="203"/>
      <c r="Q367" s="33"/>
      <c r="S367" s="178" t="s">
        <v>9671</v>
      </c>
      <c r="T367" s="178" t="s">
        <v>9671</v>
      </c>
      <c r="U367" s="22"/>
      <c r="V367" s="70">
        <v>0</v>
      </c>
      <c r="W367" s="70">
        <v>0</v>
      </c>
      <c r="X367" s="41"/>
    </row>
    <row r="368" spans="1:24" ht="39.950000000000003" customHeight="1" x14ac:dyDescent="0.2">
      <c r="A368" s="190">
        <f t="shared" si="16"/>
        <v>11</v>
      </c>
      <c r="B368" s="19" t="str">
        <f t="shared" si="17"/>
        <v>10250208404</v>
      </c>
      <c r="C368" s="45">
        <v>1</v>
      </c>
      <c r="D368" s="46" t="s">
        <v>17</v>
      </c>
      <c r="E368" s="47">
        <v>5</v>
      </c>
      <c r="F368" s="46" t="s">
        <v>17</v>
      </c>
      <c r="G368" s="46" t="s">
        <v>24</v>
      </c>
      <c r="H368" s="46">
        <v>4</v>
      </c>
      <c r="I368" s="48" t="s">
        <v>19</v>
      </c>
      <c r="J368" s="46"/>
      <c r="K368" s="46"/>
      <c r="L368" s="95"/>
      <c r="M368" s="95"/>
      <c r="N368" s="76" t="s">
        <v>364</v>
      </c>
      <c r="O368" s="229" t="s">
        <v>9607</v>
      </c>
      <c r="P368" s="203"/>
      <c r="Q368" s="33"/>
      <c r="S368" s="178" t="s">
        <v>9671</v>
      </c>
      <c r="T368" s="178" t="s">
        <v>9671</v>
      </c>
      <c r="U368" s="22"/>
      <c r="V368" s="70">
        <v>0</v>
      </c>
      <c r="W368" s="70">
        <v>0</v>
      </c>
      <c r="X368" s="41"/>
    </row>
    <row r="369" spans="1:24" ht="39.950000000000003" customHeight="1" x14ac:dyDescent="0.2">
      <c r="A369" s="190">
        <f t="shared" si="16"/>
        <v>11</v>
      </c>
      <c r="B369" s="19" t="str">
        <f t="shared" si="17"/>
        <v>10250208405</v>
      </c>
      <c r="C369" s="45">
        <v>1</v>
      </c>
      <c r="D369" s="46" t="s">
        <v>17</v>
      </c>
      <c r="E369" s="47">
        <v>5</v>
      </c>
      <c r="F369" s="46" t="s">
        <v>17</v>
      </c>
      <c r="G369" s="46" t="s">
        <v>24</v>
      </c>
      <c r="H369" s="46">
        <v>4</v>
      </c>
      <c r="I369" s="48" t="s">
        <v>21</v>
      </c>
      <c r="J369" s="46"/>
      <c r="K369" s="46"/>
      <c r="L369" s="95"/>
      <c r="M369" s="95"/>
      <c r="N369" s="76" t="s">
        <v>365</v>
      </c>
      <c r="O369" s="229" t="s">
        <v>9608</v>
      </c>
      <c r="P369" s="203"/>
      <c r="Q369" s="33"/>
      <c r="S369" s="178" t="s">
        <v>9671</v>
      </c>
      <c r="T369" s="178" t="s">
        <v>9671</v>
      </c>
      <c r="U369" s="22"/>
      <c r="V369" s="70">
        <v>0</v>
      </c>
      <c r="W369" s="70">
        <v>0</v>
      </c>
      <c r="X369" s="41"/>
    </row>
    <row r="370" spans="1:24" ht="39.950000000000003" customHeight="1" x14ac:dyDescent="0.2">
      <c r="A370" s="190">
        <f t="shared" si="16"/>
        <v>11</v>
      </c>
      <c r="B370" s="19" t="str">
        <f t="shared" si="17"/>
        <v>10250208406</v>
      </c>
      <c r="C370" s="45">
        <v>1</v>
      </c>
      <c r="D370" s="46" t="s">
        <v>17</v>
      </c>
      <c r="E370" s="47">
        <v>5</v>
      </c>
      <c r="F370" s="46" t="s">
        <v>17</v>
      </c>
      <c r="G370" s="46" t="s">
        <v>24</v>
      </c>
      <c r="H370" s="46">
        <v>4</v>
      </c>
      <c r="I370" s="48" t="s">
        <v>22</v>
      </c>
      <c r="J370" s="46"/>
      <c r="K370" s="46"/>
      <c r="L370" s="95"/>
      <c r="M370" s="95"/>
      <c r="N370" s="76" t="s">
        <v>366</v>
      </c>
      <c r="O370" s="229" t="s">
        <v>9609</v>
      </c>
      <c r="P370" s="203"/>
      <c r="Q370" s="33"/>
      <c r="S370" s="178" t="s">
        <v>9671</v>
      </c>
      <c r="T370" s="178" t="s">
        <v>9671</v>
      </c>
      <c r="U370" s="22"/>
      <c r="V370" s="70">
        <v>0</v>
      </c>
      <c r="W370" s="70">
        <v>0</v>
      </c>
      <c r="X370" s="41"/>
    </row>
    <row r="371" spans="1:24" ht="39.950000000000003" customHeight="1" x14ac:dyDescent="0.2">
      <c r="A371" s="190">
        <f t="shared" si="16"/>
        <v>9</v>
      </c>
      <c r="B371" s="19" t="str">
        <f t="shared" si="17"/>
        <v>102502085</v>
      </c>
      <c r="C371" s="45">
        <v>1</v>
      </c>
      <c r="D371" s="186" t="s">
        <v>17</v>
      </c>
      <c r="E371" s="23">
        <v>5</v>
      </c>
      <c r="F371" s="186" t="s">
        <v>17</v>
      </c>
      <c r="G371" s="186" t="s">
        <v>24</v>
      </c>
      <c r="H371" s="186" t="s">
        <v>9575</v>
      </c>
      <c r="I371" s="185"/>
      <c r="J371" s="46"/>
      <c r="K371" s="46"/>
      <c r="L371" s="95"/>
      <c r="M371" s="95"/>
      <c r="N371" s="56" t="s">
        <v>367</v>
      </c>
      <c r="O371" s="226" t="s">
        <v>9588</v>
      </c>
      <c r="P371" s="39"/>
      <c r="Q371" s="33"/>
      <c r="S371" s="178" t="s">
        <v>9671</v>
      </c>
      <c r="T371" s="178" t="s">
        <v>9671</v>
      </c>
      <c r="U371" s="22"/>
      <c r="V371" s="70">
        <f>SUM(V372:V377)</f>
        <v>0</v>
      </c>
      <c r="W371" s="70">
        <f>SUM(W372:W377)</f>
        <v>0</v>
      </c>
      <c r="X371" s="41"/>
    </row>
    <row r="372" spans="1:24" ht="39.950000000000003" customHeight="1" x14ac:dyDescent="0.2">
      <c r="A372" s="190">
        <f t="shared" si="16"/>
        <v>11</v>
      </c>
      <c r="B372" s="19" t="str">
        <f t="shared" si="17"/>
        <v>10250208501</v>
      </c>
      <c r="C372" s="45">
        <v>1</v>
      </c>
      <c r="D372" s="186" t="s">
        <v>17</v>
      </c>
      <c r="E372" s="23">
        <v>5</v>
      </c>
      <c r="F372" s="186" t="s">
        <v>17</v>
      </c>
      <c r="G372" s="186" t="s">
        <v>24</v>
      </c>
      <c r="H372" s="186" t="s">
        <v>9575</v>
      </c>
      <c r="I372" s="48" t="s">
        <v>16</v>
      </c>
      <c r="J372" s="46"/>
      <c r="K372" s="46"/>
      <c r="L372" s="95"/>
      <c r="M372" s="95"/>
      <c r="N372" s="76" t="s">
        <v>368</v>
      </c>
      <c r="O372" s="226"/>
      <c r="P372" s="39"/>
      <c r="Q372" s="33"/>
      <c r="S372" s="178" t="s">
        <v>9671</v>
      </c>
      <c r="T372" s="178" t="s">
        <v>9671</v>
      </c>
      <c r="U372" s="22"/>
      <c r="V372" s="70">
        <v>0</v>
      </c>
      <c r="W372" s="70">
        <v>0</v>
      </c>
      <c r="X372" s="41"/>
    </row>
    <row r="373" spans="1:24" ht="39.950000000000003" customHeight="1" x14ac:dyDescent="0.2">
      <c r="A373" s="190">
        <f t="shared" si="16"/>
        <v>11</v>
      </c>
      <c r="B373" s="19" t="str">
        <f t="shared" si="17"/>
        <v>10250208502</v>
      </c>
      <c r="C373" s="45">
        <v>1</v>
      </c>
      <c r="D373" s="186" t="s">
        <v>17</v>
      </c>
      <c r="E373" s="23">
        <v>5</v>
      </c>
      <c r="F373" s="186" t="s">
        <v>17</v>
      </c>
      <c r="G373" s="186" t="s">
        <v>24</v>
      </c>
      <c r="H373" s="186" t="s">
        <v>9575</v>
      </c>
      <c r="I373" s="48" t="s">
        <v>17</v>
      </c>
      <c r="J373" s="46"/>
      <c r="K373" s="46"/>
      <c r="L373" s="95"/>
      <c r="M373" s="95"/>
      <c r="N373" s="76" t="s">
        <v>369</v>
      </c>
      <c r="O373" s="226"/>
      <c r="P373" s="39"/>
      <c r="Q373" s="33"/>
      <c r="S373" s="178" t="s">
        <v>9671</v>
      </c>
      <c r="T373" s="178" t="s">
        <v>9671</v>
      </c>
      <c r="U373" s="22"/>
      <c r="V373" s="70">
        <v>0</v>
      </c>
      <c r="W373" s="70">
        <v>0</v>
      </c>
      <c r="X373" s="41"/>
    </row>
    <row r="374" spans="1:24" ht="39.950000000000003" customHeight="1" x14ac:dyDescent="0.2">
      <c r="A374" s="190">
        <f t="shared" si="16"/>
        <v>11</v>
      </c>
      <c r="B374" s="19" t="str">
        <f t="shared" si="17"/>
        <v>10250208503</v>
      </c>
      <c r="C374" s="45">
        <v>1</v>
      </c>
      <c r="D374" s="186" t="s">
        <v>17</v>
      </c>
      <c r="E374" s="23">
        <v>5</v>
      </c>
      <c r="F374" s="186" t="s">
        <v>17</v>
      </c>
      <c r="G374" s="186" t="s">
        <v>24</v>
      </c>
      <c r="H374" s="186" t="s">
        <v>9575</v>
      </c>
      <c r="I374" s="48" t="s">
        <v>18</v>
      </c>
      <c r="J374" s="46"/>
      <c r="K374" s="46"/>
      <c r="L374" s="95"/>
      <c r="M374" s="95"/>
      <c r="N374" s="76" t="s">
        <v>370</v>
      </c>
      <c r="O374" s="226"/>
      <c r="P374" s="39"/>
      <c r="Q374" s="33"/>
      <c r="S374" s="178" t="s">
        <v>9671</v>
      </c>
      <c r="T374" s="178" t="s">
        <v>9671</v>
      </c>
      <c r="U374" s="22"/>
      <c r="V374" s="70">
        <v>0</v>
      </c>
      <c r="W374" s="70">
        <v>0</v>
      </c>
      <c r="X374" s="41"/>
    </row>
    <row r="375" spans="1:24" ht="39.950000000000003" customHeight="1" x14ac:dyDescent="0.2">
      <c r="A375" s="190">
        <f t="shared" si="16"/>
        <v>11</v>
      </c>
      <c r="B375" s="19" t="str">
        <f t="shared" si="17"/>
        <v>10250208504</v>
      </c>
      <c r="C375" s="45">
        <v>1</v>
      </c>
      <c r="D375" s="186" t="s">
        <v>17</v>
      </c>
      <c r="E375" s="23">
        <v>5</v>
      </c>
      <c r="F375" s="186" t="s">
        <v>17</v>
      </c>
      <c r="G375" s="186" t="s">
        <v>24</v>
      </c>
      <c r="H375" s="186" t="s">
        <v>9575</v>
      </c>
      <c r="I375" s="48" t="s">
        <v>19</v>
      </c>
      <c r="J375" s="46"/>
      <c r="K375" s="46"/>
      <c r="L375" s="95"/>
      <c r="M375" s="95"/>
      <c r="N375" s="76" t="s">
        <v>9579</v>
      </c>
      <c r="O375" s="226"/>
      <c r="P375" s="39"/>
      <c r="Q375" s="33"/>
      <c r="S375" s="178" t="s">
        <v>9671</v>
      </c>
      <c r="T375" s="178" t="s">
        <v>9671</v>
      </c>
      <c r="U375" s="22"/>
      <c r="V375" s="70">
        <v>0</v>
      </c>
      <c r="W375" s="70">
        <v>0</v>
      </c>
      <c r="X375" s="41"/>
    </row>
    <row r="376" spans="1:24" ht="39.950000000000003" customHeight="1" x14ac:dyDescent="0.2">
      <c r="A376" s="190">
        <f t="shared" si="16"/>
        <v>11</v>
      </c>
      <c r="B376" s="19" t="str">
        <f t="shared" si="17"/>
        <v>10250208505</v>
      </c>
      <c r="C376" s="45">
        <v>1</v>
      </c>
      <c r="D376" s="186" t="s">
        <v>17</v>
      </c>
      <c r="E376" s="23">
        <v>5</v>
      </c>
      <c r="F376" s="186" t="s">
        <v>17</v>
      </c>
      <c r="G376" s="186" t="s">
        <v>24</v>
      </c>
      <c r="H376" s="186" t="s">
        <v>9575</v>
      </c>
      <c r="I376" s="48" t="s">
        <v>21</v>
      </c>
      <c r="J376" s="46"/>
      <c r="K376" s="46"/>
      <c r="L376" s="95"/>
      <c r="M376" s="95"/>
      <c r="N376" s="76" t="s">
        <v>9580</v>
      </c>
      <c r="O376" s="226"/>
      <c r="P376" s="39"/>
      <c r="Q376" s="33"/>
      <c r="S376" s="178" t="s">
        <v>9671</v>
      </c>
      <c r="T376" s="178" t="s">
        <v>9671</v>
      </c>
      <c r="U376" s="22"/>
      <c r="V376" s="70">
        <v>0</v>
      </c>
      <c r="W376" s="70">
        <v>0</v>
      </c>
      <c r="X376" s="41"/>
    </row>
    <row r="377" spans="1:24" ht="185.25" x14ac:dyDescent="0.2">
      <c r="A377" s="190">
        <f t="shared" si="16"/>
        <v>11</v>
      </c>
      <c r="B377" s="19" t="str">
        <f t="shared" si="17"/>
        <v>10250208509</v>
      </c>
      <c r="C377" s="45">
        <v>1</v>
      </c>
      <c r="D377" s="186" t="s">
        <v>17</v>
      </c>
      <c r="E377" s="23">
        <v>5</v>
      </c>
      <c r="F377" s="186" t="s">
        <v>17</v>
      </c>
      <c r="G377" s="186" t="s">
        <v>24</v>
      </c>
      <c r="H377" s="186" t="s">
        <v>9575</v>
      </c>
      <c r="I377" s="48" t="s">
        <v>25</v>
      </c>
      <c r="J377" s="46"/>
      <c r="K377" s="46"/>
      <c r="L377" s="95"/>
      <c r="M377" s="95"/>
      <c r="N377" s="187" t="s">
        <v>371</v>
      </c>
      <c r="O377" s="226" t="s">
        <v>9583</v>
      </c>
      <c r="P377" s="39"/>
      <c r="Q377" s="33" t="s">
        <v>9584</v>
      </c>
      <c r="S377" s="178" t="s">
        <v>9671</v>
      </c>
      <c r="T377" s="178" t="s">
        <v>9671</v>
      </c>
      <c r="U377" s="22"/>
      <c r="V377" s="70">
        <v>0</v>
      </c>
      <c r="W377" s="70">
        <v>0</v>
      </c>
      <c r="X377" s="41"/>
    </row>
    <row r="378" spans="1:24" ht="39.950000000000003" customHeight="1" x14ac:dyDescent="0.2">
      <c r="A378" s="190">
        <f t="shared" si="16"/>
        <v>9</v>
      </c>
      <c r="B378" s="19" t="str">
        <f t="shared" si="17"/>
        <v>102502086</v>
      </c>
      <c r="C378" s="45">
        <v>1</v>
      </c>
      <c r="D378" s="186" t="s">
        <v>17</v>
      </c>
      <c r="E378" s="23">
        <v>5</v>
      </c>
      <c r="F378" s="186" t="s">
        <v>17</v>
      </c>
      <c r="G378" s="186" t="s">
        <v>24</v>
      </c>
      <c r="H378" s="186" t="s">
        <v>9576</v>
      </c>
      <c r="I378" s="48"/>
      <c r="J378" s="46"/>
      <c r="K378" s="46"/>
      <c r="L378" s="95"/>
      <c r="M378" s="95"/>
      <c r="N378" s="56" t="s">
        <v>372</v>
      </c>
      <c r="O378" s="229" t="s">
        <v>9497</v>
      </c>
      <c r="P378" s="203"/>
      <c r="Q378" s="33"/>
      <c r="S378" s="178" t="s">
        <v>9671</v>
      </c>
      <c r="T378" s="178" t="s">
        <v>9671</v>
      </c>
      <c r="U378" s="22"/>
      <c r="V378" s="70">
        <f>SUM(V379:V381)</f>
        <v>0</v>
      </c>
      <c r="W378" s="70">
        <f>SUM(W379:W381)</f>
        <v>0</v>
      </c>
      <c r="X378" s="41"/>
    </row>
    <row r="379" spans="1:24" ht="39.950000000000003" customHeight="1" x14ac:dyDescent="0.2">
      <c r="A379" s="190">
        <f t="shared" si="16"/>
        <v>11</v>
      </c>
      <c r="B379" s="19" t="str">
        <f t="shared" si="17"/>
        <v>10250208601</v>
      </c>
      <c r="C379" s="45">
        <v>1</v>
      </c>
      <c r="D379" s="186" t="s">
        <v>17</v>
      </c>
      <c r="E379" s="23">
        <v>5</v>
      </c>
      <c r="F379" s="186" t="s">
        <v>17</v>
      </c>
      <c r="G379" s="186" t="s">
        <v>24</v>
      </c>
      <c r="H379" s="186" t="s">
        <v>9576</v>
      </c>
      <c r="I379" s="48" t="s">
        <v>16</v>
      </c>
      <c r="J379" s="46"/>
      <c r="K379" s="46"/>
      <c r="L379" s="95"/>
      <c r="M379" s="95"/>
      <c r="N379" s="76" t="s">
        <v>9581</v>
      </c>
      <c r="O379" s="226"/>
      <c r="P379" s="39"/>
      <c r="Q379" s="33"/>
      <c r="S379" s="178" t="s">
        <v>9671</v>
      </c>
      <c r="T379" s="178" t="s">
        <v>9671</v>
      </c>
      <c r="U379" s="22"/>
      <c r="V379" s="70">
        <v>0</v>
      </c>
      <c r="W379" s="70">
        <v>0</v>
      </c>
      <c r="X379" s="41"/>
    </row>
    <row r="380" spans="1:24" ht="39.950000000000003" customHeight="1" x14ac:dyDescent="0.2">
      <c r="A380" s="190">
        <f t="shared" si="16"/>
        <v>11</v>
      </c>
      <c r="B380" s="19" t="str">
        <f t="shared" si="17"/>
        <v>10250208602</v>
      </c>
      <c r="C380" s="45">
        <v>1</v>
      </c>
      <c r="D380" s="186" t="s">
        <v>17</v>
      </c>
      <c r="E380" s="23">
        <v>5</v>
      </c>
      <c r="F380" s="186" t="s">
        <v>17</v>
      </c>
      <c r="G380" s="186" t="s">
        <v>24</v>
      </c>
      <c r="H380" s="186" t="s">
        <v>9576</v>
      </c>
      <c r="I380" s="48" t="s">
        <v>17</v>
      </c>
      <c r="J380" s="46"/>
      <c r="K380" s="46"/>
      <c r="L380" s="95"/>
      <c r="M380" s="95"/>
      <c r="N380" s="76" t="s">
        <v>373</v>
      </c>
      <c r="O380" s="229" t="s">
        <v>9611</v>
      </c>
      <c r="P380" s="203"/>
      <c r="Q380" s="33"/>
      <c r="S380" s="178" t="s">
        <v>9671</v>
      </c>
      <c r="T380" s="178" t="s">
        <v>9671</v>
      </c>
      <c r="U380" s="22"/>
      <c r="V380" s="70">
        <v>0</v>
      </c>
      <c r="W380" s="70">
        <v>0</v>
      </c>
      <c r="X380" s="41"/>
    </row>
    <row r="381" spans="1:24" ht="39.950000000000003" customHeight="1" x14ac:dyDescent="0.2">
      <c r="A381" s="190">
        <f t="shared" si="16"/>
        <v>11</v>
      </c>
      <c r="B381" s="19" t="str">
        <f t="shared" si="17"/>
        <v>10250208603</v>
      </c>
      <c r="C381" s="45">
        <v>1</v>
      </c>
      <c r="D381" s="186" t="s">
        <v>17</v>
      </c>
      <c r="E381" s="23">
        <v>5</v>
      </c>
      <c r="F381" s="186" t="s">
        <v>17</v>
      </c>
      <c r="G381" s="186" t="s">
        <v>24</v>
      </c>
      <c r="H381" s="186" t="s">
        <v>9576</v>
      </c>
      <c r="I381" s="48" t="s">
        <v>18</v>
      </c>
      <c r="J381" s="46"/>
      <c r="K381" s="46"/>
      <c r="L381" s="95"/>
      <c r="M381" s="95"/>
      <c r="N381" s="76" t="s">
        <v>374</v>
      </c>
      <c r="O381" s="229" t="s">
        <v>9612</v>
      </c>
      <c r="P381" s="203"/>
      <c r="Q381" s="33"/>
      <c r="S381" s="178" t="s">
        <v>9671</v>
      </c>
      <c r="T381" s="178" t="s">
        <v>9671</v>
      </c>
      <c r="U381" s="22"/>
      <c r="V381" s="70">
        <v>0</v>
      </c>
      <c r="W381" s="70">
        <v>0</v>
      </c>
      <c r="X381" s="41"/>
    </row>
    <row r="382" spans="1:24" ht="39.950000000000003" customHeight="1" x14ac:dyDescent="0.2">
      <c r="A382" s="190">
        <f t="shared" si="16"/>
        <v>9</v>
      </c>
      <c r="B382" s="19" t="str">
        <f t="shared" si="17"/>
        <v>102502087</v>
      </c>
      <c r="C382" s="45">
        <v>1</v>
      </c>
      <c r="D382" s="186" t="s">
        <v>17</v>
      </c>
      <c r="E382" s="23">
        <v>5</v>
      </c>
      <c r="F382" s="186" t="s">
        <v>17</v>
      </c>
      <c r="G382" s="186" t="s">
        <v>24</v>
      </c>
      <c r="H382" s="186" t="s">
        <v>9577</v>
      </c>
      <c r="I382" s="48"/>
      <c r="J382" s="46"/>
      <c r="K382" s="46"/>
      <c r="L382" s="95"/>
      <c r="M382" s="95"/>
      <c r="N382" s="56" t="s">
        <v>375</v>
      </c>
      <c r="O382" s="226"/>
      <c r="P382" s="39"/>
      <c r="Q382" s="33"/>
      <c r="S382" s="178" t="s">
        <v>9671</v>
      </c>
      <c r="T382" s="178" t="s">
        <v>9671</v>
      </c>
      <c r="U382" s="22"/>
      <c r="V382" s="70">
        <f>SUM(V383:V385)</f>
        <v>0</v>
      </c>
      <c r="W382" s="70">
        <f>SUM(W383:W385)</f>
        <v>0</v>
      </c>
      <c r="X382" s="41"/>
    </row>
    <row r="383" spans="1:24" ht="39.950000000000003" customHeight="1" x14ac:dyDescent="0.2">
      <c r="A383" s="190">
        <f t="shared" si="16"/>
        <v>11</v>
      </c>
      <c r="B383" s="19" t="str">
        <f t="shared" si="17"/>
        <v>10250208701</v>
      </c>
      <c r="C383" s="45">
        <v>1</v>
      </c>
      <c r="D383" s="186" t="s">
        <v>17</v>
      </c>
      <c r="E383" s="23">
        <v>5</v>
      </c>
      <c r="F383" s="186" t="s">
        <v>17</v>
      </c>
      <c r="G383" s="186" t="s">
        <v>24</v>
      </c>
      <c r="H383" s="186" t="s">
        <v>9577</v>
      </c>
      <c r="I383" s="48" t="s">
        <v>16</v>
      </c>
      <c r="J383" s="46"/>
      <c r="K383" s="46"/>
      <c r="L383" s="95"/>
      <c r="M383" s="95"/>
      <c r="N383" s="76" t="s">
        <v>376</v>
      </c>
      <c r="O383" s="226"/>
      <c r="P383" s="39"/>
      <c r="Q383" s="33"/>
      <c r="S383" s="178" t="s">
        <v>9671</v>
      </c>
      <c r="T383" s="178" t="s">
        <v>9671</v>
      </c>
      <c r="U383" s="22"/>
      <c r="V383" s="70">
        <v>0</v>
      </c>
      <c r="W383" s="70">
        <v>0</v>
      </c>
      <c r="X383" s="41"/>
    </row>
    <row r="384" spans="1:24" ht="39.950000000000003" customHeight="1" x14ac:dyDescent="0.2">
      <c r="A384" s="190">
        <f t="shared" si="16"/>
        <v>11</v>
      </c>
      <c r="B384" s="19" t="str">
        <f t="shared" si="17"/>
        <v>10250208702</v>
      </c>
      <c r="C384" s="45">
        <v>1</v>
      </c>
      <c r="D384" s="186" t="s">
        <v>17</v>
      </c>
      <c r="E384" s="23">
        <v>5</v>
      </c>
      <c r="F384" s="186" t="s">
        <v>17</v>
      </c>
      <c r="G384" s="186" t="s">
        <v>24</v>
      </c>
      <c r="H384" s="186" t="s">
        <v>9577</v>
      </c>
      <c r="I384" s="48" t="s">
        <v>17</v>
      </c>
      <c r="J384" s="46"/>
      <c r="K384" s="46"/>
      <c r="L384" s="95"/>
      <c r="M384" s="95"/>
      <c r="N384" s="76" t="s">
        <v>377</v>
      </c>
      <c r="O384" s="226"/>
      <c r="P384" s="39"/>
      <c r="Q384" s="33"/>
      <c r="S384" s="178" t="s">
        <v>9671</v>
      </c>
      <c r="T384" s="178" t="s">
        <v>9671</v>
      </c>
      <c r="U384" s="22"/>
      <c r="V384" s="70">
        <v>0</v>
      </c>
      <c r="W384" s="70">
        <v>0</v>
      </c>
      <c r="X384" s="41"/>
    </row>
    <row r="385" spans="1:24" ht="39.950000000000003" customHeight="1" x14ac:dyDescent="0.2">
      <c r="A385" s="190">
        <f t="shared" si="16"/>
        <v>11</v>
      </c>
      <c r="B385" s="19" t="str">
        <f t="shared" si="17"/>
        <v>10250208703</v>
      </c>
      <c r="C385" s="45">
        <v>1</v>
      </c>
      <c r="D385" s="186" t="s">
        <v>17</v>
      </c>
      <c r="E385" s="23">
        <v>5</v>
      </c>
      <c r="F385" s="186" t="s">
        <v>17</v>
      </c>
      <c r="G385" s="186" t="s">
        <v>24</v>
      </c>
      <c r="H385" s="186" t="s">
        <v>9577</v>
      </c>
      <c r="I385" s="48" t="s">
        <v>18</v>
      </c>
      <c r="J385" s="46"/>
      <c r="K385" s="46"/>
      <c r="L385" s="95"/>
      <c r="M385" s="95"/>
      <c r="N385" s="76" t="s">
        <v>378</v>
      </c>
      <c r="O385" s="226"/>
      <c r="P385" s="39"/>
      <c r="Q385" s="33"/>
      <c r="S385" s="178" t="s">
        <v>9671</v>
      </c>
      <c r="T385" s="178" t="s">
        <v>9671</v>
      </c>
      <c r="U385" s="22"/>
      <c r="V385" s="70">
        <v>0</v>
      </c>
      <c r="W385" s="70">
        <v>0</v>
      </c>
      <c r="X385" s="41"/>
    </row>
    <row r="386" spans="1:24" ht="39.950000000000003" customHeight="1" x14ac:dyDescent="0.2">
      <c r="A386" s="190">
        <f t="shared" si="16"/>
        <v>9</v>
      </c>
      <c r="B386" s="19" t="str">
        <f t="shared" si="17"/>
        <v>102502088</v>
      </c>
      <c r="C386" s="45">
        <v>1</v>
      </c>
      <c r="D386" s="186" t="s">
        <v>17</v>
      </c>
      <c r="E386" s="23">
        <v>5</v>
      </c>
      <c r="F386" s="186" t="s">
        <v>17</v>
      </c>
      <c r="G386" s="186" t="s">
        <v>24</v>
      </c>
      <c r="H386" s="186" t="s">
        <v>9578</v>
      </c>
      <c r="I386" s="48"/>
      <c r="J386" s="46"/>
      <c r="K386" s="46"/>
      <c r="L386" s="95"/>
      <c r="M386" s="95"/>
      <c r="N386" s="56" t="s">
        <v>379</v>
      </c>
      <c r="O386" s="226"/>
      <c r="P386" s="39"/>
      <c r="Q386" s="33"/>
      <c r="S386" s="178" t="s">
        <v>9671</v>
      </c>
      <c r="T386" s="178" t="s">
        <v>9671</v>
      </c>
      <c r="U386" s="22"/>
      <c r="V386" s="70">
        <f>SUM(V387:V395)</f>
        <v>0</v>
      </c>
      <c r="W386" s="70">
        <f>SUM(W387:W395)</f>
        <v>0</v>
      </c>
      <c r="X386" s="41"/>
    </row>
    <row r="387" spans="1:24" ht="39.950000000000003" customHeight="1" x14ac:dyDescent="0.2">
      <c r="A387" s="190">
        <f t="shared" si="16"/>
        <v>11</v>
      </c>
      <c r="B387" s="19" t="str">
        <f t="shared" si="17"/>
        <v>10250208801</v>
      </c>
      <c r="C387" s="45">
        <v>1</v>
      </c>
      <c r="D387" s="186" t="s">
        <v>17</v>
      </c>
      <c r="E387" s="23">
        <v>5</v>
      </c>
      <c r="F387" s="186" t="s">
        <v>17</v>
      </c>
      <c r="G387" s="186" t="s">
        <v>24</v>
      </c>
      <c r="H387" s="186" t="s">
        <v>9578</v>
      </c>
      <c r="I387" s="48" t="s">
        <v>16</v>
      </c>
      <c r="J387" s="46"/>
      <c r="K387" s="46"/>
      <c r="L387" s="95"/>
      <c r="M387" s="95"/>
      <c r="N387" s="76" t="s">
        <v>380</v>
      </c>
      <c r="O387" s="226"/>
      <c r="P387" s="39"/>
      <c r="Q387" s="33"/>
      <c r="S387" s="178" t="s">
        <v>9671</v>
      </c>
      <c r="T387" s="178" t="s">
        <v>9671</v>
      </c>
      <c r="U387" s="22"/>
      <c r="V387" s="70">
        <v>0</v>
      </c>
      <c r="W387" s="70">
        <v>0</v>
      </c>
      <c r="X387" s="41"/>
    </row>
    <row r="388" spans="1:24" ht="39.950000000000003" customHeight="1" x14ac:dyDescent="0.2">
      <c r="A388" s="190">
        <f t="shared" si="16"/>
        <v>11</v>
      </c>
      <c r="B388" s="19" t="str">
        <f t="shared" si="17"/>
        <v>10250208802</v>
      </c>
      <c r="C388" s="45">
        <v>1</v>
      </c>
      <c r="D388" s="186" t="s">
        <v>17</v>
      </c>
      <c r="E388" s="23">
        <v>5</v>
      </c>
      <c r="F388" s="186" t="s">
        <v>17</v>
      </c>
      <c r="G388" s="186" t="s">
        <v>24</v>
      </c>
      <c r="H388" s="186" t="s">
        <v>9578</v>
      </c>
      <c r="I388" s="48" t="s">
        <v>17</v>
      </c>
      <c r="J388" s="46"/>
      <c r="K388" s="46"/>
      <c r="L388" s="95"/>
      <c r="M388" s="95"/>
      <c r="N388" s="76" t="s">
        <v>381</v>
      </c>
      <c r="O388" s="226"/>
      <c r="P388" s="39"/>
      <c r="Q388" s="33"/>
      <c r="S388" s="178" t="s">
        <v>9671</v>
      </c>
      <c r="T388" s="178" t="s">
        <v>9671</v>
      </c>
      <c r="U388" s="22"/>
      <c r="V388" s="70">
        <v>0</v>
      </c>
      <c r="W388" s="70">
        <v>0</v>
      </c>
      <c r="X388" s="41"/>
    </row>
    <row r="389" spans="1:24" ht="39.950000000000003" customHeight="1" x14ac:dyDescent="0.2">
      <c r="A389" s="190">
        <f t="shared" si="16"/>
        <v>11</v>
      </c>
      <c r="B389" s="19" t="str">
        <f t="shared" si="17"/>
        <v>10250208803</v>
      </c>
      <c r="C389" s="45">
        <v>1</v>
      </c>
      <c r="D389" s="186" t="s">
        <v>17</v>
      </c>
      <c r="E389" s="23">
        <v>5</v>
      </c>
      <c r="F389" s="186" t="s">
        <v>17</v>
      </c>
      <c r="G389" s="186" t="s">
        <v>24</v>
      </c>
      <c r="H389" s="186" t="s">
        <v>9578</v>
      </c>
      <c r="I389" s="48" t="s">
        <v>18</v>
      </c>
      <c r="J389" s="46"/>
      <c r="K389" s="46"/>
      <c r="L389" s="95"/>
      <c r="M389" s="95"/>
      <c r="N389" s="76" t="s">
        <v>382</v>
      </c>
      <c r="O389" s="226"/>
      <c r="P389" s="39"/>
      <c r="Q389" s="33"/>
      <c r="S389" s="178" t="s">
        <v>9671</v>
      </c>
      <c r="T389" s="178" t="s">
        <v>9671</v>
      </c>
      <c r="U389" s="22"/>
      <c r="V389" s="70">
        <v>0</v>
      </c>
      <c r="W389" s="70">
        <v>0</v>
      </c>
      <c r="X389" s="41"/>
    </row>
    <row r="390" spans="1:24" ht="39.950000000000003" customHeight="1" x14ac:dyDescent="0.2">
      <c r="A390" s="190">
        <f t="shared" si="16"/>
        <v>11</v>
      </c>
      <c r="B390" s="19" t="str">
        <f t="shared" si="17"/>
        <v>10250208804</v>
      </c>
      <c r="C390" s="45">
        <v>1</v>
      </c>
      <c r="D390" s="186" t="s">
        <v>17</v>
      </c>
      <c r="E390" s="23">
        <v>5</v>
      </c>
      <c r="F390" s="186" t="s">
        <v>17</v>
      </c>
      <c r="G390" s="186" t="s">
        <v>24</v>
      </c>
      <c r="H390" s="186" t="s">
        <v>9578</v>
      </c>
      <c r="I390" s="48" t="s">
        <v>19</v>
      </c>
      <c r="J390" s="46"/>
      <c r="K390" s="46"/>
      <c r="L390" s="95"/>
      <c r="M390" s="95"/>
      <c r="N390" s="76" t="s">
        <v>9582</v>
      </c>
      <c r="O390" s="226"/>
      <c r="P390" s="39"/>
      <c r="Q390" s="33"/>
      <c r="S390" s="178" t="s">
        <v>9671</v>
      </c>
      <c r="T390" s="178" t="s">
        <v>9671</v>
      </c>
      <c r="U390" s="22"/>
      <c r="V390" s="70">
        <v>0</v>
      </c>
      <c r="W390" s="70">
        <v>0</v>
      </c>
      <c r="X390" s="41"/>
    </row>
    <row r="391" spans="1:24" ht="39.950000000000003" customHeight="1" x14ac:dyDescent="0.2">
      <c r="A391" s="190">
        <f t="shared" ref="A391:A454" si="18">LEN(B391)</f>
        <v>11</v>
      </c>
      <c r="B391" s="19" t="str">
        <f t="shared" ref="B391:B454" si="19">CONCATENATE(C391,D391,E391,F391,G391,H391,I391)</f>
        <v>10250208805</v>
      </c>
      <c r="C391" s="45">
        <v>1</v>
      </c>
      <c r="D391" s="186" t="s">
        <v>17</v>
      </c>
      <c r="E391" s="23">
        <v>5</v>
      </c>
      <c r="F391" s="186" t="s">
        <v>17</v>
      </c>
      <c r="G391" s="186" t="s">
        <v>24</v>
      </c>
      <c r="H391" s="186" t="s">
        <v>9578</v>
      </c>
      <c r="I391" s="48" t="s">
        <v>21</v>
      </c>
      <c r="J391" s="46"/>
      <c r="K391" s="46"/>
      <c r="L391" s="95"/>
      <c r="M391" s="95"/>
      <c r="N391" s="76" t="s">
        <v>383</v>
      </c>
      <c r="O391" s="226"/>
      <c r="P391" s="39"/>
      <c r="Q391" s="33"/>
      <c r="S391" s="178" t="s">
        <v>9671</v>
      </c>
      <c r="T391" s="178" t="s">
        <v>9671</v>
      </c>
      <c r="U391" s="22"/>
      <c r="V391" s="70">
        <v>0</v>
      </c>
      <c r="W391" s="70">
        <v>0</v>
      </c>
      <c r="X391" s="70"/>
    </row>
    <row r="392" spans="1:24" ht="39.950000000000003" customHeight="1" x14ac:dyDescent="0.2">
      <c r="A392" s="190">
        <f t="shared" si="18"/>
        <v>11</v>
      </c>
      <c r="B392" s="19" t="str">
        <f t="shared" si="19"/>
        <v>10250208806</v>
      </c>
      <c r="C392" s="45">
        <v>1</v>
      </c>
      <c r="D392" s="186" t="s">
        <v>17</v>
      </c>
      <c r="E392" s="23">
        <v>5</v>
      </c>
      <c r="F392" s="186" t="s">
        <v>17</v>
      </c>
      <c r="G392" s="186" t="s">
        <v>24</v>
      </c>
      <c r="H392" s="186" t="s">
        <v>9578</v>
      </c>
      <c r="I392" s="48" t="s">
        <v>22</v>
      </c>
      <c r="J392" s="46"/>
      <c r="K392" s="46"/>
      <c r="L392" s="95"/>
      <c r="M392" s="95"/>
      <c r="N392" s="76" t="s">
        <v>384</v>
      </c>
      <c r="O392" s="226"/>
      <c r="P392" s="39"/>
      <c r="Q392" s="33"/>
      <c r="S392" s="178" t="s">
        <v>9671</v>
      </c>
      <c r="T392" s="178" t="s">
        <v>9671</v>
      </c>
      <c r="U392" s="22"/>
      <c r="V392" s="70">
        <v>0</v>
      </c>
      <c r="W392" s="70">
        <v>0</v>
      </c>
      <c r="X392" s="41"/>
    </row>
    <row r="393" spans="1:24" ht="39.950000000000003" customHeight="1" x14ac:dyDescent="0.2">
      <c r="A393" s="190">
        <f t="shared" si="18"/>
        <v>11</v>
      </c>
      <c r="B393" s="19" t="str">
        <f t="shared" si="19"/>
        <v>10250208807</v>
      </c>
      <c r="C393" s="45">
        <v>1</v>
      </c>
      <c r="D393" s="186" t="s">
        <v>17</v>
      </c>
      <c r="E393" s="23">
        <v>5</v>
      </c>
      <c r="F393" s="186" t="s">
        <v>17</v>
      </c>
      <c r="G393" s="186" t="s">
        <v>24</v>
      </c>
      <c r="H393" s="186" t="s">
        <v>9578</v>
      </c>
      <c r="I393" s="48" t="s">
        <v>23</v>
      </c>
      <c r="J393" s="46"/>
      <c r="K393" s="46"/>
      <c r="L393" s="95"/>
      <c r="M393" s="95"/>
      <c r="N393" s="76" t="s">
        <v>385</v>
      </c>
      <c r="O393" s="226"/>
      <c r="P393" s="39"/>
      <c r="Q393" s="33"/>
      <c r="S393" s="178" t="s">
        <v>9671</v>
      </c>
      <c r="T393" s="178" t="s">
        <v>9671</v>
      </c>
      <c r="U393" s="22"/>
      <c r="V393" s="70">
        <v>0</v>
      </c>
      <c r="W393" s="70">
        <v>0</v>
      </c>
      <c r="X393" s="41"/>
    </row>
    <row r="394" spans="1:24" ht="39.950000000000003" customHeight="1" x14ac:dyDescent="0.2">
      <c r="A394" s="190">
        <f t="shared" si="18"/>
        <v>11</v>
      </c>
      <c r="B394" s="19" t="str">
        <f t="shared" si="19"/>
        <v>10250208808</v>
      </c>
      <c r="C394" s="45">
        <v>1</v>
      </c>
      <c r="D394" s="186" t="s">
        <v>17</v>
      </c>
      <c r="E394" s="23">
        <v>5</v>
      </c>
      <c r="F394" s="186" t="s">
        <v>17</v>
      </c>
      <c r="G394" s="186" t="s">
        <v>24</v>
      </c>
      <c r="H394" s="186" t="s">
        <v>9578</v>
      </c>
      <c r="I394" s="48" t="s">
        <v>24</v>
      </c>
      <c r="J394" s="46"/>
      <c r="K394" s="46"/>
      <c r="L394" s="95"/>
      <c r="M394" s="95"/>
      <c r="N394" s="76" t="s">
        <v>386</v>
      </c>
      <c r="O394" s="226"/>
      <c r="P394" s="39"/>
      <c r="Q394" s="33"/>
      <c r="S394" s="178" t="s">
        <v>9671</v>
      </c>
      <c r="T394" s="178" t="s">
        <v>9671</v>
      </c>
      <c r="U394" s="22"/>
      <c r="V394" s="70">
        <v>0</v>
      </c>
      <c r="W394" s="70">
        <v>0</v>
      </c>
      <c r="X394" s="41"/>
    </row>
    <row r="395" spans="1:24" ht="39.950000000000003" customHeight="1" x14ac:dyDescent="0.2">
      <c r="A395" s="190">
        <f t="shared" si="18"/>
        <v>11</v>
      </c>
      <c r="B395" s="19" t="str">
        <f t="shared" si="19"/>
        <v>10250208809</v>
      </c>
      <c r="C395" s="45">
        <v>1</v>
      </c>
      <c r="D395" s="186" t="s">
        <v>17</v>
      </c>
      <c r="E395" s="23">
        <v>5</v>
      </c>
      <c r="F395" s="186" t="s">
        <v>17</v>
      </c>
      <c r="G395" s="186" t="s">
        <v>24</v>
      </c>
      <c r="H395" s="186" t="s">
        <v>9578</v>
      </c>
      <c r="I395" s="48" t="s">
        <v>25</v>
      </c>
      <c r="J395" s="46"/>
      <c r="K395" s="46"/>
      <c r="L395" s="95"/>
      <c r="M395" s="95"/>
      <c r="N395" s="76" t="s">
        <v>387</v>
      </c>
      <c r="O395" s="226"/>
      <c r="P395" s="39"/>
      <c r="Q395" s="33"/>
      <c r="S395" s="178" t="s">
        <v>9671</v>
      </c>
      <c r="T395" s="178" t="s">
        <v>9671</v>
      </c>
      <c r="U395" s="22"/>
      <c r="V395" s="70">
        <v>0</v>
      </c>
      <c r="W395" s="70">
        <v>0</v>
      </c>
      <c r="X395" s="41"/>
    </row>
    <row r="396" spans="1:24" ht="39.950000000000003" customHeight="1" x14ac:dyDescent="0.2">
      <c r="A396" s="190">
        <f t="shared" si="18"/>
        <v>9</v>
      </c>
      <c r="B396" s="19" t="str">
        <f t="shared" si="19"/>
        <v>102502089</v>
      </c>
      <c r="C396" s="45">
        <v>1</v>
      </c>
      <c r="D396" s="186" t="s">
        <v>17</v>
      </c>
      <c r="E396" s="23">
        <v>5</v>
      </c>
      <c r="F396" s="186" t="s">
        <v>17</v>
      </c>
      <c r="G396" s="186" t="s">
        <v>24</v>
      </c>
      <c r="H396" s="186">
        <v>9</v>
      </c>
      <c r="I396" s="48"/>
      <c r="J396" s="46"/>
      <c r="K396" s="46"/>
      <c r="L396" s="95"/>
      <c r="M396" s="95"/>
      <c r="N396" s="56" t="s">
        <v>388</v>
      </c>
      <c r="O396" s="226"/>
      <c r="P396" s="39"/>
      <c r="Q396" s="33" t="s">
        <v>9489</v>
      </c>
      <c r="S396" s="178" t="s">
        <v>9671</v>
      </c>
      <c r="T396" s="178" t="s">
        <v>9671</v>
      </c>
      <c r="U396" s="22"/>
      <c r="V396" s="70">
        <f>SUM(V397:V400)</f>
        <v>0</v>
      </c>
      <c r="W396" s="70">
        <f>SUM(W397:W400)</f>
        <v>0</v>
      </c>
      <c r="X396" s="41"/>
    </row>
    <row r="397" spans="1:24" ht="39.950000000000003" customHeight="1" x14ac:dyDescent="0.2">
      <c r="A397" s="190">
        <f t="shared" si="18"/>
        <v>11</v>
      </c>
      <c r="B397" s="19" t="str">
        <f t="shared" si="19"/>
        <v>10250208901</v>
      </c>
      <c r="C397" s="45">
        <v>1</v>
      </c>
      <c r="D397" s="186" t="s">
        <v>17</v>
      </c>
      <c r="E397" s="23">
        <v>5</v>
      </c>
      <c r="F397" s="186" t="s">
        <v>17</v>
      </c>
      <c r="G397" s="186" t="s">
        <v>24</v>
      </c>
      <c r="H397" s="186">
        <v>9</v>
      </c>
      <c r="I397" s="48" t="s">
        <v>16</v>
      </c>
      <c r="J397" s="46"/>
      <c r="K397" s="46"/>
      <c r="L397" s="95"/>
      <c r="M397" s="95"/>
      <c r="N397" s="76" t="s">
        <v>389</v>
      </c>
      <c r="O397" s="226"/>
      <c r="P397" s="39"/>
      <c r="Q397" s="33"/>
      <c r="S397" s="178" t="s">
        <v>9671</v>
      </c>
      <c r="T397" s="178" t="s">
        <v>9671</v>
      </c>
      <c r="U397" s="22"/>
      <c r="V397" s="70">
        <v>0</v>
      </c>
      <c r="W397" s="70">
        <v>0</v>
      </c>
      <c r="X397" s="41"/>
    </row>
    <row r="398" spans="1:24" ht="39.950000000000003" customHeight="1" x14ac:dyDescent="0.2">
      <c r="A398" s="190">
        <f t="shared" si="18"/>
        <v>11</v>
      </c>
      <c r="B398" s="19" t="str">
        <f t="shared" si="19"/>
        <v>10250208902</v>
      </c>
      <c r="C398" s="45">
        <v>1</v>
      </c>
      <c r="D398" s="186" t="s">
        <v>17</v>
      </c>
      <c r="E398" s="23">
        <v>5</v>
      </c>
      <c r="F398" s="186" t="s">
        <v>17</v>
      </c>
      <c r="G398" s="186" t="s">
        <v>24</v>
      </c>
      <c r="H398" s="186">
        <v>9</v>
      </c>
      <c r="I398" s="48" t="s">
        <v>17</v>
      </c>
      <c r="J398" s="46"/>
      <c r="K398" s="46"/>
      <c r="L398" s="95"/>
      <c r="M398" s="95"/>
      <c r="N398" s="76" t="s">
        <v>390</v>
      </c>
      <c r="O398" s="226"/>
      <c r="P398" s="39"/>
      <c r="Q398" s="33"/>
      <c r="S398" s="178" t="s">
        <v>9671</v>
      </c>
      <c r="T398" s="178" t="s">
        <v>9671</v>
      </c>
      <c r="U398" s="22"/>
      <c r="V398" s="70">
        <v>0</v>
      </c>
      <c r="W398" s="70">
        <v>0</v>
      </c>
      <c r="X398" s="41"/>
    </row>
    <row r="399" spans="1:24" ht="39.950000000000003" customHeight="1" x14ac:dyDescent="0.2">
      <c r="A399" s="190">
        <f t="shared" si="18"/>
        <v>11</v>
      </c>
      <c r="B399" s="19" t="str">
        <f t="shared" si="19"/>
        <v>10250208903</v>
      </c>
      <c r="C399" s="45">
        <v>1</v>
      </c>
      <c r="D399" s="186" t="s">
        <v>17</v>
      </c>
      <c r="E399" s="23">
        <v>5</v>
      </c>
      <c r="F399" s="186" t="s">
        <v>17</v>
      </c>
      <c r="G399" s="186" t="s">
        <v>24</v>
      </c>
      <c r="H399" s="186">
        <v>9</v>
      </c>
      <c r="I399" s="48" t="s">
        <v>18</v>
      </c>
      <c r="J399" s="46"/>
      <c r="K399" s="46"/>
      <c r="L399" s="95"/>
      <c r="M399" s="95"/>
      <c r="N399" s="76" t="s">
        <v>391</v>
      </c>
      <c r="O399" s="226"/>
      <c r="P399" s="39"/>
      <c r="Q399" s="33"/>
      <c r="S399" s="178" t="s">
        <v>9671</v>
      </c>
      <c r="T399" s="178" t="s">
        <v>9671</v>
      </c>
      <c r="U399" s="22"/>
      <c r="V399" s="70">
        <v>0</v>
      </c>
      <c r="W399" s="70">
        <v>0</v>
      </c>
      <c r="X399" s="41"/>
    </row>
    <row r="400" spans="1:24" ht="39.950000000000003" customHeight="1" x14ac:dyDescent="0.2">
      <c r="A400" s="190">
        <f t="shared" si="18"/>
        <v>11</v>
      </c>
      <c r="B400" s="19" t="str">
        <f t="shared" si="19"/>
        <v>10250208904</v>
      </c>
      <c r="C400" s="45">
        <v>1</v>
      </c>
      <c r="D400" s="186" t="s">
        <v>17</v>
      </c>
      <c r="E400" s="23">
        <v>5</v>
      </c>
      <c r="F400" s="186" t="s">
        <v>17</v>
      </c>
      <c r="G400" s="186" t="s">
        <v>24</v>
      </c>
      <c r="H400" s="186">
        <v>9</v>
      </c>
      <c r="I400" s="48" t="s">
        <v>19</v>
      </c>
      <c r="J400" s="46"/>
      <c r="K400" s="46"/>
      <c r="L400" s="95"/>
      <c r="M400" s="95"/>
      <c r="N400" s="76" t="s">
        <v>392</v>
      </c>
      <c r="O400" s="226"/>
      <c r="P400" s="39"/>
      <c r="Q400" s="33"/>
      <c r="S400" s="178" t="s">
        <v>9671</v>
      </c>
      <c r="T400" s="178" t="s">
        <v>9671</v>
      </c>
      <c r="U400" s="22"/>
      <c r="V400" s="70">
        <v>0</v>
      </c>
      <c r="W400" s="70">
        <v>0</v>
      </c>
      <c r="X400" s="41"/>
    </row>
    <row r="401" spans="1:24" s="116" customFormat="1" ht="111.75" customHeight="1" x14ac:dyDescent="0.2">
      <c r="A401" s="190">
        <f t="shared" si="18"/>
        <v>8</v>
      </c>
      <c r="B401" s="19" t="str">
        <f t="shared" si="19"/>
        <v>10250209</v>
      </c>
      <c r="C401" s="123">
        <v>1</v>
      </c>
      <c r="D401" s="124" t="s">
        <v>17</v>
      </c>
      <c r="E401" s="125">
        <v>5</v>
      </c>
      <c r="F401" s="124" t="s">
        <v>17</v>
      </c>
      <c r="G401" s="124" t="s">
        <v>25</v>
      </c>
      <c r="H401" s="124"/>
      <c r="I401" s="89"/>
      <c r="J401" s="124"/>
      <c r="K401" s="124"/>
      <c r="L401" s="126"/>
      <c r="M401" s="126"/>
      <c r="N401" s="120" t="s">
        <v>393</v>
      </c>
      <c r="O401" s="225" t="s">
        <v>9568</v>
      </c>
      <c r="P401" s="43"/>
      <c r="Q401" s="37"/>
      <c r="S401" s="178" t="str">
        <f>VLOOKUP(N401,'[1]Ingresos VF'!$A:$P,2,0)</f>
        <v>1.1.02.05.001.09</v>
      </c>
      <c r="T401" s="178" t="str">
        <f>VLOOKUP(N401,'[1]Ingresos VF'!$A:$P,1,0)</f>
        <v>Servicios para la comunidad, sociales y personales</v>
      </c>
      <c r="U401" s="22"/>
      <c r="V401" s="72">
        <f>+V402+V409+V415+V422</f>
        <v>0</v>
      </c>
      <c r="W401" s="72">
        <f>+W402+W409+W415+W422</f>
        <v>0</v>
      </c>
      <c r="X401" s="60"/>
    </row>
    <row r="402" spans="1:24" ht="39.950000000000003" customHeight="1" x14ac:dyDescent="0.2">
      <c r="A402" s="190">
        <f t="shared" si="18"/>
        <v>9</v>
      </c>
      <c r="B402" s="19" t="str">
        <f t="shared" si="19"/>
        <v>102502092</v>
      </c>
      <c r="C402" s="45">
        <v>1</v>
      </c>
      <c r="D402" s="46" t="s">
        <v>17</v>
      </c>
      <c r="E402" s="47">
        <v>5</v>
      </c>
      <c r="F402" s="46" t="s">
        <v>17</v>
      </c>
      <c r="G402" s="46" t="s">
        <v>25</v>
      </c>
      <c r="H402" s="46">
        <v>2</v>
      </c>
      <c r="I402" s="48"/>
      <c r="J402" s="46"/>
      <c r="K402" s="46"/>
      <c r="L402" s="95"/>
      <c r="M402" s="95"/>
      <c r="N402" s="56" t="s">
        <v>396</v>
      </c>
      <c r="O402" s="226"/>
      <c r="P402" s="39"/>
      <c r="Q402" s="33"/>
      <c r="S402" s="178" t="s">
        <v>9671</v>
      </c>
      <c r="T402" s="178" t="s">
        <v>9671</v>
      </c>
      <c r="U402" s="22"/>
      <c r="V402" s="70">
        <f>SUM(V403:V408)</f>
        <v>0</v>
      </c>
      <c r="W402" s="70">
        <f>SUM(W403:W408)</f>
        <v>0</v>
      </c>
      <c r="X402" s="41"/>
    </row>
    <row r="403" spans="1:24" ht="39.950000000000003" customHeight="1" x14ac:dyDescent="0.2">
      <c r="A403" s="190">
        <f t="shared" si="18"/>
        <v>11</v>
      </c>
      <c r="B403" s="19" t="str">
        <f t="shared" si="19"/>
        <v>10250209201</v>
      </c>
      <c r="C403" s="45">
        <v>1</v>
      </c>
      <c r="D403" s="46" t="s">
        <v>17</v>
      </c>
      <c r="E403" s="47">
        <v>5</v>
      </c>
      <c r="F403" s="46" t="s">
        <v>17</v>
      </c>
      <c r="G403" s="46" t="s">
        <v>25</v>
      </c>
      <c r="H403" s="46">
        <v>2</v>
      </c>
      <c r="I403" s="48" t="s">
        <v>16</v>
      </c>
      <c r="J403" s="46"/>
      <c r="K403" s="46"/>
      <c r="L403" s="95"/>
      <c r="M403" s="95"/>
      <c r="N403" s="76" t="s">
        <v>397</v>
      </c>
      <c r="O403" s="226" t="s">
        <v>439</v>
      </c>
      <c r="P403" s="39"/>
      <c r="Q403" s="33"/>
      <c r="S403" s="178" t="s">
        <v>9671</v>
      </c>
      <c r="T403" s="178" t="s">
        <v>9671</v>
      </c>
      <c r="U403" s="22"/>
      <c r="V403" s="70">
        <v>0</v>
      </c>
      <c r="W403" s="70">
        <v>0</v>
      </c>
      <c r="X403" s="41"/>
    </row>
    <row r="404" spans="1:24" ht="39.950000000000003" customHeight="1" x14ac:dyDescent="0.2">
      <c r="A404" s="190">
        <f t="shared" si="18"/>
        <v>11</v>
      </c>
      <c r="B404" s="19" t="str">
        <f t="shared" si="19"/>
        <v>10250209202</v>
      </c>
      <c r="C404" s="45">
        <v>1</v>
      </c>
      <c r="D404" s="46" t="s">
        <v>17</v>
      </c>
      <c r="E404" s="47">
        <v>5</v>
      </c>
      <c r="F404" s="46" t="s">
        <v>17</v>
      </c>
      <c r="G404" s="46" t="s">
        <v>25</v>
      </c>
      <c r="H404" s="46">
        <v>2</v>
      </c>
      <c r="I404" s="48" t="s">
        <v>17</v>
      </c>
      <c r="J404" s="46"/>
      <c r="K404" s="46"/>
      <c r="L404" s="95"/>
      <c r="M404" s="95"/>
      <c r="N404" s="76" t="s">
        <v>398</v>
      </c>
      <c r="O404" s="226"/>
      <c r="P404" s="39"/>
      <c r="Q404" s="33"/>
      <c r="S404" s="178" t="s">
        <v>9671</v>
      </c>
      <c r="T404" s="178" t="s">
        <v>9671</v>
      </c>
      <c r="U404" s="22"/>
      <c r="V404" s="70">
        <v>0</v>
      </c>
      <c r="W404" s="70">
        <v>0</v>
      </c>
      <c r="X404" s="41"/>
    </row>
    <row r="405" spans="1:24" ht="39.950000000000003" customHeight="1" x14ac:dyDescent="0.2">
      <c r="A405" s="190">
        <f t="shared" si="18"/>
        <v>11</v>
      </c>
      <c r="B405" s="19" t="str">
        <f t="shared" si="19"/>
        <v>10250209203</v>
      </c>
      <c r="C405" s="45">
        <v>1</v>
      </c>
      <c r="D405" s="46" t="s">
        <v>17</v>
      </c>
      <c r="E405" s="47">
        <v>5</v>
      </c>
      <c r="F405" s="46" t="s">
        <v>17</v>
      </c>
      <c r="G405" s="46" t="s">
        <v>25</v>
      </c>
      <c r="H405" s="46">
        <v>2</v>
      </c>
      <c r="I405" s="48" t="s">
        <v>18</v>
      </c>
      <c r="J405" s="46"/>
      <c r="K405" s="46"/>
      <c r="L405" s="95"/>
      <c r="M405" s="95"/>
      <c r="N405" s="76" t="s">
        <v>399</v>
      </c>
      <c r="O405" s="226"/>
      <c r="P405" s="39"/>
      <c r="Q405" s="33"/>
      <c r="S405" s="178" t="s">
        <v>9671</v>
      </c>
      <c r="T405" s="178" t="s">
        <v>9671</v>
      </c>
      <c r="U405" s="22"/>
      <c r="V405" s="70">
        <v>0</v>
      </c>
      <c r="W405" s="70">
        <v>0</v>
      </c>
      <c r="X405" s="41"/>
    </row>
    <row r="406" spans="1:24" ht="39.950000000000003" customHeight="1" x14ac:dyDescent="0.2">
      <c r="A406" s="190">
        <f t="shared" si="18"/>
        <v>11</v>
      </c>
      <c r="B406" s="19" t="str">
        <f t="shared" si="19"/>
        <v>10250209204</v>
      </c>
      <c r="C406" s="45">
        <v>1</v>
      </c>
      <c r="D406" s="46" t="s">
        <v>17</v>
      </c>
      <c r="E406" s="47">
        <v>5</v>
      </c>
      <c r="F406" s="46" t="s">
        <v>17</v>
      </c>
      <c r="G406" s="46" t="s">
        <v>25</v>
      </c>
      <c r="H406" s="46">
        <v>2</v>
      </c>
      <c r="I406" s="48" t="s">
        <v>19</v>
      </c>
      <c r="J406" s="46"/>
      <c r="K406" s="46"/>
      <c r="L406" s="95"/>
      <c r="M406" s="95"/>
      <c r="N406" s="76" t="s">
        <v>400</v>
      </c>
      <c r="O406" s="226"/>
      <c r="P406" s="39"/>
      <c r="Q406" s="33"/>
      <c r="S406" s="178" t="s">
        <v>9671</v>
      </c>
      <c r="T406" s="178" t="s">
        <v>9671</v>
      </c>
      <c r="U406" s="22"/>
      <c r="V406" s="70">
        <v>0</v>
      </c>
      <c r="W406" s="70">
        <v>0</v>
      </c>
      <c r="X406" s="41"/>
    </row>
    <row r="407" spans="1:24" ht="39.950000000000003" customHeight="1" x14ac:dyDescent="0.2">
      <c r="A407" s="190">
        <f t="shared" si="18"/>
        <v>11</v>
      </c>
      <c r="B407" s="19" t="str">
        <f t="shared" si="19"/>
        <v>10250209205</v>
      </c>
      <c r="C407" s="45">
        <v>1</v>
      </c>
      <c r="D407" s="46" t="s">
        <v>17</v>
      </c>
      <c r="E407" s="47">
        <v>5</v>
      </c>
      <c r="F407" s="46" t="s">
        <v>17</v>
      </c>
      <c r="G407" s="46" t="s">
        <v>25</v>
      </c>
      <c r="H407" s="46">
        <v>2</v>
      </c>
      <c r="I407" s="48" t="s">
        <v>21</v>
      </c>
      <c r="J407" s="46"/>
      <c r="K407" s="46"/>
      <c r="L407" s="95"/>
      <c r="M407" s="95"/>
      <c r="N407" s="76" t="s">
        <v>401</v>
      </c>
      <c r="O407" s="226"/>
      <c r="P407" s="39"/>
      <c r="Q407" s="33"/>
      <c r="S407" s="178" t="s">
        <v>9671</v>
      </c>
      <c r="T407" s="178" t="s">
        <v>9671</v>
      </c>
      <c r="U407" s="22"/>
      <c r="V407" s="70">
        <v>0</v>
      </c>
      <c r="W407" s="70">
        <v>0</v>
      </c>
      <c r="X407" s="41"/>
    </row>
    <row r="408" spans="1:24" ht="39.950000000000003" customHeight="1" x14ac:dyDescent="0.2">
      <c r="A408" s="190">
        <f t="shared" si="18"/>
        <v>11</v>
      </c>
      <c r="B408" s="19" t="str">
        <f t="shared" si="19"/>
        <v>10250209209</v>
      </c>
      <c r="C408" s="45">
        <v>1</v>
      </c>
      <c r="D408" s="46" t="s">
        <v>17</v>
      </c>
      <c r="E408" s="47">
        <v>5</v>
      </c>
      <c r="F408" s="46" t="s">
        <v>17</v>
      </c>
      <c r="G408" s="46" t="s">
        <v>25</v>
      </c>
      <c r="H408" s="46">
        <v>2</v>
      </c>
      <c r="I408" s="48" t="s">
        <v>25</v>
      </c>
      <c r="J408" s="46"/>
      <c r="K408" s="46"/>
      <c r="L408" s="95"/>
      <c r="M408" s="95"/>
      <c r="N408" s="76" t="s">
        <v>402</v>
      </c>
      <c r="O408" s="229" t="s">
        <v>9613</v>
      </c>
      <c r="P408" s="203"/>
      <c r="Q408" s="33"/>
      <c r="S408" s="178" t="s">
        <v>9671</v>
      </c>
      <c r="T408" s="178" t="s">
        <v>9671</v>
      </c>
      <c r="U408" s="22"/>
      <c r="V408" s="70">
        <v>0</v>
      </c>
      <c r="W408" s="70">
        <v>0</v>
      </c>
      <c r="X408" s="41"/>
    </row>
    <row r="409" spans="1:24" ht="39.950000000000003" customHeight="1" x14ac:dyDescent="0.2">
      <c r="A409" s="190">
        <f t="shared" si="18"/>
        <v>9</v>
      </c>
      <c r="B409" s="19" t="str">
        <f t="shared" si="19"/>
        <v>102502093</v>
      </c>
      <c r="C409" s="45">
        <v>1</v>
      </c>
      <c r="D409" s="46" t="s">
        <v>17</v>
      </c>
      <c r="E409" s="47">
        <v>5</v>
      </c>
      <c r="F409" s="46" t="s">
        <v>17</v>
      </c>
      <c r="G409" s="46" t="s">
        <v>25</v>
      </c>
      <c r="H409" s="46">
        <v>3</v>
      </c>
      <c r="I409" s="48"/>
      <c r="J409" s="46"/>
      <c r="K409" s="46"/>
      <c r="L409" s="95"/>
      <c r="M409" s="95"/>
      <c r="N409" s="56" t="s">
        <v>403</v>
      </c>
      <c r="O409" s="226"/>
      <c r="P409" s="39"/>
      <c r="Q409" s="33"/>
      <c r="S409" s="178" t="s">
        <v>9671</v>
      </c>
      <c r="T409" s="178" t="s">
        <v>9671</v>
      </c>
      <c r="U409" s="22"/>
      <c r="V409" s="70">
        <f>SUM(V410:V414)</f>
        <v>0</v>
      </c>
      <c r="W409" s="70">
        <f>SUM(W410:W414)</f>
        <v>0</v>
      </c>
      <c r="X409" s="41"/>
    </row>
    <row r="410" spans="1:24" ht="39.950000000000003" customHeight="1" x14ac:dyDescent="0.2">
      <c r="A410" s="190">
        <f t="shared" si="18"/>
        <v>11</v>
      </c>
      <c r="B410" s="19" t="str">
        <f t="shared" si="19"/>
        <v>10250209301</v>
      </c>
      <c r="C410" s="45">
        <v>1</v>
      </c>
      <c r="D410" s="46" t="s">
        <v>17</v>
      </c>
      <c r="E410" s="47">
        <v>5</v>
      </c>
      <c r="F410" s="46" t="s">
        <v>17</v>
      </c>
      <c r="G410" s="46" t="s">
        <v>25</v>
      </c>
      <c r="H410" s="46">
        <v>3</v>
      </c>
      <c r="I410" s="48" t="s">
        <v>16</v>
      </c>
      <c r="J410" s="46"/>
      <c r="K410" s="46"/>
      <c r="L410" s="95"/>
      <c r="M410" s="95"/>
      <c r="N410" s="76" t="s">
        <v>404</v>
      </c>
      <c r="O410" s="229" t="s">
        <v>9614</v>
      </c>
      <c r="P410" s="203"/>
      <c r="Q410" s="33"/>
      <c r="S410" s="178" t="s">
        <v>9671</v>
      </c>
      <c r="T410" s="178" t="s">
        <v>9671</v>
      </c>
      <c r="U410" s="22"/>
      <c r="V410" s="70">
        <v>0</v>
      </c>
      <c r="W410" s="70">
        <v>0</v>
      </c>
      <c r="X410" s="41"/>
    </row>
    <row r="411" spans="1:24" ht="39.950000000000003" customHeight="1" x14ac:dyDescent="0.2">
      <c r="A411" s="190">
        <f t="shared" si="18"/>
        <v>11</v>
      </c>
      <c r="B411" s="19" t="str">
        <f t="shared" si="19"/>
        <v>10250209302</v>
      </c>
      <c r="C411" s="45">
        <v>1</v>
      </c>
      <c r="D411" s="46" t="s">
        <v>17</v>
      </c>
      <c r="E411" s="47">
        <v>5</v>
      </c>
      <c r="F411" s="46" t="s">
        <v>17</v>
      </c>
      <c r="G411" s="46" t="s">
        <v>25</v>
      </c>
      <c r="H411" s="46">
        <v>3</v>
      </c>
      <c r="I411" s="48" t="s">
        <v>17</v>
      </c>
      <c r="J411" s="46"/>
      <c r="K411" s="46"/>
      <c r="L411" s="95"/>
      <c r="M411" s="95"/>
      <c r="N411" s="76" t="s">
        <v>405</v>
      </c>
      <c r="O411" s="229" t="s">
        <v>9615</v>
      </c>
      <c r="P411" s="203"/>
      <c r="Q411" s="33"/>
      <c r="S411" s="178" t="s">
        <v>9671</v>
      </c>
      <c r="T411" s="178" t="s">
        <v>9671</v>
      </c>
      <c r="U411" s="22"/>
      <c r="V411" s="70">
        <v>0</v>
      </c>
      <c r="W411" s="70">
        <v>0</v>
      </c>
      <c r="X411" s="41"/>
    </row>
    <row r="412" spans="1:24" ht="39.950000000000003" customHeight="1" x14ac:dyDescent="0.2">
      <c r="A412" s="190">
        <f t="shared" si="18"/>
        <v>11</v>
      </c>
      <c r="B412" s="19" t="str">
        <f t="shared" si="19"/>
        <v>10250209303</v>
      </c>
      <c r="C412" s="45">
        <v>1</v>
      </c>
      <c r="D412" s="46" t="s">
        <v>17</v>
      </c>
      <c r="E412" s="47">
        <v>5</v>
      </c>
      <c r="F412" s="46" t="s">
        <v>17</v>
      </c>
      <c r="G412" s="46" t="s">
        <v>25</v>
      </c>
      <c r="H412" s="46">
        <v>3</v>
      </c>
      <c r="I412" s="48" t="s">
        <v>18</v>
      </c>
      <c r="J412" s="46"/>
      <c r="K412" s="46"/>
      <c r="L412" s="95"/>
      <c r="M412" s="95"/>
      <c r="N412" s="76" t="s">
        <v>406</v>
      </c>
      <c r="O412" s="229" t="s">
        <v>9616</v>
      </c>
      <c r="P412" s="203"/>
      <c r="Q412" s="33" t="s">
        <v>9490</v>
      </c>
      <c r="S412" s="178" t="s">
        <v>9671</v>
      </c>
      <c r="T412" s="178" t="s">
        <v>9671</v>
      </c>
      <c r="U412" s="22"/>
      <c r="V412" s="70">
        <v>0</v>
      </c>
      <c r="W412" s="70">
        <v>0</v>
      </c>
      <c r="X412" s="41"/>
    </row>
    <row r="413" spans="1:24" ht="39.950000000000003" customHeight="1" x14ac:dyDescent="0.2">
      <c r="A413" s="190">
        <f t="shared" si="18"/>
        <v>11</v>
      </c>
      <c r="B413" s="19" t="str">
        <f t="shared" si="19"/>
        <v>10250209304</v>
      </c>
      <c r="C413" s="45">
        <v>1</v>
      </c>
      <c r="D413" s="46" t="s">
        <v>17</v>
      </c>
      <c r="E413" s="47">
        <v>5</v>
      </c>
      <c r="F413" s="46" t="s">
        <v>17</v>
      </c>
      <c r="G413" s="46" t="s">
        <v>25</v>
      </c>
      <c r="H413" s="46">
        <v>3</v>
      </c>
      <c r="I413" s="48" t="s">
        <v>19</v>
      </c>
      <c r="J413" s="46"/>
      <c r="K413" s="46"/>
      <c r="L413" s="95"/>
      <c r="M413" s="95"/>
      <c r="N413" s="76" t="s">
        <v>407</v>
      </c>
      <c r="O413" s="229" t="s">
        <v>9617</v>
      </c>
      <c r="P413" s="203"/>
      <c r="Q413" s="33"/>
      <c r="S413" s="178" t="s">
        <v>9671</v>
      </c>
      <c r="T413" s="178" t="s">
        <v>9671</v>
      </c>
      <c r="U413" s="22"/>
      <c r="V413" s="70">
        <v>0</v>
      </c>
      <c r="W413" s="70">
        <v>0</v>
      </c>
      <c r="X413" s="41"/>
    </row>
    <row r="414" spans="1:24" ht="39.950000000000003" customHeight="1" x14ac:dyDescent="0.2">
      <c r="A414" s="190">
        <f t="shared" si="18"/>
        <v>11</v>
      </c>
      <c r="B414" s="19" t="str">
        <f t="shared" si="19"/>
        <v>10250209305</v>
      </c>
      <c r="C414" s="45">
        <v>1</v>
      </c>
      <c r="D414" s="46" t="s">
        <v>17</v>
      </c>
      <c r="E414" s="47">
        <v>5</v>
      </c>
      <c r="F414" s="46" t="s">
        <v>17</v>
      </c>
      <c r="G414" s="46" t="s">
        <v>25</v>
      </c>
      <c r="H414" s="46">
        <v>3</v>
      </c>
      <c r="I414" s="48" t="s">
        <v>21</v>
      </c>
      <c r="J414" s="46"/>
      <c r="K414" s="46"/>
      <c r="L414" s="95"/>
      <c r="M414" s="95"/>
      <c r="N414" s="76" t="s">
        <v>408</v>
      </c>
      <c r="O414" s="229" t="s">
        <v>9618</v>
      </c>
      <c r="P414" s="203"/>
      <c r="Q414" s="33"/>
      <c r="S414" s="178" t="s">
        <v>9671</v>
      </c>
      <c r="T414" s="178" t="s">
        <v>9671</v>
      </c>
      <c r="U414" s="22"/>
      <c r="V414" s="70">
        <v>0</v>
      </c>
      <c r="W414" s="70">
        <v>0</v>
      </c>
      <c r="X414" s="41"/>
    </row>
    <row r="415" spans="1:24" ht="39.950000000000003" customHeight="1" x14ac:dyDescent="0.2">
      <c r="A415" s="190">
        <f t="shared" si="18"/>
        <v>9</v>
      </c>
      <c r="B415" s="19" t="str">
        <f t="shared" si="19"/>
        <v>102502094</v>
      </c>
      <c r="C415" s="45">
        <v>1</v>
      </c>
      <c r="D415" s="46" t="s">
        <v>17</v>
      </c>
      <c r="E415" s="47">
        <v>5</v>
      </c>
      <c r="F415" s="46" t="s">
        <v>17</v>
      </c>
      <c r="G415" s="46" t="s">
        <v>25</v>
      </c>
      <c r="H415" s="46">
        <v>4</v>
      </c>
      <c r="I415" s="48"/>
      <c r="J415" s="46"/>
      <c r="K415" s="46"/>
      <c r="L415" s="95"/>
      <c r="M415" s="95"/>
      <c r="N415" s="56" t="s">
        <v>409</v>
      </c>
      <c r="O415" s="226"/>
      <c r="P415" s="39"/>
      <c r="Q415" s="33"/>
      <c r="S415" s="178" t="s">
        <v>9671</v>
      </c>
      <c r="T415" s="178" t="s">
        <v>9671</v>
      </c>
      <c r="U415" s="22"/>
      <c r="V415" s="70">
        <f>SUM(V416:V421)</f>
        <v>0</v>
      </c>
      <c r="W415" s="70">
        <f>SUM(W416:W421)</f>
        <v>0</v>
      </c>
      <c r="X415" s="41"/>
    </row>
    <row r="416" spans="1:24" ht="39.950000000000003" customHeight="1" x14ac:dyDescent="0.2">
      <c r="A416" s="190">
        <f t="shared" si="18"/>
        <v>11</v>
      </c>
      <c r="B416" s="19" t="str">
        <f t="shared" si="19"/>
        <v>10250209401</v>
      </c>
      <c r="C416" s="45">
        <v>1</v>
      </c>
      <c r="D416" s="46" t="s">
        <v>17</v>
      </c>
      <c r="E416" s="47">
        <v>5</v>
      </c>
      <c r="F416" s="46" t="s">
        <v>17</v>
      </c>
      <c r="G416" s="46" t="s">
        <v>25</v>
      </c>
      <c r="H416" s="46">
        <v>4</v>
      </c>
      <c r="I416" s="48" t="s">
        <v>16</v>
      </c>
      <c r="J416" s="46"/>
      <c r="K416" s="46"/>
      <c r="L416" s="95"/>
      <c r="M416" s="95"/>
      <c r="N416" s="76" t="s">
        <v>410</v>
      </c>
      <c r="O416" s="226"/>
      <c r="P416" s="39"/>
      <c r="Q416" s="33"/>
      <c r="S416" s="178" t="s">
        <v>9671</v>
      </c>
      <c r="T416" s="178" t="s">
        <v>9671</v>
      </c>
      <c r="U416" s="22"/>
      <c r="V416" s="70">
        <v>0</v>
      </c>
      <c r="W416" s="70">
        <v>0</v>
      </c>
      <c r="X416" s="41"/>
    </row>
    <row r="417" spans="1:24" ht="39.950000000000003" customHeight="1" x14ac:dyDescent="0.2">
      <c r="A417" s="190">
        <f t="shared" si="18"/>
        <v>11</v>
      </c>
      <c r="B417" s="19" t="str">
        <f t="shared" si="19"/>
        <v>10250209402</v>
      </c>
      <c r="C417" s="45">
        <v>1</v>
      </c>
      <c r="D417" s="46" t="s">
        <v>17</v>
      </c>
      <c r="E417" s="47">
        <v>5</v>
      </c>
      <c r="F417" s="46" t="s">
        <v>17</v>
      </c>
      <c r="G417" s="46" t="s">
        <v>25</v>
      </c>
      <c r="H417" s="46">
        <v>4</v>
      </c>
      <c r="I417" s="48" t="s">
        <v>17</v>
      </c>
      <c r="J417" s="46"/>
      <c r="K417" s="46"/>
      <c r="L417" s="95"/>
      <c r="M417" s="95"/>
      <c r="N417" s="76" t="s">
        <v>411</v>
      </c>
      <c r="O417" s="226"/>
      <c r="P417" s="39"/>
      <c r="Q417" s="33"/>
      <c r="S417" s="178" t="s">
        <v>9671</v>
      </c>
      <c r="T417" s="178" t="s">
        <v>9671</v>
      </c>
      <c r="U417" s="22"/>
      <c r="V417" s="70">
        <v>0</v>
      </c>
      <c r="W417" s="70">
        <v>0</v>
      </c>
      <c r="X417" s="41"/>
    </row>
    <row r="418" spans="1:24" ht="39.950000000000003" customHeight="1" x14ac:dyDescent="0.2">
      <c r="A418" s="190">
        <f t="shared" si="18"/>
        <v>11</v>
      </c>
      <c r="B418" s="19" t="str">
        <f t="shared" si="19"/>
        <v>10250209403</v>
      </c>
      <c r="C418" s="45">
        <v>1</v>
      </c>
      <c r="D418" s="46" t="s">
        <v>17</v>
      </c>
      <c r="E418" s="47">
        <v>5</v>
      </c>
      <c r="F418" s="46" t="s">
        <v>17</v>
      </c>
      <c r="G418" s="46" t="s">
        <v>25</v>
      </c>
      <c r="H418" s="46">
        <v>4</v>
      </c>
      <c r="I418" s="48" t="s">
        <v>18</v>
      </c>
      <c r="J418" s="46"/>
      <c r="K418" s="46"/>
      <c r="L418" s="95"/>
      <c r="M418" s="95"/>
      <c r="N418" s="76" t="s">
        <v>412</v>
      </c>
      <c r="O418" s="226"/>
      <c r="P418" s="39"/>
      <c r="Q418" s="33"/>
      <c r="S418" s="178" t="s">
        <v>9671</v>
      </c>
      <c r="T418" s="178" t="s">
        <v>9671</v>
      </c>
      <c r="U418" s="22"/>
      <c r="V418" s="70">
        <v>0</v>
      </c>
      <c r="W418" s="70">
        <v>0</v>
      </c>
      <c r="X418" s="41"/>
    </row>
    <row r="419" spans="1:24" ht="39.950000000000003" customHeight="1" x14ac:dyDescent="0.2">
      <c r="A419" s="190">
        <f t="shared" si="18"/>
        <v>11</v>
      </c>
      <c r="B419" s="19" t="str">
        <f t="shared" si="19"/>
        <v>10250209404</v>
      </c>
      <c r="C419" s="45">
        <v>1</v>
      </c>
      <c r="D419" s="46" t="s">
        <v>17</v>
      </c>
      <c r="E419" s="47">
        <v>5</v>
      </c>
      <c r="F419" s="46" t="s">
        <v>17</v>
      </c>
      <c r="G419" s="46" t="s">
        <v>25</v>
      </c>
      <c r="H419" s="46">
        <v>4</v>
      </c>
      <c r="I419" s="48" t="s">
        <v>19</v>
      </c>
      <c r="J419" s="46"/>
      <c r="K419" s="46"/>
      <c r="L419" s="95"/>
      <c r="M419" s="95"/>
      <c r="N419" s="76" t="s">
        <v>413</v>
      </c>
      <c r="O419" s="226"/>
      <c r="P419" s="39"/>
      <c r="Q419" s="33"/>
      <c r="S419" s="178" t="s">
        <v>9671</v>
      </c>
      <c r="T419" s="178" t="s">
        <v>9671</v>
      </c>
      <c r="U419" s="22"/>
      <c r="V419" s="70">
        <v>0</v>
      </c>
      <c r="W419" s="70">
        <v>0</v>
      </c>
      <c r="X419" s="41"/>
    </row>
    <row r="420" spans="1:24" ht="39.950000000000003" customHeight="1" x14ac:dyDescent="0.2">
      <c r="A420" s="190">
        <f t="shared" si="18"/>
        <v>11</v>
      </c>
      <c r="B420" s="19" t="str">
        <f t="shared" si="19"/>
        <v>10250209405</v>
      </c>
      <c r="C420" s="45">
        <v>1</v>
      </c>
      <c r="D420" s="46" t="s">
        <v>17</v>
      </c>
      <c r="E420" s="47">
        <v>5</v>
      </c>
      <c r="F420" s="46" t="s">
        <v>17</v>
      </c>
      <c r="G420" s="46" t="s">
        <v>25</v>
      </c>
      <c r="H420" s="46">
        <v>4</v>
      </c>
      <c r="I420" s="48" t="s">
        <v>21</v>
      </c>
      <c r="J420" s="46"/>
      <c r="K420" s="46"/>
      <c r="L420" s="95"/>
      <c r="M420" s="95"/>
      <c r="N420" s="76" t="s">
        <v>414</v>
      </c>
      <c r="O420" s="226"/>
      <c r="P420" s="39"/>
      <c r="Q420" s="33"/>
      <c r="S420" s="178" t="s">
        <v>9671</v>
      </c>
      <c r="T420" s="178" t="s">
        <v>9671</v>
      </c>
      <c r="U420" s="22"/>
      <c r="V420" s="70">
        <v>0</v>
      </c>
      <c r="W420" s="70">
        <v>0</v>
      </c>
      <c r="X420" s="41"/>
    </row>
    <row r="421" spans="1:24" ht="39.950000000000003" customHeight="1" x14ac:dyDescent="0.2">
      <c r="A421" s="190">
        <f t="shared" si="18"/>
        <v>11</v>
      </c>
      <c r="B421" s="19" t="str">
        <f t="shared" si="19"/>
        <v>10250209409</v>
      </c>
      <c r="C421" s="45">
        <v>1</v>
      </c>
      <c r="D421" s="46" t="s">
        <v>17</v>
      </c>
      <c r="E421" s="47">
        <v>5</v>
      </c>
      <c r="F421" s="46" t="s">
        <v>17</v>
      </c>
      <c r="G421" s="46" t="s">
        <v>25</v>
      </c>
      <c r="H421" s="46">
        <v>4</v>
      </c>
      <c r="I421" s="48" t="s">
        <v>25</v>
      </c>
      <c r="J421" s="46"/>
      <c r="K421" s="46"/>
      <c r="L421" s="95"/>
      <c r="M421" s="95"/>
      <c r="N421" s="76" t="s">
        <v>415</v>
      </c>
      <c r="O421" s="226"/>
      <c r="P421" s="39"/>
      <c r="Q421" s="33"/>
      <c r="S421" s="178" t="s">
        <v>9671</v>
      </c>
      <c r="T421" s="178" t="s">
        <v>9671</v>
      </c>
      <c r="U421" s="22"/>
      <c r="V421" s="70">
        <v>0</v>
      </c>
      <c r="W421" s="70">
        <v>0</v>
      </c>
      <c r="X421" s="41"/>
    </row>
    <row r="422" spans="1:24" ht="39.950000000000003" customHeight="1" x14ac:dyDescent="0.2">
      <c r="A422" s="190">
        <f t="shared" si="18"/>
        <v>9</v>
      </c>
      <c r="B422" s="19" t="str">
        <f t="shared" si="19"/>
        <v>102502096</v>
      </c>
      <c r="C422" s="45">
        <v>1</v>
      </c>
      <c r="D422" s="46" t="s">
        <v>17</v>
      </c>
      <c r="E422" s="47">
        <v>5</v>
      </c>
      <c r="F422" s="46" t="s">
        <v>17</v>
      </c>
      <c r="G422" s="46" t="s">
        <v>25</v>
      </c>
      <c r="H422" s="46">
        <v>6</v>
      </c>
      <c r="I422" s="48"/>
      <c r="J422" s="46"/>
      <c r="K422" s="46"/>
      <c r="L422" s="95"/>
      <c r="M422" s="95"/>
      <c r="N422" s="56" t="s">
        <v>419</v>
      </c>
      <c r="O422" s="226" t="s">
        <v>440</v>
      </c>
      <c r="P422" s="39"/>
      <c r="Q422" s="33"/>
      <c r="S422" s="178" t="s">
        <v>9671</v>
      </c>
      <c r="T422" s="178" t="s">
        <v>9671</v>
      </c>
      <c r="U422" s="22"/>
      <c r="V422" s="70">
        <f>SUM(V423:V429)</f>
        <v>0</v>
      </c>
      <c r="W422" s="70">
        <f>SUM(W423:W429)</f>
        <v>0</v>
      </c>
      <c r="X422" s="41"/>
    </row>
    <row r="423" spans="1:24" ht="39.950000000000003" customHeight="1" x14ac:dyDescent="0.2">
      <c r="A423" s="190">
        <f t="shared" si="18"/>
        <v>11</v>
      </c>
      <c r="B423" s="19" t="str">
        <f t="shared" si="19"/>
        <v>10250209601</v>
      </c>
      <c r="C423" s="45">
        <v>1</v>
      </c>
      <c r="D423" s="46" t="s">
        <v>17</v>
      </c>
      <c r="E423" s="47">
        <v>5</v>
      </c>
      <c r="F423" s="46" t="s">
        <v>17</v>
      </c>
      <c r="G423" s="46" t="s">
        <v>25</v>
      </c>
      <c r="H423" s="46">
        <v>6</v>
      </c>
      <c r="I423" s="48" t="s">
        <v>16</v>
      </c>
      <c r="J423" s="46"/>
      <c r="K423" s="46"/>
      <c r="L423" s="95"/>
      <c r="M423" s="95"/>
      <c r="N423" s="76" t="s">
        <v>420</v>
      </c>
      <c r="O423" s="229" t="s">
        <v>9619</v>
      </c>
      <c r="P423" s="203"/>
      <c r="Q423" s="33"/>
      <c r="S423" s="178" t="s">
        <v>9671</v>
      </c>
      <c r="T423" s="178" t="s">
        <v>9671</v>
      </c>
      <c r="U423" s="22"/>
      <c r="V423" s="70">
        <v>0</v>
      </c>
      <c r="W423" s="70">
        <v>0</v>
      </c>
      <c r="X423" s="41"/>
    </row>
    <row r="424" spans="1:24" ht="39.950000000000003" customHeight="1" x14ac:dyDescent="0.2">
      <c r="A424" s="190">
        <f t="shared" si="18"/>
        <v>11</v>
      </c>
      <c r="B424" s="19" t="str">
        <f t="shared" si="19"/>
        <v>10250209602</v>
      </c>
      <c r="C424" s="45">
        <v>1</v>
      </c>
      <c r="D424" s="46" t="s">
        <v>17</v>
      </c>
      <c r="E424" s="47">
        <v>5</v>
      </c>
      <c r="F424" s="46" t="s">
        <v>17</v>
      </c>
      <c r="G424" s="46" t="s">
        <v>25</v>
      </c>
      <c r="H424" s="46">
        <v>6</v>
      </c>
      <c r="I424" s="48" t="s">
        <v>17</v>
      </c>
      <c r="J424" s="46"/>
      <c r="K424" s="46"/>
      <c r="L424" s="95"/>
      <c r="M424" s="95"/>
      <c r="N424" s="76" t="s">
        <v>421</v>
      </c>
      <c r="O424" s="229" t="s">
        <v>9620</v>
      </c>
      <c r="P424" s="203"/>
      <c r="Q424" s="33"/>
      <c r="S424" s="178" t="s">
        <v>9671</v>
      </c>
      <c r="T424" s="178" t="s">
        <v>9671</v>
      </c>
      <c r="U424" s="22"/>
      <c r="V424" s="70">
        <v>0</v>
      </c>
      <c r="W424" s="70">
        <v>0</v>
      </c>
      <c r="X424" s="41"/>
    </row>
    <row r="425" spans="1:24" ht="39.950000000000003" customHeight="1" x14ac:dyDescent="0.2">
      <c r="A425" s="190">
        <f t="shared" si="18"/>
        <v>11</v>
      </c>
      <c r="B425" s="19" t="str">
        <f t="shared" si="19"/>
        <v>10250209603</v>
      </c>
      <c r="C425" s="45">
        <v>1</v>
      </c>
      <c r="D425" s="46" t="s">
        <v>17</v>
      </c>
      <c r="E425" s="47">
        <v>5</v>
      </c>
      <c r="F425" s="46" t="s">
        <v>17</v>
      </c>
      <c r="G425" s="46" t="s">
        <v>25</v>
      </c>
      <c r="H425" s="46">
        <v>6</v>
      </c>
      <c r="I425" s="48" t="s">
        <v>18</v>
      </c>
      <c r="J425" s="46"/>
      <c r="K425" s="46"/>
      <c r="L425" s="95"/>
      <c r="M425" s="95"/>
      <c r="N425" s="76" t="s">
        <v>422</v>
      </c>
      <c r="O425" s="229" t="s">
        <v>9621</v>
      </c>
      <c r="P425" s="203"/>
      <c r="Q425" s="33"/>
      <c r="S425" s="178" t="s">
        <v>9671</v>
      </c>
      <c r="T425" s="178" t="s">
        <v>9671</v>
      </c>
      <c r="U425" s="22"/>
      <c r="V425" s="70">
        <v>0</v>
      </c>
      <c r="W425" s="70">
        <v>0</v>
      </c>
      <c r="X425" s="41"/>
    </row>
    <row r="426" spans="1:24" ht="39.950000000000003" customHeight="1" x14ac:dyDescent="0.2">
      <c r="A426" s="190">
        <f t="shared" si="18"/>
        <v>11</v>
      </c>
      <c r="B426" s="19" t="str">
        <f t="shared" si="19"/>
        <v>10250209604</v>
      </c>
      <c r="C426" s="45">
        <v>1</v>
      </c>
      <c r="D426" s="46" t="s">
        <v>17</v>
      </c>
      <c r="E426" s="47">
        <v>5</v>
      </c>
      <c r="F426" s="46" t="s">
        <v>17</v>
      </c>
      <c r="G426" s="46" t="s">
        <v>25</v>
      </c>
      <c r="H426" s="46">
        <v>6</v>
      </c>
      <c r="I426" s="48" t="s">
        <v>19</v>
      </c>
      <c r="J426" s="46"/>
      <c r="K426" s="46"/>
      <c r="L426" s="95"/>
      <c r="M426" s="95"/>
      <c r="N426" s="76" t="s">
        <v>423</v>
      </c>
      <c r="O426" s="229" t="s">
        <v>9622</v>
      </c>
      <c r="P426" s="203"/>
      <c r="Q426" s="33" t="s">
        <v>9491</v>
      </c>
      <c r="S426" s="178" t="s">
        <v>9671</v>
      </c>
      <c r="T426" s="178" t="s">
        <v>9671</v>
      </c>
      <c r="U426" s="22"/>
      <c r="V426" s="70">
        <v>0</v>
      </c>
      <c r="W426" s="70">
        <v>0</v>
      </c>
      <c r="X426" s="41"/>
    </row>
    <row r="427" spans="1:24" ht="39.950000000000003" customHeight="1" x14ac:dyDescent="0.2">
      <c r="A427" s="190">
        <f t="shared" si="18"/>
        <v>11</v>
      </c>
      <c r="B427" s="19" t="str">
        <f t="shared" si="19"/>
        <v>10250209605</v>
      </c>
      <c r="C427" s="45">
        <v>1</v>
      </c>
      <c r="D427" s="46" t="s">
        <v>17</v>
      </c>
      <c r="E427" s="47">
        <v>5</v>
      </c>
      <c r="F427" s="46" t="s">
        <v>17</v>
      </c>
      <c r="G427" s="46" t="s">
        <v>25</v>
      </c>
      <c r="H427" s="46">
        <v>6</v>
      </c>
      <c r="I427" s="48" t="s">
        <v>21</v>
      </c>
      <c r="J427" s="46"/>
      <c r="K427" s="46"/>
      <c r="L427" s="95"/>
      <c r="M427" s="95"/>
      <c r="N427" s="76" t="s">
        <v>424</v>
      </c>
      <c r="O427" s="229" t="s">
        <v>9623</v>
      </c>
      <c r="P427" s="203"/>
      <c r="Q427" s="33"/>
      <c r="S427" s="178" t="s">
        <v>9671</v>
      </c>
      <c r="T427" s="178" t="s">
        <v>9671</v>
      </c>
      <c r="U427" s="22"/>
      <c r="V427" s="70">
        <v>0</v>
      </c>
      <c r="W427" s="70">
        <v>0</v>
      </c>
      <c r="X427" s="41"/>
    </row>
    <row r="428" spans="1:24" ht="39.950000000000003" customHeight="1" x14ac:dyDescent="0.2">
      <c r="A428" s="190">
        <f t="shared" si="18"/>
        <v>11</v>
      </c>
      <c r="B428" s="19" t="str">
        <f t="shared" si="19"/>
        <v>10250209606</v>
      </c>
      <c r="C428" s="45">
        <v>1</v>
      </c>
      <c r="D428" s="46" t="s">
        <v>17</v>
      </c>
      <c r="E428" s="47">
        <v>5</v>
      </c>
      <c r="F428" s="46" t="s">
        <v>17</v>
      </c>
      <c r="G428" s="46" t="s">
        <v>25</v>
      </c>
      <c r="H428" s="46">
        <v>6</v>
      </c>
      <c r="I428" s="48" t="s">
        <v>22</v>
      </c>
      <c r="J428" s="46"/>
      <c r="K428" s="46"/>
      <c r="L428" s="95"/>
      <c r="M428" s="95"/>
      <c r="N428" s="76" t="s">
        <v>425</v>
      </c>
      <c r="O428" s="229" t="s">
        <v>9624</v>
      </c>
      <c r="P428" s="203"/>
      <c r="Q428" s="33"/>
      <c r="S428" s="178" t="s">
        <v>9671</v>
      </c>
      <c r="T428" s="178" t="s">
        <v>9671</v>
      </c>
      <c r="U428" s="22"/>
      <c r="V428" s="70">
        <v>0</v>
      </c>
      <c r="W428" s="70">
        <v>0</v>
      </c>
      <c r="X428" s="41"/>
    </row>
    <row r="429" spans="1:24" ht="39.950000000000003" customHeight="1" x14ac:dyDescent="0.2">
      <c r="A429" s="190">
        <f t="shared" si="18"/>
        <v>11</v>
      </c>
      <c r="B429" s="19" t="str">
        <f t="shared" si="19"/>
        <v>10250209609</v>
      </c>
      <c r="C429" s="45">
        <v>1</v>
      </c>
      <c r="D429" s="46" t="s">
        <v>17</v>
      </c>
      <c r="E429" s="47">
        <v>5</v>
      </c>
      <c r="F429" s="46" t="s">
        <v>17</v>
      </c>
      <c r="G429" s="46" t="s">
        <v>25</v>
      </c>
      <c r="H429" s="46">
        <v>6</v>
      </c>
      <c r="I429" s="48" t="s">
        <v>25</v>
      </c>
      <c r="J429" s="46"/>
      <c r="K429" s="46"/>
      <c r="L429" s="95"/>
      <c r="M429" s="95"/>
      <c r="N429" s="76" t="s">
        <v>426</v>
      </c>
      <c r="O429" s="229" t="s">
        <v>9625</v>
      </c>
      <c r="P429" s="203"/>
      <c r="Q429" s="33"/>
      <c r="S429" s="178" t="s">
        <v>9671</v>
      </c>
      <c r="T429" s="178" t="s">
        <v>9671</v>
      </c>
      <c r="U429" s="22"/>
      <c r="V429" s="70">
        <v>0</v>
      </c>
      <c r="W429" s="70">
        <v>0</v>
      </c>
      <c r="X429" s="41"/>
    </row>
    <row r="430" spans="1:24" ht="87" customHeight="1" x14ac:dyDescent="0.2">
      <c r="A430" s="190">
        <f t="shared" si="18"/>
        <v>4</v>
      </c>
      <c r="B430" s="19" t="str">
        <f t="shared" si="19"/>
        <v>1026</v>
      </c>
      <c r="C430" s="91">
        <v>1</v>
      </c>
      <c r="D430" s="92" t="s">
        <v>17</v>
      </c>
      <c r="E430" s="93">
        <v>6</v>
      </c>
      <c r="F430" s="92"/>
      <c r="G430" s="92"/>
      <c r="H430" s="92"/>
      <c r="I430" s="89"/>
      <c r="J430" s="92"/>
      <c r="K430" s="92"/>
      <c r="L430" s="94"/>
      <c r="M430" s="94"/>
      <c r="N430" s="81" t="s">
        <v>441</v>
      </c>
      <c r="O430" s="221" t="s">
        <v>9535</v>
      </c>
      <c r="P430" s="198"/>
      <c r="Q430" s="31"/>
      <c r="S430" s="178" t="str">
        <f>VLOOKUP(N430,'[1]Ingresos VF'!$A:$P,2,0)</f>
        <v>1.1.02.06</v>
      </c>
      <c r="T430" s="178" t="str">
        <f>VLOOKUP(N430,'[1]Ingresos VF'!$A:$P,1,0)</f>
        <v>Transferencias corrientes</v>
      </c>
      <c r="U430" s="22"/>
      <c r="V430" s="68">
        <f>+V431+V435+V439+V443</f>
        <v>0</v>
      </c>
      <c r="W430" s="68">
        <f>+W431+W435+W439+W443</f>
        <v>0</v>
      </c>
      <c r="X430" s="30"/>
    </row>
    <row r="431" spans="1:24" s="116" customFormat="1" ht="58.5" customHeight="1" x14ac:dyDescent="0.2">
      <c r="A431" s="190">
        <f t="shared" si="18"/>
        <v>6</v>
      </c>
      <c r="B431" s="19" t="str">
        <f t="shared" si="19"/>
        <v>102601</v>
      </c>
      <c r="C431" s="112">
        <v>1</v>
      </c>
      <c r="D431" s="113" t="s">
        <v>17</v>
      </c>
      <c r="E431" s="137">
        <v>6</v>
      </c>
      <c r="F431" s="113" t="s">
        <v>16</v>
      </c>
      <c r="G431" s="113"/>
      <c r="H431" s="113"/>
      <c r="I431" s="89"/>
      <c r="J431" s="113"/>
      <c r="K431" s="113"/>
      <c r="L431" s="114"/>
      <c r="M431" s="114"/>
      <c r="N431" s="82" t="s">
        <v>442</v>
      </c>
      <c r="O431" s="231" t="s">
        <v>9536</v>
      </c>
      <c r="P431" s="204"/>
      <c r="Q431" s="162"/>
      <c r="S431" s="178" t="str">
        <f>VLOOKUP(N431,'[1]Ingresos VF'!$A:$P,2,0)</f>
        <v>1.1.02.06.011</v>
      </c>
      <c r="T431" s="178" t="str">
        <f>VLOOKUP(N431,'[1]Ingresos VF'!$A:$P,1,0)</f>
        <v>Indemnizaciones relacionadas con seguros no de vida</v>
      </c>
      <c r="U431" s="22"/>
      <c r="V431" s="117">
        <f t="shared" ref="V431:W433" si="20">+V432</f>
        <v>0</v>
      </c>
      <c r="W431" s="117">
        <f t="shared" si="20"/>
        <v>0</v>
      </c>
      <c r="X431" s="163"/>
    </row>
    <row r="432" spans="1:24" s="116" customFormat="1" ht="111.75" customHeight="1" x14ac:dyDescent="0.2">
      <c r="A432" s="190">
        <f t="shared" si="18"/>
        <v>8</v>
      </c>
      <c r="B432" s="19" t="str">
        <f t="shared" si="19"/>
        <v>10260101</v>
      </c>
      <c r="C432" s="123">
        <v>1</v>
      </c>
      <c r="D432" s="124" t="s">
        <v>17</v>
      </c>
      <c r="E432" s="125">
        <v>6</v>
      </c>
      <c r="F432" s="124" t="s">
        <v>16</v>
      </c>
      <c r="G432" s="124" t="s">
        <v>16</v>
      </c>
      <c r="H432" s="124"/>
      <c r="I432" s="89"/>
      <c r="J432" s="124"/>
      <c r="K432" s="124"/>
      <c r="L432" s="126"/>
      <c r="M432" s="126"/>
      <c r="N432" s="120" t="s">
        <v>442</v>
      </c>
      <c r="O432" s="225"/>
      <c r="P432" s="43"/>
      <c r="Q432" s="37"/>
      <c r="S432" s="178" t="str">
        <f>VLOOKUP(N432,'[1]Ingresos VF'!$A:$P,2,0)</f>
        <v>1.1.02.06.011</v>
      </c>
      <c r="T432" s="178" t="str">
        <f>VLOOKUP(N432,'[1]Ingresos VF'!$A:$P,1,0)</f>
        <v>Indemnizaciones relacionadas con seguros no de vida</v>
      </c>
      <c r="U432" s="22"/>
      <c r="V432" s="72">
        <f t="shared" si="20"/>
        <v>0</v>
      </c>
      <c r="W432" s="72">
        <f t="shared" si="20"/>
        <v>0</v>
      </c>
      <c r="X432" s="60"/>
    </row>
    <row r="433" spans="1:24" ht="39.950000000000003" customHeight="1" x14ac:dyDescent="0.2">
      <c r="A433" s="190">
        <f t="shared" si="18"/>
        <v>9</v>
      </c>
      <c r="B433" s="19" t="str">
        <f t="shared" si="19"/>
        <v>102601011</v>
      </c>
      <c r="C433" s="45">
        <v>1</v>
      </c>
      <c r="D433" s="46" t="s">
        <v>17</v>
      </c>
      <c r="E433" s="47">
        <v>6</v>
      </c>
      <c r="F433" s="46" t="s">
        <v>16</v>
      </c>
      <c r="G433" s="46" t="s">
        <v>16</v>
      </c>
      <c r="H433" s="46">
        <v>1</v>
      </c>
      <c r="I433" s="48"/>
      <c r="J433" s="46"/>
      <c r="K433" s="46"/>
      <c r="L433" s="95"/>
      <c r="M433" s="95"/>
      <c r="N433" s="56" t="s">
        <v>442</v>
      </c>
      <c r="O433" s="226"/>
      <c r="P433" s="39"/>
      <c r="Q433" s="33"/>
      <c r="S433" s="178" t="str">
        <f>VLOOKUP(N433,'[1]Ingresos VF'!$A:$P,2,0)</f>
        <v>1.1.02.06.011</v>
      </c>
      <c r="T433" s="178" t="str">
        <f>VLOOKUP(N433,'[1]Ingresos VF'!$A:$P,1,0)</f>
        <v>Indemnizaciones relacionadas con seguros no de vida</v>
      </c>
      <c r="U433" s="22"/>
      <c r="V433" s="70">
        <f t="shared" si="20"/>
        <v>0</v>
      </c>
      <c r="W433" s="70">
        <f t="shared" si="20"/>
        <v>0</v>
      </c>
      <c r="X433" s="41"/>
    </row>
    <row r="434" spans="1:24" ht="28.5" x14ac:dyDescent="0.2">
      <c r="A434" s="190">
        <f t="shared" si="18"/>
        <v>11</v>
      </c>
      <c r="B434" s="19" t="str">
        <f t="shared" si="19"/>
        <v>10260101101</v>
      </c>
      <c r="C434" s="49">
        <v>1</v>
      </c>
      <c r="D434" s="50" t="s">
        <v>17</v>
      </c>
      <c r="E434" s="51">
        <v>6</v>
      </c>
      <c r="F434" s="50" t="s">
        <v>16</v>
      </c>
      <c r="G434" s="50" t="s">
        <v>16</v>
      </c>
      <c r="H434" s="50">
        <v>1</v>
      </c>
      <c r="I434" s="48" t="s">
        <v>16</v>
      </c>
      <c r="J434" s="50"/>
      <c r="K434" s="50"/>
      <c r="L434" s="52"/>
      <c r="M434" s="52"/>
      <c r="N434" s="78" t="s">
        <v>442</v>
      </c>
      <c r="O434" s="226"/>
      <c r="P434" s="39"/>
      <c r="Q434" s="33"/>
      <c r="S434" s="178" t="str">
        <f>VLOOKUP(N434,'[1]Ingresos VF'!$A:$P,2,0)</f>
        <v>1.1.02.06.011</v>
      </c>
      <c r="T434" s="178" t="str">
        <f>VLOOKUP(N434,'[1]Ingresos VF'!$A:$P,1,0)</f>
        <v>Indemnizaciones relacionadas con seguros no de vida</v>
      </c>
      <c r="U434" s="22"/>
      <c r="V434" s="70">
        <v>0</v>
      </c>
      <c r="W434" s="70">
        <v>0</v>
      </c>
      <c r="X434" s="41"/>
    </row>
    <row r="435" spans="1:24" s="116" customFormat="1" ht="47.25" customHeight="1" x14ac:dyDescent="0.2">
      <c r="A435" s="190">
        <f t="shared" si="18"/>
        <v>6</v>
      </c>
      <c r="B435" s="19" t="str">
        <f t="shared" si="19"/>
        <v>102602</v>
      </c>
      <c r="C435" s="112">
        <v>1</v>
      </c>
      <c r="D435" s="113" t="s">
        <v>17</v>
      </c>
      <c r="E435" s="137">
        <v>6</v>
      </c>
      <c r="F435" s="113" t="s">
        <v>17</v>
      </c>
      <c r="G435" s="113"/>
      <c r="H435" s="113"/>
      <c r="I435" s="89"/>
      <c r="J435" s="113"/>
      <c r="K435" s="113"/>
      <c r="L435" s="114"/>
      <c r="M435" s="114"/>
      <c r="N435" s="82" t="s">
        <v>443</v>
      </c>
      <c r="O435" s="231" t="s">
        <v>9484</v>
      </c>
      <c r="P435" s="204"/>
      <c r="Q435" s="162" t="s">
        <v>9537</v>
      </c>
      <c r="S435" s="178" t="str">
        <f>VLOOKUP(N435,'[1]Ingresos VF'!$A:$P,2,0)</f>
        <v>1.1.02.06.010</v>
      </c>
      <c r="T435" s="178" t="str">
        <f>VLOOKUP(N435,'[1]Ingresos VF'!$A:$P,1,0)</f>
        <v>Sentencias y conciliaciones</v>
      </c>
      <c r="U435" s="22"/>
      <c r="V435" s="117">
        <f t="shared" ref="V435:W437" si="21">+V436</f>
        <v>0</v>
      </c>
      <c r="W435" s="117">
        <f t="shared" si="21"/>
        <v>0</v>
      </c>
      <c r="X435" s="163"/>
    </row>
    <row r="436" spans="1:24" s="116" customFormat="1" ht="111.75" customHeight="1" x14ac:dyDescent="0.2">
      <c r="A436" s="190">
        <f t="shared" si="18"/>
        <v>8</v>
      </c>
      <c r="B436" s="19" t="str">
        <f t="shared" si="19"/>
        <v>10260201</v>
      </c>
      <c r="C436" s="123">
        <v>1</v>
      </c>
      <c r="D436" s="124" t="s">
        <v>17</v>
      </c>
      <c r="E436" s="125">
        <v>6</v>
      </c>
      <c r="F436" s="124" t="s">
        <v>17</v>
      </c>
      <c r="G436" s="124" t="s">
        <v>16</v>
      </c>
      <c r="H436" s="124"/>
      <c r="I436" s="89"/>
      <c r="J436" s="124"/>
      <c r="K436" s="124"/>
      <c r="L436" s="126"/>
      <c r="M436" s="126"/>
      <c r="N436" s="120" t="s">
        <v>443</v>
      </c>
      <c r="O436" s="225"/>
      <c r="P436" s="43"/>
      <c r="Q436" s="37" t="s">
        <v>9537</v>
      </c>
      <c r="S436" s="178" t="str">
        <f>VLOOKUP(N436,'[1]Ingresos VF'!$A:$P,2,0)</f>
        <v>1.1.02.06.010</v>
      </c>
      <c r="T436" s="178" t="str">
        <f>VLOOKUP(N436,'[1]Ingresos VF'!$A:$P,1,0)</f>
        <v>Sentencias y conciliaciones</v>
      </c>
      <c r="U436" s="22"/>
      <c r="V436" s="72">
        <f t="shared" si="21"/>
        <v>0</v>
      </c>
      <c r="W436" s="72">
        <f t="shared" si="21"/>
        <v>0</v>
      </c>
      <c r="X436" s="60"/>
    </row>
    <row r="437" spans="1:24" ht="39.950000000000003" customHeight="1" x14ac:dyDescent="0.2">
      <c r="A437" s="190">
        <f t="shared" si="18"/>
        <v>9</v>
      </c>
      <c r="B437" s="19" t="str">
        <f t="shared" si="19"/>
        <v>102602011</v>
      </c>
      <c r="C437" s="45">
        <v>1</v>
      </c>
      <c r="D437" s="46" t="s">
        <v>17</v>
      </c>
      <c r="E437" s="47">
        <v>6</v>
      </c>
      <c r="F437" s="46" t="s">
        <v>17</v>
      </c>
      <c r="G437" s="46" t="s">
        <v>16</v>
      </c>
      <c r="H437" s="46">
        <v>1</v>
      </c>
      <c r="I437" s="48"/>
      <c r="J437" s="46"/>
      <c r="K437" s="46"/>
      <c r="L437" s="95"/>
      <c r="M437" s="95"/>
      <c r="N437" s="56" t="s">
        <v>443</v>
      </c>
      <c r="O437" s="226"/>
      <c r="P437" s="39"/>
      <c r="Q437" s="33" t="s">
        <v>9537</v>
      </c>
      <c r="S437" s="178" t="str">
        <f>VLOOKUP(N437,'[1]Ingresos VF'!$A:$P,2,0)</f>
        <v>1.1.02.06.010</v>
      </c>
      <c r="T437" s="178" t="str">
        <f>VLOOKUP(N437,'[1]Ingresos VF'!$A:$P,1,0)</f>
        <v>Sentencias y conciliaciones</v>
      </c>
      <c r="U437" s="22"/>
      <c r="V437" s="70">
        <f t="shared" si="21"/>
        <v>0</v>
      </c>
      <c r="W437" s="70">
        <f t="shared" si="21"/>
        <v>0</v>
      </c>
      <c r="X437" s="41"/>
    </row>
    <row r="438" spans="1:24" ht="71.25" x14ac:dyDescent="0.2">
      <c r="A438" s="190">
        <f t="shared" si="18"/>
        <v>11</v>
      </c>
      <c r="B438" s="19" t="str">
        <f t="shared" si="19"/>
        <v>10260201101</v>
      </c>
      <c r="C438" s="49">
        <v>1</v>
      </c>
      <c r="D438" s="50" t="s">
        <v>17</v>
      </c>
      <c r="E438" s="51">
        <v>6</v>
      </c>
      <c r="F438" s="50" t="s">
        <v>17</v>
      </c>
      <c r="G438" s="50" t="s">
        <v>16</v>
      </c>
      <c r="H438" s="50">
        <v>1</v>
      </c>
      <c r="I438" s="48" t="s">
        <v>16</v>
      </c>
      <c r="J438" s="50"/>
      <c r="K438" s="50"/>
      <c r="L438" s="52"/>
      <c r="M438" s="52"/>
      <c r="N438" s="78" t="s">
        <v>443</v>
      </c>
      <c r="O438" s="226"/>
      <c r="P438" s="39"/>
      <c r="Q438" s="33" t="s">
        <v>9537</v>
      </c>
      <c r="S438" s="178" t="str">
        <f>VLOOKUP(N438,'[1]Ingresos VF'!$A:$P,2,0)</f>
        <v>1.1.02.06.010</v>
      </c>
      <c r="T438" s="178" t="str">
        <f>VLOOKUP(N438,'[1]Ingresos VF'!$A:$P,1,0)</f>
        <v>Sentencias y conciliaciones</v>
      </c>
      <c r="U438" s="22"/>
      <c r="V438" s="70">
        <v>0</v>
      </c>
      <c r="W438" s="70">
        <v>0</v>
      </c>
      <c r="X438" s="41"/>
    </row>
    <row r="439" spans="1:24" s="116" customFormat="1" ht="76.5" customHeight="1" x14ac:dyDescent="0.2">
      <c r="A439" s="190">
        <f t="shared" si="18"/>
        <v>6</v>
      </c>
      <c r="B439" s="19" t="str">
        <f t="shared" si="19"/>
        <v>102604</v>
      </c>
      <c r="C439" s="112">
        <v>1</v>
      </c>
      <c r="D439" s="113" t="s">
        <v>17</v>
      </c>
      <c r="E439" s="137">
        <v>6</v>
      </c>
      <c r="F439" s="113" t="s">
        <v>19</v>
      </c>
      <c r="G439" s="113"/>
      <c r="H439" s="113"/>
      <c r="I439" s="89"/>
      <c r="J439" s="113"/>
      <c r="K439" s="113"/>
      <c r="L439" s="114"/>
      <c r="M439" s="114"/>
      <c r="N439" s="82" t="s">
        <v>444</v>
      </c>
      <c r="O439" s="231" t="s">
        <v>9538</v>
      </c>
      <c r="P439" s="204"/>
      <c r="Q439" s="162" t="s">
        <v>9538</v>
      </c>
      <c r="S439" s="178" t="str">
        <f>VLOOKUP(N439,'[1]Ingresos VF'!$A:$P,2,0)</f>
        <v>1.1.02.06.006.02</v>
      </c>
      <c r="T439" s="178" t="str">
        <f>VLOOKUP(N439,'[1]Ingresos VF'!$A:$P,1,0)</f>
        <v>Devolución IVA- instituciones de educación superior</v>
      </c>
      <c r="U439" s="22"/>
      <c r="V439" s="117">
        <f>+V440</f>
        <v>0</v>
      </c>
      <c r="W439" s="117">
        <f t="shared" ref="V439:W441" si="22">+W440</f>
        <v>0</v>
      </c>
      <c r="X439" s="163"/>
    </row>
    <row r="440" spans="1:24" s="116" customFormat="1" ht="39.950000000000003" customHeight="1" x14ac:dyDescent="0.2">
      <c r="A440" s="190">
        <f t="shared" si="18"/>
        <v>8</v>
      </c>
      <c r="B440" s="19" t="str">
        <f t="shared" si="19"/>
        <v>10260401</v>
      </c>
      <c r="C440" s="119">
        <v>1</v>
      </c>
      <c r="D440" s="106" t="s">
        <v>17</v>
      </c>
      <c r="E440" s="143">
        <v>6</v>
      </c>
      <c r="F440" s="106" t="s">
        <v>19</v>
      </c>
      <c r="G440" s="106" t="s">
        <v>16</v>
      </c>
      <c r="H440" s="106"/>
      <c r="I440" s="89"/>
      <c r="J440" s="106"/>
      <c r="K440" s="106"/>
      <c r="L440" s="107"/>
      <c r="M440" s="107"/>
      <c r="N440" s="145" t="s">
        <v>444</v>
      </c>
      <c r="O440" s="225"/>
      <c r="P440" s="43"/>
      <c r="Q440" s="37"/>
      <c r="S440" s="178" t="str">
        <f>VLOOKUP(N440,'[1]Ingresos VF'!$A:$P,2,0)</f>
        <v>1.1.02.06.006.02</v>
      </c>
      <c r="T440" s="178" t="str">
        <f>VLOOKUP(N440,'[1]Ingresos VF'!$A:$P,1,0)</f>
        <v>Devolución IVA- instituciones de educación superior</v>
      </c>
      <c r="U440" s="22"/>
      <c r="V440" s="72">
        <f>+V441</f>
        <v>0</v>
      </c>
      <c r="W440" s="72">
        <f t="shared" si="22"/>
        <v>0</v>
      </c>
      <c r="X440" s="60"/>
    </row>
    <row r="441" spans="1:24" ht="39.950000000000003" customHeight="1" x14ac:dyDescent="0.2">
      <c r="A441" s="190">
        <f t="shared" si="18"/>
        <v>9</v>
      </c>
      <c r="B441" s="19" t="str">
        <f t="shared" si="19"/>
        <v>102604011</v>
      </c>
      <c r="C441" s="49">
        <v>1</v>
      </c>
      <c r="D441" s="50" t="s">
        <v>17</v>
      </c>
      <c r="E441" s="51">
        <v>6</v>
      </c>
      <c r="F441" s="50" t="s">
        <v>19</v>
      </c>
      <c r="G441" s="50" t="s">
        <v>16</v>
      </c>
      <c r="H441" s="50">
        <v>1</v>
      </c>
      <c r="I441" s="48"/>
      <c r="J441" s="50"/>
      <c r="K441" s="50"/>
      <c r="L441" s="52"/>
      <c r="M441" s="52"/>
      <c r="N441" s="77" t="s">
        <v>444</v>
      </c>
      <c r="O441" s="226"/>
      <c r="P441" s="39"/>
      <c r="Q441" s="33"/>
      <c r="S441" s="178" t="str">
        <f>VLOOKUP(N441,'[1]Ingresos VF'!$A:$P,2,0)</f>
        <v>1.1.02.06.006.02</v>
      </c>
      <c r="T441" s="178" t="str">
        <f>VLOOKUP(N441,'[1]Ingresos VF'!$A:$P,1,0)</f>
        <v>Devolución IVA- instituciones de educación superior</v>
      </c>
      <c r="U441" s="22"/>
      <c r="V441" s="70">
        <f t="shared" si="22"/>
        <v>0</v>
      </c>
      <c r="W441" s="70">
        <f t="shared" si="22"/>
        <v>0</v>
      </c>
      <c r="X441" s="41"/>
    </row>
    <row r="442" spans="1:24" ht="28.5" x14ac:dyDescent="0.2">
      <c r="A442" s="190">
        <f t="shared" si="18"/>
        <v>11</v>
      </c>
      <c r="B442" s="19" t="str">
        <f t="shared" si="19"/>
        <v>10260401101</v>
      </c>
      <c r="C442" s="49">
        <v>1</v>
      </c>
      <c r="D442" s="50" t="s">
        <v>17</v>
      </c>
      <c r="E442" s="51">
        <v>6</v>
      </c>
      <c r="F442" s="50" t="s">
        <v>19</v>
      </c>
      <c r="G442" s="50" t="s">
        <v>16</v>
      </c>
      <c r="H442" s="50">
        <v>1</v>
      </c>
      <c r="I442" s="48" t="s">
        <v>16</v>
      </c>
      <c r="J442" s="50"/>
      <c r="K442" s="50"/>
      <c r="L442" s="52"/>
      <c r="M442" s="52"/>
      <c r="N442" s="78" t="s">
        <v>444</v>
      </c>
      <c r="O442" s="226"/>
      <c r="P442" s="39"/>
      <c r="Q442" s="33"/>
      <c r="S442" s="178" t="str">
        <f>VLOOKUP(N442,'[1]Ingresos VF'!$A:$P,2,0)</f>
        <v>1.1.02.06.006.02</v>
      </c>
      <c r="T442" s="178" t="str">
        <f>VLOOKUP(N442,'[1]Ingresos VF'!$A:$P,1,0)</f>
        <v>Devolución IVA- instituciones de educación superior</v>
      </c>
      <c r="U442" s="22"/>
      <c r="V442" s="70">
        <v>0</v>
      </c>
      <c r="W442" s="70">
        <v>0</v>
      </c>
      <c r="X442" s="41"/>
    </row>
    <row r="443" spans="1:24" s="116" customFormat="1" ht="54" customHeight="1" x14ac:dyDescent="0.2">
      <c r="A443" s="190">
        <f t="shared" si="18"/>
        <v>6</v>
      </c>
      <c r="B443" s="19" t="str">
        <f t="shared" si="19"/>
        <v>102605</v>
      </c>
      <c r="C443" s="112">
        <v>1</v>
      </c>
      <c r="D443" s="113" t="s">
        <v>17</v>
      </c>
      <c r="E443" s="137">
        <v>6</v>
      </c>
      <c r="F443" s="113" t="s">
        <v>21</v>
      </c>
      <c r="G443" s="113"/>
      <c r="H443" s="113"/>
      <c r="I443" s="89"/>
      <c r="J443" s="113"/>
      <c r="K443" s="113"/>
      <c r="L443" s="114"/>
      <c r="M443" s="114"/>
      <c r="N443" s="82" t="s">
        <v>445</v>
      </c>
      <c r="O443" s="230" t="s">
        <v>9539</v>
      </c>
      <c r="P443" s="191"/>
      <c r="Q443" s="138"/>
      <c r="S443" s="178" t="s">
        <v>9659</v>
      </c>
      <c r="T443" s="178" t="s">
        <v>9658</v>
      </c>
      <c r="U443" s="22"/>
      <c r="V443" s="117">
        <f>+V444+V453</f>
        <v>0</v>
      </c>
      <c r="W443" s="117">
        <f>+W444+W453</f>
        <v>0</v>
      </c>
      <c r="X443" s="118"/>
    </row>
    <row r="444" spans="1:24" s="116" customFormat="1" ht="57.75" customHeight="1" x14ac:dyDescent="0.2">
      <c r="A444" s="190">
        <f t="shared" si="18"/>
        <v>8</v>
      </c>
      <c r="B444" s="19" t="str">
        <f t="shared" si="19"/>
        <v>10260501</v>
      </c>
      <c r="C444" s="123">
        <v>1</v>
      </c>
      <c r="D444" s="124" t="s">
        <v>17</v>
      </c>
      <c r="E444" s="125">
        <v>6</v>
      </c>
      <c r="F444" s="124" t="s">
        <v>21</v>
      </c>
      <c r="G444" s="124" t="s">
        <v>16</v>
      </c>
      <c r="H444" s="124"/>
      <c r="I444" s="89"/>
      <c r="J444" s="124"/>
      <c r="K444" s="124"/>
      <c r="L444" s="126"/>
      <c r="M444" s="126"/>
      <c r="N444" s="146" t="s">
        <v>446</v>
      </c>
      <c r="O444" s="225" t="s">
        <v>9541</v>
      </c>
      <c r="P444" s="43"/>
      <c r="Q444" s="37"/>
      <c r="S444" s="178" t="str">
        <f>VLOOKUP(N444,'[1]Ingresos VF'!$A:$P,2,0)</f>
        <v>1.1.02.06.006.01</v>
      </c>
      <c r="T444" s="178" t="str">
        <f>VLOOKUP(N444,'[1]Ingresos VF'!$A:$P,1,0)</f>
        <v>Aportes Nación</v>
      </c>
      <c r="U444" s="22"/>
      <c r="V444" s="72">
        <f>+V445</f>
        <v>0</v>
      </c>
      <c r="W444" s="72">
        <f>+W445</f>
        <v>0</v>
      </c>
      <c r="X444" s="147"/>
    </row>
    <row r="445" spans="1:24" ht="39.950000000000003" customHeight="1" x14ac:dyDescent="0.2">
      <c r="A445" s="190">
        <f t="shared" si="18"/>
        <v>9</v>
      </c>
      <c r="B445" s="19" t="str">
        <f t="shared" si="19"/>
        <v>102605011</v>
      </c>
      <c r="C445" s="45">
        <v>1</v>
      </c>
      <c r="D445" s="46" t="s">
        <v>17</v>
      </c>
      <c r="E445" s="47">
        <v>6</v>
      </c>
      <c r="F445" s="46" t="s">
        <v>21</v>
      </c>
      <c r="G445" s="46" t="s">
        <v>16</v>
      </c>
      <c r="H445" s="46">
        <v>1</v>
      </c>
      <c r="I445" s="48"/>
      <c r="J445" s="46"/>
      <c r="K445" s="46"/>
      <c r="L445" s="95"/>
      <c r="M445" s="95"/>
      <c r="N445" s="77" t="s">
        <v>446</v>
      </c>
      <c r="O445" s="232"/>
      <c r="P445" s="39"/>
      <c r="Q445" s="39"/>
      <c r="S445" s="178" t="str">
        <f>VLOOKUP(N445,'[1]Ingresos VF'!$A:$P,2,0)</f>
        <v>1.1.02.06.006.01</v>
      </c>
      <c r="T445" s="178" t="str">
        <f>VLOOKUP(N445,'[1]Ingresos VF'!$A:$P,1,0)</f>
        <v>Aportes Nación</v>
      </c>
      <c r="U445" s="22"/>
      <c r="V445" s="70">
        <f>SUM(V446:V452)</f>
        <v>0</v>
      </c>
      <c r="W445" s="70">
        <f>SUM(W446:W452)</f>
        <v>0</v>
      </c>
      <c r="X445" s="136"/>
    </row>
    <row r="446" spans="1:24" ht="39.950000000000003" customHeight="1" outlineLevel="1" x14ac:dyDescent="0.2">
      <c r="A446" s="190">
        <f t="shared" si="18"/>
        <v>11</v>
      </c>
      <c r="B446" s="19" t="str">
        <f t="shared" si="19"/>
        <v>10260501101</v>
      </c>
      <c r="C446" s="45">
        <v>1</v>
      </c>
      <c r="D446" s="46" t="s">
        <v>17</v>
      </c>
      <c r="E446" s="47">
        <v>6</v>
      </c>
      <c r="F446" s="46" t="s">
        <v>21</v>
      </c>
      <c r="G446" s="46" t="s">
        <v>16</v>
      </c>
      <c r="H446" s="46">
        <v>1</v>
      </c>
      <c r="I446" s="48" t="s">
        <v>16</v>
      </c>
      <c r="J446" s="46"/>
      <c r="K446" s="46"/>
      <c r="L446" s="95"/>
      <c r="M446" s="95"/>
      <c r="N446" s="78" t="s">
        <v>9542</v>
      </c>
      <c r="O446" s="232"/>
      <c r="P446" s="39"/>
      <c r="Q446" s="39"/>
      <c r="S446" s="178" t="s">
        <v>9657</v>
      </c>
      <c r="T446" s="178" t="s">
        <v>9657</v>
      </c>
      <c r="U446" s="22"/>
      <c r="V446" s="70">
        <v>0</v>
      </c>
      <c r="W446" s="70">
        <v>0</v>
      </c>
      <c r="X446" s="134"/>
    </row>
    <row r="447" spans="1:24" ht="39.950000000000003" customHeight="1" outlineLevel="1" x14ac:dyDescent="0.2">
      <c r="A447" s="190">
        <f t="shared" si="18"/>
        <v>11</v>
      </c>
      <c r="B447" s="19" t="str">
        <f t="shared" si="19"/>
        <v>10260501102</v>
      </c>
      <c r="C447" s="45">
        <v>1</v>
      </c>
      <c r="D447" s="46" t="s">
        <v>17</v>
      </c>
      <c r="E447" s="47">
        <v>6</v>
      </c>
      <c r="F447" s="46" t="s">
        <v>21</v>
      </c>
      <c r="G447" s="46" t="s">
        <v>16</v>
      </c>
      <c r="H447" s="46">
        <v>1</v>
      </c>
      <c r="I447" s="48" t="s">
        <v>17</v>
      </c>
      <c r="J447" s="46"/>
      <c r="K447" s="46"/>
      <c r="L447" s="95"/>
      <c r="M447" s="95"/>
      <c r="N447" s="78" t="s">
        <v>9543</v>
      </c>
      <c r="O447" s="232" t="s">
        <v>9574</v>
      </c>
      <c r="P447" s="39"/>
      <c r="Q447" s="39"/>
      <c r="S447" s="178" t="s">
        <v>9657</v>
      </c>
      <c r="T447" s="178" t="s">
        <v>9657</v>
      </c>
      <c r="U447" s="22"/>
      <c r="V447" s="70">
        <v>0</v>
      </c>
      <c r="W447" s="70">
        <v>0</v>
      </c>
      <c r="X447" s="134"/>
    </row>
    <row r="448" spans="1:24" ht="39.950000000000003" customHeight="1" outlineLevel="1" x14ac:dyDescent="0.2">
      <c r="A448" s="190">
        <f t="shared" si="18"/>
        <v>11</v>
      </c>
      <c r="B448" s="19" t="str">
        <f t="shared" si="19"/>
        <v>10260501103</v>
      </c>
      <c r="C448" s="45">
        <v>1</v>
      </c>
      <c r="D448" s="46" t="s">
        <v>17</v>
      </c>
      <c r="E448" s="47">
        <v>6</v>
      </c>
      <c r="F448" s="46" t="s">
        <v>21</v>
      </c>
      <c r="G448" s="46" t="s">
        <v>16</v>
      </c>
      <c r="H448" s="46">
        <v>1</v>
      </c>
      <c r="I448" s="48" t="s">
        <v>18</v>
      </c>
      <c r="J448" s="46"/>
      <c r="K448" s="46"/>
      <c r="L448" s="95"/>
      <c r="M448" s="95"/>
      <c r="N448" s="78" t="s">
        <v>9544</v>
      </c>
      <c r="O448" s="232"/>
      <c r="P448" s="39"/>
      <c r="Q448" s="39"/>
      <c r="S448" s="178" t="s">
        <v>9657</v>
      </c>
      <c r="T448" s="178" t="s">
        <v>9657</v>
      </c>
      <c r="U448" s="22"/>
      <c r="V448" s="70">
        <v>0</v>
      </c>
      <c r="W448" s="70">
        <v>0</v>
      </c>
      <c r="X448" s="134"/>
    </row>
    <row r="449" spans="1:24" s="135" customFormat="1" ht="39.950000000000003" customHeight="1" outlineLevel="1" x14ac:dyDescent="0.2">
      <c r="A449" s="190">
        <f t="shared" si="18"/>
        <v>11</v>
      </c>
      <c r="B449" s="19" t="str">
        <f t="shared" si="19"/>
        <v>10260501104</v>
      </c>
      <c r="C449" s="45">
        <v>1</v>
      </c>
      <c r="D449" s="46" t="s">
        <v>17</v>
      </c>
      <c r="E449" s="47">
        <v>6</v>
      </c>
      <c r="F449" s="46" t="s">
        <v>21</v>
      </c>
      <c r="G449" s="46" t="s">
        <v>16</v>
      </c>
      <c r="H449" s="46">
        <v>1</v>
      </c>
      <c r="I449" s="48" t="s">
        <v>19</v>
      </c>
      <c r="J449" s="46"/>
      <c r="K449" s="132"/>
      <c r="L449" s="133"/>
      <c r="M449" s="133"/>
      <c r="N449" s="78" t="s">
        <v>9498</v>
      </c>
      <c r="O449" s="233"/>
      <c r="P449" s="39"/>
      <c r="Q449" s="134"/>
      <c r="S449" s="178" t="s">
        <v>9657</v>
      </c>
      <c r="T449" s="178" t="s">
        <v>9657</v>
      </c>
      <c r="U449" s="22"/>
      <c r="V449" s="70">
        <v>0</v>
      </c>
      <c r="W449" s="70">
        <v>0</v>
      </c>
      <c r="X449" s="134"/>
    </row>
    <row r="450" spans="1:24" s="135" customFormat="1" ht="39.950000000000003" customHeight="1" outlineLevel="1" x14ac:dyDescent="0.2">
      <c r="A450" s="190">
        <f t="shared" si="18"/>
        <v>11</v>
      </c>
      <c r="B450" s="19" t="str">
        <f t="shared" si="19"/>
        <v>10260501105</v>
      </c>
      <c r="C450" s="45">
        <v>1</v>
      </c>
      <c r="D450" s="46" t="s">
        <v>17</v>
      </c>
      <c r="E450" s="47">
        <v>6</v>
      </c>
      <c r="F450" s="46" t="s">
        <v>21</v>
      </c>
      <c r="G450" s="46" t="s">
        <v>16</v>
      </c>
      <c r="H450" s="46">
        <v>1</v>
      </c>
      <c r="I450" s="48" t="s">
        <v>21</v>
      </c>
      <c r="J450" s="46"/>
      <c r="K450" s="132"/>
      <c r="L450" s="133"/>
      <c r="M450" s="133"/>
      <c r="N450" s="78" t="s">
        <v>9499</v>
      </c>
      <c r="O450" s="233"/>
      <c r="P450" s="39"/>
      <c r="Q450" s="134"/>
      <c r="S450" s="178" t="s">
        <v>9657</v>
      </c>
      <c r="T450" s="178" t="s">
        <v>9657</v>
      </c>
      <c r="U450" s="22"/>
      <c r="V450" s="70">
        <v>0</v>
      </c>
      <c r="W450" s="70">
        <v>0</v>
      </c>
      <c r="X450" s="134"/>
    </row>
    <row r="451" spans="1:24" s="135" customFormat="1" ht="39.950000000000003" customHeight="1" outlineLevel="1" x14ac:dyDescent="0.2">
      <c r="A451" s="190">
        <f t="shared" si="18"/>
        <v>11</v>
      </c>
      <c r="B451" s="19" t="str">
        <f t="shared" si="19"/>
        <v>10260501106</v>
      </c>
      <c r="C451" s="45">
        <v>1</v>
      </c>
      <c r="D451" s="46" t="s">
        <v>17</v>
      </c>
      <c r="E451" s="47">
        <v>6</v>
      </c>
      <c r="F451" s="46" t="s">
        <v>21</v>
      </c>
      <c r="G451" s="46" t="s">
        <v>16</v>
      </c>
      <c r="H451" s="46">
        <v>1</v>
      </c>
      <c r="I451" s="48" t="s">
        <v>22</v>
      </c>
      <c r="J451" s="46"/>
      <c r="K451" s="132"/>
      <c r="L451" s="133"/>
      <c r="M451" s="133"/>
      <c r="N451" s="78" t="s">
        <v>9540</v>
      </c>
      <c r="O451" s="233"/>
      <c r="P451" s="39"/>
      <c r="Q451" s="134"/>
      <c r="S451" s="178" t="s">
        <v>9657</v>
      </c>
      <c r="T451" s="178" t="s">
        <v>9657</v>
      </c>
      <c r="U451" s="22"/>
      <c r="V451" s="70">
        <v>0</v>
      </c>
      <c r="W451" s="70">
        <v>0</v>
      </c>
      <c r="X451" s="134"/>
    </row>
    <row r="452" spans="1:24" s="135" customFormat="1" ht="39.950000000000003" customHeight="1" outlineLevel="1" x14ac:dyDescent="0.2">
      <c r="A452" s="190">
        <f t="shared" si="18"/>
        <v>11</v>
      </c>
      <c r="B452" s="19" t="str">
        <f t="shared" si="19"/>
        <v>10260501107</v>
      </c>
      <c r="C452" s="45">
        <v>1</v>
      </c>
      <c r="D452" s="46" t="s">
        <v>17</v>
      </c>
      <c r="E452" s="47">
        <v>6</v>
      </c>
      <c r="F452" s="46" t="s">
        <v>21</v>
      </c>
      <c r="G452" s="46" t="s">
        <v>16</v>
      </c>
      <c r="H452" s="46">
        <v>1</v>
      </c>
      <c r="I452" s="48" t="s">
        <v>23</v>
      </c>
      <c r="J452" s="46"/>
      <c r="K452" s="132"/>
      <c r="L452" s="133"/>
      <c r="M452" s="133"/>
      <c r="N452" s="78" t="s">
        <v>9454</v>
      </c>
      <c r="O452" s="233" t="s">
        <v>9587</v>
      </c>
      <c r="P452" s="39"/>
      <c r="Q452" s="188"/>
      <c r="S452" s="178" t="s">
        <v>9657</v>
      </c>
      <c r="T452" s="178" t="s">
        <v>9657</v>
      </c>
      <c r="U452" s="22"/>
      <c r="V452" s="70">
        <v>0</v>
      </c>
      <c r="W452" s="70">
        <v>0</v>
      </c>
      <c r="X452" s="134"/>
    </row>
    <row r="453" spans="1:24" s="116" customFormat="1" ht="68.25" customHeight="1" x14ac:dyDescent="0.2">
      <c r="A453" s="190">
        <f t="shared" si="18"/>
        <v>8</v>
      </c>
      <c r="B453" s="19" t="str">
        <f t="shared" si="19"/>
        <v>10260502</v>
      </c>
      <c r="C453" s="123">
        <v>1</v>
      </c>
      <c r="D453" s="124" t="s">
        <v>17</v>
      </c>
      <c r="E453" s="125">
        <v>6</v>
      </c>
      <c r="F453" s="124" t="s">
        <v>21</v>
      </c>
      <c r="G453" s="124" t="s">
        <v>17</v>
      </c>
      <c r="H453" s="124"/>
      <c r="I453" s="89"/>
      <c r="J453" s="124"/>
      <c r="K453" s="124"/>
      <c r="L453" s="126"/>
      <c r="M453" s="126"/>
      <c r="N453" s="146" t="s">
        <v>447</v>
      </c>
      <c r="O453" s="225" t="s">
        <v>9485</v>
      </c>
      <c r="P453" s="43"/>
      <c r="Q453" s="37"/>
      <c r="S453" s="178" t="str">
        <f>VLOOKUP(N453,'[1]Ingresos VF'!$A:$P,2,0)</f>
        <v>1.1.02.06.006.06</v>
      </c>
      <c r="T453" s="178" t="str">
        <f>VLOOKUP(N453,'[1]Ingresos VF'!$A:$P,1,0)</f>
        <v>Otras unidades de gobierno</v>
      </c>
      <c r="U453" s="22"/>
      <c r="V453" s="72">
        <f>+V454</f>
        <v>0</v>
      </c>
      <c r="W453" s="72">
        <f>+W454</f>
        <v>0</v>
      </c>
      <c r="X453" s="147"/>
    </row>
    <row r="454" spans="1:24" ht="39.950000000000003" customHeight="1" x14ac:dyDescent="0.2">
      <c r="A454" s="190">
        <f t="shared" si="18"/>
        <v>9</v>
      </c>
      <c r="B454" s="19" t="str">
        <f t="shared" si="19"/>
        <v>102605021</v>
      </c>
      <c r="C454" s="45">
        <v>1</v>
      </c>
      <c r="D454" s="46" t="s">
        <v>17</v>
      </c>
      <c r="E454" s="47">
        <v>6</v>
      </c>
      <c r="F454" s="46" t="s">
        <v>21</v>
      </c>
      <c r="G454" s="46" t="s">
        <v>17</v>
      </c>
      <c r="H454" s="46">
        <v>1</v>
      </c>
      <c r="I454" s="48"/>
      <c r="J454" s="46"/>
      <c r="K454" s="46"/>
      <c r="L454" s="95"/>
      <c r="M454" s="95"/>
      <c r="N454" s="78" t="s">
        <v>447</v>
      </c>
      <c r="O454" s="232"/>
      <c r="P454" s="39"/>
      <c r="Q454" s="39"/>
      <c r="S454" s="178" t="str">
        <f>VLOOKUP(N454,'[1]Ingresos VF'!$A:$P,2,0)</f>
        <v>1.1.02.06.006.06</v>
      </c>
      <c r="T454" s="178" t="str">
        <f>VLOOKUP(N454,'[1]Ingresos VF'!$A:$P,1,0)</f>
        <v>Otras unidades de gobierno</v>
      </c>
      <c r="U454" s="22"/>
      <c r="V454" s="70">
        <f>SUM(V455:V455)</f>
        <v>0</v>
      </c>
      <c r="W454" s="70">
        <f>SUM(W455:W455)</f>
        <v>0</v>
      </c>
      <c r="X454" s="136"/>
    </row>
    <row r="455" spans="1:24" ht="85.5" x14ac:dyDescent="0.2">
      <c r="A455" s="190">
        <f t="shared" ref="A455:A587" si="23">LEN(B455)</f>
        <v>11</v>
      </c>
      <c r="B455" s="19" t="str">
        <f t="shared" ref="B455:B587" si="24">CONCATENATE(C455,D455,E455,F455,G455,H455,I455)</f>
        <v>10260502102</v>
      </c>
      <c r="C455" s="45">
        <v>1</v>
      </c>
      <c r="D455" s="46" t="s">
        <v>17</v>
      </c>
      <c r="E455" s="47">
        <v>6</v>
      </c>
      <c r="F455" s="46" t="s">
        <v>21</v>
      </c>
      <c r="G455" s="46" t="s">
        <v>17</v>
      </c>
      <c r="H455" s="46">
        <v>1</v>
      </c>
      <c r="I455" s="48" t="s">
        <v>17</v>
      </c>
      <c r="J455" s="46"/>
      <c r="K455" s="46"/>
      <c r="L455" s="95"/>
      <c r="M455" s="95"/>
      <c r="N455" s="79" t="s">
        <v>9500</v>
      </c>
      <c r="O455" s="234" t="s">
        <v>9546</v>
      </c>
      <c r="P455" s="202"/>
      <c r="Q455" s="178"/>
      <c r="S455" s="178" t="s">
        <v>9657</v>
      </c>
      <c r="T455" s="178" t="s">
        <v>9657</v>
      </c>
      <c r="U455" s="22"/>
      <c r="V455" s="70">
        <v>0</v>
      </c>
      <c r="W455" s="70">
        <v>0</v>
      </c>
      <c r="X455" s="136"/>
    </row>
    <row r="456" spans="1:24" s="116" customFormat="1" ht="58.5" customHeight="1" x14ac:dyDescent="0.2">
      <c r="A456" s="190">
        <f>LEN(B456)</f>
        <v>8</v>
      </c>
      <c r="B456" s="19" t="str">
        <f>CONCATENATE(C456,D456,E456,F456,G456,H456,I456)</f>
        <v>10260503</v>
      </c>
      <c r="C456" s="112" t="s">
        <v>20</v>
      </c>
      <c r="D456" s="113" t="s">
        <v>17</v>
      </c>
      <c r="E456" s="137">
        <v>6</v>
      </c>
      <c r="F456" s="113" t="s">
        <v>21</v>
      </c>
      <c r="G456" s="113" t="s">
        <v>18</v>
      </c>
      <c r="H456" s="113"/>
      <c r="I456" s="89"/>
      <c r="J456" s="113"/>
      <c r="K456" s="113"/>
      <c r="L456" s="114"/>
      <c r="M456" s="114"/>
      <c r="N456" s="82" t="s">
        <v>9810</v>
      </c>
      <c r="O456" s="231" t="s">
        <v>9641</v>
      </c>
      <c r="P456" s="204" t="s">
        <v>9811</v>
      </c>
      <c r="Q456" s="162"/>
      <c r="S456" s="178" t="s">
        <v>9812</v>
      </c>
      <c r="T456" s="178" t="s">
        <v>9813</v>
      </c>
      <c r="U456" s="22"/>
      <c r="V456" s="117">
        <f>SUM(V457)</f>
        <v>0</v>
      </c>
      <c r="W456" s="117">
        <f>SUM(W457)</f>
        <v>0</v>
      </c>
      <c r="X456" s="163"/>
    </row>
    <row r="457" spans="1:24" s="116" customFormat="1" ht="111.75" customHeight="1" x14ac:dyDescent="0.2">
      <c r="A457" s="190">
        <f>LEN(B457)</f>
        <v>8</v>
      </c>
      <c r="B457" s="19" t="str">
        <f>CONCATENATE(C457,D457,E457,F457,G457,H457,I457)</f>
        <v>10260503</v>
      </c>
      <c r="C457" s="123" t="s">
        <v>20</v>
      </c>
      <c r="D457" s="124" t="s">
        <v>17</v>
      </c>
      <c r="E457" s="125">
        <v>6</v>
      </c>
      <c r="F457" s="124" t="s">
        <v>21</v>
      </c>
      <c r="G457" s="124" t="s">
        <v>18</v>
      </c>
      <c r="H457" s="124"/>
      <c r="I457" s="89"/>
      <c r="J457" s="124"/>
      <c r="K457" s="124"/>
      <c r="L457" s="126"/>
      <c r="M457" s="126"/>
      <c r="N457" s="120" t="s">
        <v>38</v>
      </c>
      <c r="O457" s="225" t="s">
        <v>9642</v>
      </c>
      <c r="P457" s="43"/>
      <c r="Q457" s="37"/>
      <c r="S457" s="178" t="str">
        <f>VLOOKUP(N457,'[1]Ingresos VF'!$A:$P,2,0)</f>
        <v>1.1.01.02.300</v>
      </c>
      <c r="T457" s="178" t="str">
        <f>VLOOKUP(N457,'[1]Ingresos VF'!$A:$P,1,0)</f>
        <v>Estampillas</v>
      </c>
      <c r="U457" s="22"/>
      <c r="V457" s="72">
        <f>SUM(V458)</f>
        <v>0</v>
      </c>
      <c r="W457" s="72">
        <f>SUM(W458)</f>
        <v>0</v>
      </c>
      <c r="X457" s="60"/>
    </row>
    <row r="458" spans="1:24" ht="39.950000000000003" customHeight="1" x14ac:dyDescent="0.2">
      <c r="A458" s="190">
        <f t="shared" ref="A458:A468" si="25">LEN(B458)</f>
        <v>10</v>
      </c>
      <c r="B458" s="19" t="str">
        <f t="shared" ref="B458:B468" si="26">CONCATENATE(C458,D458,E458,F458,G458,H458,I458)</f>
        <v>1026050301</v>
      </c>
      <c r="C458" s="45" t="s">
        <v>20</v>
      </c>
      <c r="D458" s="46" t="s">
        <v>17</v>
      </c>
      <c r="E458" s="47">
        <v>6</v>
      </c>
      <c r="F458" s="46" t="s">
        <v>21</v>
      </c>
      <c r="G458" s="46" t="s">
        <v>18</v>
      </c>
      <c r="H458" s="46" t="s">
        <v>16</v>
      </c>
      <c r="I458" s="48"/>
      <c r="J458" s="46"/>
      <c r="K458" s="46"/>
      <c r="L458" s="95"/>
      <c r="M458" s="95"/>
      <c r="N458" s="56" t="s">
        <v>38</v>
      </c>
      <c r="O458" s="226"/>
      <c r="P458" s="39"/>
      <c r="Q458" s="33"/>
      <c r="S458" s="178" t="str">
        <f>VLOOKUP(N458,'[1]Ingresos VF'!$A:$P,2,0)</f>
        <v>1.1.01.02.300</v>
      </c>
      <c r="T458" s="178" t="str">
        <f>VLOOKUP(N458,'[1]Ingresos VF'!$A:$P,1,0)</f>
        <v>Estampillas</v>
      </c>
      <c r="U458" s="22"/>
      <c r="V458" s="70">
        <f>SUM(V459:V486)</f>
        <v>0</v>
      </c>
      <c r="W458" s="70">
        <f>SUM(W459:W486)</f>
        <v>0</v>
      </c>
      <c r="X458" s="41"/>
    </row>
    <row r="459" spans="1:24" ht="28.5" x14ac:dyDescent="0.2">
      <c r="A459" s="190">
        <f t="shared" si="25"/>
        <v>12</v>
      </c>
      <c r="B459" s="19" t="str">
        <f t="shared" si="26"/>
        <v>102605030101</v>
      </c>
      <c r="C459" s="49" t="s">
        <v>20</v>
      </c>
      <c r="D459" s="50" t="s">
        <v>17</v>
      </c>
      <c r="E459" s="51">
        <v>6</v>
      </c>
      <c r="F459" s="46" t="s">
        <v>21</v>
      </c>
      <c r="G459" s="46" t="s">
        <v>18</v>
      </c>
      <c r="H459" s="50" t="s">
        <v>16</v>
      </c>
      <c r="I459" s="48" t="s">
        <v>16</v>
      </c>
      <c r="J459" s="50"/>
      <c r="K459" s="50"/>
      <c r="L459" s="52"/>
      <c r="M459" s="52"/>
      <c r="N459" s="78" t="s">
        <v>9727</v>
      </c>
      <c r="O459" s="226"/>
      <c r="P459" s="39"/>
      <c r="Q459" s="33"/>
      <c r="S459" s="178" t="str">
        <f>VLOOKUP(N459,'[1]Ingresos VF'!$A:$P,2,0)</f>
        <v>1.1.01.02.300.06</v>
      </c>
      <c r="T459" s="178" t="str">
        <f>VLOOKUP(N459,'[1]Ingresos VF'!$A:$P,1,0)</f>
        <v>Estampilla pro desarrollo de la Universidad de la Amazonia</v>
      </c>
      <c r="U459" s="22"/>
      <c r="V459" s="70">
        <v>0</v>
      </c>
      <c r="W459" s="70">
        <v>0</v>
      </c>
      <c r="X459" s="41"/>
    </row>
    <row r="460" spans="1:24" ht="28.5" x14ac:dyDescent="0.2">
      <c r="A460" s="190">
        <f t="shared" si="25"/>
        <v>12</v>
      </c>
      <c r="B460" s="19" t="str">
        <f t="shared" si="26"/>
        <v>102605030102</v>
      </c>
      <c r="C460" s="49" t="s">
        <v>20</v>
      </c>
      <c r="D460" s="50" t="s">
        <v>17</v>
      </c>
      <c r="E460" s="51">
        <v>6</v>
      </c>
      <c r="F460" s="46" t="s">
        <v>21</v>
      </c>
      <c r="G460" s="46" t="s">
        <v>18</v>
      </c>
      <c r="H460" s="50" t="s">
        <v>16</v>
      </c>
      <c r="I460" s="48" t="s">
        <v>17</v>
      </c>
      <c r="J460" s="50"/>
      <c r="K460" s="50"/>
      <c r="L460" s="52"/>
      <c r="M460" s="52"/>
      <c r="N460" s="78" t="s">
        <v>9728</v>
      </c>
      <c r="O460" s="226"/>
      <c r="P460" s="39"/>
      <c r="Q460" s="33"/>
      <c r="S460" s="178" t="str">
        <f>VLOOKUP(N460,'[1]Ingresos VF'!$A:$P,2,0)</f>
        <v>1.1.01.02.300.07</v>
      </c>
      <c r="T460" s="178" t="str">
        <f>VLOOKUP(N460,'[1]Ingresos VF'!$A:$P,1,0)</f>
        <v>Estampilla la Universidad de Antioquia</v>
      </c>
      <c r="U460" s="22"/>
      <c r="V460" s="70">
        <v>0</v>
      </c>
      <c r="W460" s="70">
        <v>0</v>
      </c>
      <c r="X460" s="41"/>
    </row>
    <row r="461" spans="1:24" ht="28.5" x14ac:dyDescent="0.2">
      <c r="A461" s="190">
        <f t="shared" si="25"/>
        <v>12</v>
      </c>
      <c r="B461" s="19" t="str">
        <f t="shared" si="26"/>
        <v>102605030103</v>
      </c>
      <c r="C461" s="49" t="s">
        <v>20</v>
      </c>
      <c r="D461" s="50" t="s">
        <v>17</v>
      </c>
      <c r="E461" s="51">
        <v>6</v>
      </c>
      <c r="F461" s="46" t="s">
        <v>21</v>
      </c>
      <c r="G461" s="46" t="s">
        <v>18</v>
      </c>
      <c r="H461" s="50" t="s">
        <v>16</v>
      </c>
      <c r="I461" s="48" t="s">
        <v>18</v>
      </c>
      <c r="J461" s="50"/>
      <c r="K461" s="50"/>
      <c r="L461" s="52"/>
      <c r="M461" s="52"/>
      <c r="N461" s="78" t="s">
        <v>9729</v>
      </c>
      <c r="O461" s="226"/>
      <c r="P461" s="39"/>
      <c r="Q461" s="33"/>
      <c r="S461" s="178" t="str">
        <f>VLOOKUP(N461,'[1]Ingresos VF'!$A:$P,2,0)</f>
        <v>1.1.01.02.300.08</v>
      </c>
      <c r="T461" s="178" t="str">
        <f>VLOOKUP(N461,'[1]Ingresos VF'!$A:$P,1,0)</f>
        <v>Estampilla pro ciudadela universitaria del Atlántico</v>
      </c>
      <c r="U461" s="22"/>
      <c r="V461" s="70">
        <v>0</v>
      </c>
      <c r="W461" s="70">
        <v>0</v>
      </c>
      <c r="X461" s="41"/>
    </row>
    <row r="462" spans="1:24" ht="42.75" x14ac:dyDescent="0.2">
      <c r="A462" s="190">
        <f t="shared" si="25"/>
        <v>12</v>
      </c>
      <c r="B462" s="19" t="str">
        <f t="shared" si="26"/>
        <v>102605030104</v>
      </c>
      <c r="C462" s="49" t="s">
        <v>20</v>
      </c>
      <c r="D462" s="50" t="s">
        <v>17</v>
      </c>
      <c r="E462" s="51">
        <v>6</v>
      </c>
      <c r="F462" s="46" t="s">
        <v>21</v>
      </c>
      <c r="G462" s="46" t="s">
        <v>18</v>
      </c>
      <c r="H462" s="50" t="s">
        <v>16</v>
      </c>
      <c r="I462" s="48" t="s">
        <v>19</v>
      </c>
      <c r="J462" s="50"/>
      <c r="K462" s="50"/>
      <c r="L462" s="52"/>
      <c r="M462" s="52"/>
      <c r="N462" s="78" t="s">
        <v>9730</v>
      </c>
      <c r="O462" s="226"/>
      <c r="P462" s="39"/>
      <c r="Q462" s="33"/>
      <c r="S462" s="178" t="str">
        <f>VLOOKUP(N462,'[1]Ingresos VF'!$A:$P,2,0)</f>
        <v>1.1.01.02.300.09</v>
      </c>
      <c r="T462" s="178" t="str">
        <f>VLOOKUP(N462,'[1]Ingresos VF'!$A:$P,1,0)</f>
        <v>Estampilla Universidad de Caldas y Universidad Nacional sede Manizales</v>
      </c>
      <c r="U462" s="22"/>
      <c r="V462" s="70">
        <v>0</v>
      </c>
      <c r="W462" s="70">
        <v>0</v>
      </c>
      <c r="X462" s="41"/>
    </row>
    <row r="463" spans="1:24" ht="28.5" x14ac:dyDescent="0.2">
      <c r="A463" s="190">
        <f t="shared" ref="A463" si="27">LEN(B463)</f>
        <v>12</v>
      </c>
      <c r="B463" s="19" t="str">
        <f t="shared" ref="B463" si="28">CONCATENATE(C463,D463,E463,F463,G463,H463,I463)</f>
        <v>102605030105</v>
      </c>
      <c r="C463" s="49" t="s">
        <v>20</v>
      </c>
      <c r="D463" s="50" t="s">
        <v>17</v>
      </c>
      <c r="E463" s="51">
        <v>6</v>
      </c>
      <c r="F463" s="46" t="s">
        <v>21</v>
      </c>
      <c r="G463" s="46" t="s">
        <v>18</v>
      </c>
      <c r="H463" s="50" t="s">
        <v>16</v>
      </c>
      <c r="I463" s="48" t="s">
        <v>21</v>
      </c>
      <c r="J463" s="50"/>
      <c r="K463" s="50"/>
      <c r="L463" s="52"/>
      <c r="M463" s="52"/>
      <c r="N463" s="78" t="s">
        <v>9731</v>
      </c>
      <c r="O463" s="226"/>
      <c r="P463" s="39"/>
      <c r="Q463" s="33"/>
      <c r="S463" s="178" t="str">
        <f>VLOOKUP(N463,'[1]Ingresos VF'!$A:$P,2,0)</f>
        <v>1.1.01.02.300.10</v>
      </c>
      <c r="T463" s="178" t="str">
        <f>VLOOKUP(N463,'[1]Ingresos VF'!$A:$P,1,0)</f>
        <v>Estampilla Universidad de Cartagena</v>
      </c>
      <c r="U463" s="22"/>
      <c r="V463" s="70">
        <v>0</v>
      </c>
      <c r="W463" s="70">
        <v>0</v>
      </c>
      <c r="X463" s="41"/>
    </row>
    <row r="464" spans="1:24" ht="57" x14ac:dyDescent="0.2">
      <c r="A464" s="190">
        <f t="shared" si="25"/>
        <v>12</v>
      </c>
      <c r="B464" s="19" t="str">
        <f t="shared" si="26"/>
        <v>102605030106</v>
      </c>
      <c r="C464" s="49" t="s">
        <v>20</v>
      </c>
      <c r="D464" s="50" t="s">
        <v>17</v>
      </c>
      <c r="E464" s="51">
        <v>6</v>
      </c>
      <c r="F464" s="46" t="s">
        <v>21</v>
      </c>
      <c r="G464" s="46" t="s">
        <v>18</v>
      </c>
      <c r="H464" s="50" t="s">
        <v>16</v>
      </c>
      <c r="I464" s="48" t="s">
        <v>22</v>
      </c>
      <c r="J464" s="50"/>
      <c r="K464" s="50"/>
      <c r="L464" s="52"/>
      <c r="M464" s="52"/>
      <c r="N464" s="78" t="s">
        <v>9732</v>
      </c>
      <c r="O464" s="226"/>
      <c r="P464" s="39"/>
      <c r="Q464" s="33"/>
      <c r="S464" s="178" t="str">
        <f>VLOOKUP(N464,'[1]Ingresos VF'!$A:$P,2,0)</f>
        <v>1.1.01.02.300.11</v>
      </c>
      <c r="T464" s="178" t="str">
        <f>VLOOKUP(N464,'[1]Ingresos VF'!$A:$P,1,0)</f>
        <v>Estampilla pro creación de la Seccional Universidad de Cartagena en El Carmen de Bolívar</v>
      </c>
      <c r="U464" s="22"/>
      <c r="V464" s="70">
        <v>0</v>
      </c>
      <c r="W464" s="70">
        <v>0</v>
      </c>
      <c r="X464" s="41"/>
    </row>
    <row r="465" spans="1:24" ht="28.5" x14ac:dyDescent="0.2">
      <c r="A465" s="190">
        <f t="shared" ref="A465" si="29">LEN(B465)</f>
        <v>12</v>
      </c>
      <c r="B465" s="19" t="str">
        <f t="shared" ref="B465" si="30">CONCATENATE(C465,D465,E465,F465,G465,H465,I465)</f>
        <v>102605030107</v>
      </c>
      <c r="C465" s="49" t="s">
        <v>20</v>
      </c>
      <c r="D465" s="50" t="s">
        <v>17</v>
      </c>
      <c r="E465" s="51">
        <v>6</v>
      </c>
      <c r="F465" s="46" t="s">
        <v>21</v>
      </c>
      <c r="G465" s="46" t="s">
        <v>18</v>
      </c>
      <c r="H465" s="50" t="s">
        <v>16</v>
      </c>
      <c r="I465" s="48" t="s">
        <v>23</v>
      </c>
      <c r="J465" s="50"/>
      <c r="K465" s="50"/>
      <c r="L465" s="52"/>
      <c r="M465" s="52"/>
      <c r="N465" s="78" t="s">
        <v>9733</v>
      </c>
      <c r="O465" s="226"/>
      <c r="P465" s="39"/>
      <c r="Q465" s="33"/>
      <c r="S465" s="178" t="str">
        <f>VLOOKUP(N465,'[1]Ingresos VF'!$A:$P,2,0)</f>
        <v>1.1.01.02.300.12</v>
      </c>
      <c r="T465" s="178" t="str">
        <f>VLOOKUP(N465,'[1]Ingresos VF'!$A:$P,1,0)</f>
        <v>Estampilla Universidad del Cauca</v>
      </c>
      <c r="U465" s="22"/>
      <c r="V465" s="70">
        <v>0</v>
      </c>
      <c r="W465" s="70">
        <v>0</v>
      </c>
      <c r="X465" s="41"/>
    </row>
    <row r="466" spans="1:24" ht="28.5" x14ac:dyDescent="0.2">
      <c r="A466" s="190">
        <f t="shared" si="25"/>
        <v>12</v>
      </c>
      <c r="B466" s="19" t="str">
        <f t="shared" si="26"/>
        <v>102605030108</v>
      </c>
      <c r="C466" s="49" t="s">
        <v>20</v>
      </c>
      <c r="D466" s="50" t="s">
        <v>17</v>
      </c>
      <c r="E466" s="51">
        <v>6</v>
      </c>
      <c r="F466" s="46" t="s">
        <v>21</v>
      </c>
      <c r="G466" s="46" t="s">
        <v>18</v>
      </c>
      <c r="H466" s="50" t="s">
        <v>16</v>
      </c>
      <c r="I466" s="48" t="s">
        <v>24</v>
      </c>
      <c r="J466" s="50"/>
      <c r="K466" s="50"/>
      <c r="L466" s="52"/>
      <c r="M466" s="52"/>
      <c r="N466" s="78" t="s">
        <v>9734</v>
      </c>
      <c r="O466" s="226"/>
      <c r="P466" s="39"/>
      <c r="Q466" s="33"/>
      <c r="S466" s="178" t="str">
        <f>VLOOKUP(N466,'[1]Ingresos VF'!$A:$P,2,0)</f>
        <v>1.1.01.02.300.13</v>
      </c>
      <c r="T466" s="178" t="str">
        <f>VLOOKUP(N466,'[1]Ingresos VF'!$A:$P,1,0)</f>
        <v>Estampilla pro Universidad Popular del Cesar</v>
      </c>
      <c r="U466" s="22"/>
      <c r="V466" s="70">
        <v>0</v>
      </c>
      <c r="W466" s="70">
        <v>0</v>
      </c>
      <c r="X466" s="41"/>
    </row>
    <row r="467" spans="1:24" ht="28.5" x14ac:dyDescent="0.2">
      <c r="A467" s="190">
        <f t="shared" ref="A467" si="31">LEN(B467)</f>
        <v>12</v>
      </c>
      <c r="B467" s="19" t="str">
        <f t="shared" ref="B467" si="32">CONCATENATE(C467,D467,E467,F467,G467,H467,I467)</f>
        <v>102605030109</v>
      </c>
      <c r="C467" s="49" t="s">
        <v>20</v>
      </c>
      <c r="D467" s="50" t="s">
        <v>17</v>
      </c>
      <c r="E467" s="51">
        <v>6</v>
      </c>
      <c r="F467" s="46" t="s">
        <v>21</v>
      </c>
      <c r="G467" s="46" t="s">
        <v>18</v>
      </c>
      <c r="H467" s="50" t="s">
        <v>16</v>
      </c>
      <c r="I467" s="48" t="s">
        <v>25</v>
      </c>
      <c r="J467" s="50"/>
      <c r="K467" s="50"/>
      <c r="L467" s="52"/>
      <c r="M467" s="52"/>
      <c r="N467" s="78" t="s">
        <v>9735</v>
      </c>
      <c r="O467" s="226"/>
      <c r="P467" s="39"/>
      <c r="Q467" s="33"/>
      <c r="S467" s="178" t="str">
        <f>VLOOKUP(N467,'[1]Ingresos VF'!$A:$P,2,0)</f>
        <v>1.1.01.02.300.14</v>
      </c>
      <c r="T467" s="178" t="str">
        <f>VLOOKUP(N467,'[1]Ingresos VF'!$A:$P,1,0)</f>
        <v>Estampilla pro Universidad Tecnológica del Chocó</v>
      </c>
      <c r="U467" s="22"/>
      <c r="V467" s="70">
        <v>0</v>
      </c>
      <c r="W467" s="70">
        <v>0</v>
      </c>
      <c r="X467" s="41"/>
    </row>
    <row r="468" spans="1:24" ht="28.5" x14ac:dyDescent="0.2">
      <c r="A468" s="190">
        <f t="shared" si="25"/>
        <v>12</v>
      </c>
      <c r="B468" s="19" t="str">
        <f t="shared" si="26"/>
        <v>102605030110</v>
      </c>
      <c r="C468" s="49" t="s">
        <v>20</v>
      </c>
      <c r="D468" s="50" t="s">
        <v>17</v>
      </c>
      <c r="E468" s="51">
        <v>6</v>
      </c>
      <c r="F468" s="46" t="s">
        <v>21</v>
      </c>
      <c r="G468" s="46" t="s">
        <v>18</v>
      </c>
      <c r="H468" s="50" t="s">
        <v>16</v>
      </c>
      <c r="I468" s="48" t="s">
        <v>26</v>
      </c>
      <c r="J468" s="50"/>
      <c r="K468" s="50"/>
      <c r="L468" s="52"/>
      <c r="M468" s="52"/>
      <c r="N468" s="78" t="s">
        <v>9736</v>
      </c>
      <c r="O468" s="226"/>
      <c r="P468" s="39"/>
      <c r="Q468" s="33"/>
      <c r="S468" s="178" t="str">
        <f>VLOOKUP(N468,'[1]Ingresos VF'!$A:$P,2,0)</f>
        <v>1.1.01.02.300.15</v>
      </c>
      <c r="T468" s="178" t="str">
        <f>VLOOKUP(N468,'[1]Ingresos VF'!$A:$P,1,0)</f>
        <v>Estampilla pro desarrollo de la Universidad de Córdoba</v>
      </c>
      <c r="U468" s="22"/>
      <c r="V468" s="70">
        <v>0</v>
      </c>
      <c r="W468" s="70">
        <v>0</v>
      </c>
      <c r="X468" s="41"/>
    </row>
    <row r="469" spans="1:24" ht="28.5" x14ac:dyDescent="0.2">
      <c r="A469" s="190">
        <f t="shared" ref="A469" si="33">LEN(B469)</f>
        <v>12</v>
      </c>
      <c r="B469" s="19" t="str">
        <f t="shared" ref="B469" si="34">CONCATENATE(C469,D469,E469,F469,G469,H469,I469)</f>
        <v>102605030111</v>
      </c>
      <c r="C469" s="49" t="s">
        <v>20</v>
      </c>
      <c r="D469" s="50" t="s">
        <v>17</v>
      </c>
      <c r="E469" s="51">
        <v>6</v>
      </c>
      <c r="F469" s="46" t="s">
        <v>21</v>
      </c>
      <c r="G469" s="46" t="s">
        <v>18</v>
      </c>
      <c r="H469" s="50" t="s">
        <v>16</v>
      </c>
      <c r="I469" s="48" t="s">
        <v>9643</v>
      </c>
      <c r="J469" s="50"/>
      <c r="K469" s="50"/>
      <c r="L469" s="52"/>
      <c r="M469" s="52"/>
      <c r="N469" s="78" t="s">
        <v>9737</v>
      </c>
      <c r="O469" s="226"/>
      <c r="P469" s="39"/>
      <c r="Q469" s="33"/>
      <c r="S469" s="178" t="str">
        <f>VLOOKUP(N469,'[1]Ingresos VF'!$A:$P,2,0)</f>
        <v>1.1.01.02.300.16</v>
      </c>
      <c r="T469" s="178" t="str">
        <f>VLOOKUP(N469,'[1]Ingresos VF'!$A:$P,1,0)</f>
        <v>Estampilla pro desarrollo Universidad de Cundinamarca</v>
      </c>
      <c r="U469" s="22"/>
      <c r="V469" s="70">
        <v>0</v>
      </c>
      <c r="W469" s="70">
        <v>0</v>
      </c>
      <c r="X469" s="41"/>
    </row>
    <row r="470" spans="1:24" ht="28.5" x14ac:dyDescent="0.2">
      <c r="A470" s="190">
        <f t="shared" ref="A470:A474" si="35">LEN(B470)</f>
        <v>12</v>
      </c>
      <c r="B470" s="19" t="str">
        <f t="shared" ref="B470:B474" si="36">CONCATENATE(C470,D470,E470,F470,G470,H470,I470)</f>
        <v>102605030112</v>
      </c>
      <c r="C470" s="49" t="s">
        <v>20</v>
      </c>
      <c r="D470" s="50" t="s">
        <v>17</v>
      </c>
      <c r="E470" s="51">
        <v>6</v>
      </c>
      <c r="F470" s="46" t="s">
        <v>21</v>
      </c>
      <c r="G470" s="46" t="s">
        <v>18</v>
      </c>
      <c r="H470" s="50" t="s">
        <v>16</v>
      </c>
      <c r="I470" s="48" t="s">
        <v>27</v>
      </c>
      <c r="J470" s="50"/>
      <c r="K470" s="50"/>
      <c r="L470" s="52"/>
      <c r="M470" s="52"/>
      <c r="N470" s="78" t="s">
        <v>9738</v>
      </c>
      <c r="O470" s="226"/>
      <c r="P470" s="39"/>
      <c r="Q470" s="33"/>
      <c r="S470" s="178" t="str">
        <f>VLOOKUP(N470,'[1]Ingresos VF'!$A:$P,2,0)</f>
        <v>1.1.01.02.300.17</v>
      </c>
      <c r="T470" s="178" t="str">
        <f>VLOOKUP(N470,'[1]Ingresos VF'!$A:$P,1,0)</f>
        <v>Estampilla pro Universidad de la Guajira</v>
      </c>
      <c r="U470" s="22"/>
      <c r="V470" s="70">
        <v>0</v>
      </c>
      <c r="W470" s="70">
        <v>0</v>
      </c>
      <c r="X470" s="41"/>
    </row>
    <row r="471" spans="1:24" ht="28.5" x14ac:dyDescent="0.2">
      <c r="A471" s="190">
        <f t="shared" si="35"/>
        <v>12</v>
      </c>
      <c r="B471" s="19" t="str">
        <f t="shared" si="36"/>
        <v>102605030113</v>
      </c>
      <c r="C471" s="49" t="s">
        <v>20</v>
      </c>
      <c r="D471" s="50" t="s">
        <v>17</v>
      </c>
      <c r="E471" s="51">
        <v>6</v>
      </c>
      <c r="F471" s="46" t="s">
        <v>21</v>
      </c>
      <c r="G471" s="46" t="s">
        <v>18</v>
      </c>
      <c r="H471" s="50" t="s">
        <v>16</v>
      </c>
      <c r="I471" s="48" t="s">
        <v>28</v>
      </c>
      <c r="J471" s="50"/>
      <c r="K471" s="50"/>
      <c r="L471" s="52"/>
      <c r="M471" s="52"/>
      <c r="N471" s="78" t="s">
        <v>9739</v>
      </c>
      <c r="O471" s="226"/>
      <c r="P471" s="39"/>
      <c r="Q471" s="33"/>
      <c r="S471" s="178" t="str">
        <f>VLOOKUP(N471,'[1]Ingresos VF'!$A:$P,2,0)</f>
        <v>1.1.01.02.300.18</v>
      </c>
      <c r="T471" s="178" t="str">
        <f>VLOOKUP(N471,'[1]Ingresos VF'!$A:$P,1,0)</f>
        <v>Estampilla Universidad de los Llanos</v>
      </c>
      <c r="U471" s="22"/>
      <c r="V471" s="70">
        <v>0</v>
      </c>
      <c r="W471" s="70">
        <v>0</v>
      </c>
      <c r="X471" s="41"/>
    </row>
    <row r="472" spans="1:24" ht="28.5" x14ac:dyDescent="0.2">
      <c r="A472" s="190">
        <f t="shared" si="35"/>
        <v>12</v>
      </c>
      <c r="B472" s="19" t="str">
        <f t="shared" si="36"/>
        <v>102605030114</v>
      </c>
      <c r="C472" s="49" t="s">
        <v>20</v>
      </c>
      <c r="D472" s="50" t="s">
        <v>17</v>
      </c>
      <c r="E472" s="51">
        <v>6</v>
      </c>
      <c r="F472" s="46" t="s">
        <v>21</v>
      </c>
      <c r="G472" s="46" t="s">
        <v>18</v>
      </c>
      <c r="H472" s="50" t="s">
        <v>16</v>
      </c>
      <c r="I472" s="48" t="s">
        <v>9644</v>
      </c>
      <c r="J472" s="50"/>
      <c r="K472" s="50"/>
      <c r="L472" s="52"/>
      <c r="M472" s="52"/>
      <c r="N472" s="78" t="s">
        <v>9740</v>
      </c>
      <c r="O472" s="226"/>
      <c r="P472" s="39"/>
      <c r="Q472" s="33"/>
      <c r="S472" s="178" t="str">
        <f>VLOOKUP(N472,'[1]Ingresos VF'!$A:$P,2,0)</f>
        <v>1.1.01.02.300.19</v>
      </c>
      <c r="T472" s="178" t="str">
        <f>VLOOKUP(N472,'[1]Ingresos VF'!$A:$P,1,0)</f>
        <v>Estampilla refundación Universidad del Magdalena</v>
      </c>
      <c r="U472" s="22"/>
      <c r="V472" s="70">
        <v>0</v>
      </c>
      <c r="W472" s="70">
        <v>0</v>
      </c>
      <c r="X472" s="41"/>
    </row>
    <row r="473" spans="1:24" ht="28.5" x14ac:dyDescent="0.2">
      <c r="A473" s="190">
        <f t="shared" si="35"/>
        <v>12</v>
      </c>
      <c r="B473" s="19" t="str">
        <f t="shared" si="36"/>
        <v>102605030115</v>
      </c>
      <c r="C473" s="49" t="s">
        <v>20</v>
      </c>
      <c r="D473" s="50" t="s">
        <v>17</v>
      </c>
      <c r="E473" s="51">
        <v>6</v>
      </c>
      <c r="F473" s="46" t="s">
        <v>21</v>
      </c>
      <c r="G473" s="46" t="s">
        <v>18</v>
      </c>
      <c r="H473" s="50" t="s">
        <v>16</v>
      </c>
      <c r="I473" s="48" t="s">
        <v>9645</v>
      </c>
      <c r="J473" s="50"/>
      <c r="K473" s="50"/>
      <c r="L473" s="52"/>
      <c r="M473" s="52"/>
      <c r="N473" s="78" t="s">
        <v>9741</v>
      </c>
      <c r="O473" s="226"/>
      <c r="P473" s="39"/>
      <c r="Q473" s="33"/>
      <c r="S473" s="178" t="str">
        <f>VLOOKUP(N473,'[1]Ingresos VF'!$A:$P,2,0)</f>
        <v>1.1.01.02.300.20</v>
      </c>
      <c r="T473" s="178" t="str">
        <f>VLOOKUP(N473,'[1]Ingresos VF'!$A:$P,1,0)</f>
        <v>Estampilla pro desarrollo de la Universidad de Nariño</v>
      </c>
      <c r="U473" s="22"/>
      <c r="V473" s="70">
        <v>0</v>
      </c>
      <c r="W473" s="70">
        <v>0</v>
      </c>
      <c r="X473" s="41"/>
    </row>
    <row r="474" spans="1:24" ht="42.75" x14ac:dyDescent="0.2">
      <c r="A474" s="190">
        <f t="shared" si="35"/>
        <v>12</v>
      </c>
      <c r="B474" s="19" t="str">
        <f t="shared" si="36"/>
        <v>102605030116</v>
      </c>
      <c r="C474" s="49" t="s">
        <v>20</v>
      </c>
      <c r="D474" s="50" t="s">
        <v>17</v>
      </c>
      <c r="E474" s="51">
        <v>6</v>
      </c>
      <c r="F474" s="46" t="s">
        <v>21</v>
      </c>
      <c r="G474" s="46" t="s">
        <v>18</v>
      </c>
      <c r="H474" s="50" t="s">
        <v>16</v>
      </c>
      <c r="I474" s="48" t="s">
        <v>9635</v>
      </c>
      <c r="J474" s="50"/>
      <c r="K474" s="50"/>
      <c r="L474" s="52"/>
      <c r="M474" s="52"/>
      <c r="N474" s="78" t="s">
        <v>9742</v>
      </c>
      <c r="O474" s="226"/>
      <c r="P474" s="39"/>
      <c r="Q474" s="33"/>
      <c r="S474" s="178" t="str">
        <f>VLOOKUP(N474,'[1]Ingresos VF'!$A:$P,2,0)</f>
        <v>1.1.01.02.300.21</v>
      </c>
      <c r="T474" s="178" t="str">
        <f>VLOOKUP(N474,'[1]Ingresos VF'!$A:$P,1,0)</f>
        <v>Estampilla pro desarrollo de la Universidad Pública del Norte de Santander</v>
      </c>
      <c r="U474" s="22"/>
      <c r="V474" s="70">
        <v>0</v>
      </c>
      <c r="W474" s="70">
        <v>0</v>
      </c>
      <c r="X474" s="41"/>
    </row>
    <row r="475" spans="1:24" ht="28.5" x14ac:dyDescent="0.2">
      <c r="A475" s="190">
        <f t="shared" ref="A475:A484" si="37">LEN(B475)</f>
        <v>12</v>
      </c>
      <c r="B475" s="19" t="str">
        <f t="shared" ref="B475:B484" si="38">CONCATENATE(C475,D475,E475,F475,G475,H475,I475)</f>
        <v>102605030117</v>
      </c>
      <c r="C475" s="49" t="s">
        <v>20</v>
      </c>
      <c r="D475" s="50" t="s">
        <v>17</v>
      </c>
      <c r="E475" s="51">
        <v>6</v>
      </c>
      <c r="F475" s="46" t="s">
        <v>21</v>
      </c>
      <c r="G475" s="46" t="s">
        <v>18</v>
      </c>
      <c r="H475" s="50" t="s">
        <v>16</v>
      </c>
      <c r="I475" s="48" t="s">
        <v>9646</v>
      </c>
      <c r="J475" s="50"/>
      <c r="K475" s="50"/>
      <c r="L475" s="52"/>
      <c r="M475" s="52"/>
      <c r="N475" s="78" t="s">
        <v>9743</v>
      </c>
      <c r="O475" s="226"/>
      <c r="P475" s="39"/>
      <c r="Q475" s="33"/>
      <c r="S475" s="178" t="str">
        <f>VLOOKUP(N475,'[1]Ingresos VF'!$A:$P,2,0)</f>
        <v>1.1.01.02.300.22</v>
      </c>
      <c r="T475" s="178" t="str">
        <f>VLOOKUP(N475,'[1]Ingresos VF'!$A:$P,1,0)</f>
        <v>Estampilla pro Universidad del Pacífico</v>
      </c>
      <c r="U475" s="22"/>
      <c r="V475" s="70">
        <v>0</v>
      </c>
      <c r="W475" s="70">
        <v>0</v>
      </c>
      <c r="X475" s="41"/>
    </row>
    <row r="476" spans="1:24" ht="28.5" x14ac:dyDescent="0.2">
      <c r="A476" s="190">
        <f t="shared" si="37"/>
        <v>12</v>
      </c>
      <c r="B476" s="19" t="str">
        <f t="shared" si="38"/>
        <v>102605030118</v>
      </c>
      <c r="C476" s="49" t="s">
        <v>20</v>
      </c>
      <c r="D476" s="50" t="s">
        <v>17</v>
      </c>
      <c r="E476" s="51">
        <v>6</v>
      </c>
      <c r="F476" s="46" t="s">
        <v>21</v>
      </c>
      <c r="G476" s="46" t="s">
        <v>18</v>
      </c>
      <c r="H476" s="50" t="s">
        <v>16</v>
      </c>
      <c r="I476" s="48" t="s">
        <v>9647</v>
      </c>
      <c r="J476" s="50"/>
      <c r="K476" s="50"/>
      <c r="L476" s="52"/>
      <c r="M476" s="52"/>
      <c r="N476" s="78" t="s">
        <v>9744</v>
      </c>
      <c r="O476" s="226"/>
      <c r="P476" s="39"/>
      <c r="Q476" s="33"/>
      <c r="S476" s="178" t="str">
        <f>VLOOKUP(N476,'[1]Ingresos VF'!$A:$P,2,0)</f>
        <v>1.1.01.02.300.24</v>
      </c>
      <c r="T476" s="178" t="str">
        <f>VLOOKUP(N476,'[1]Ingresos VF'!$A:$P,1,0)</f>
        <v>Estampilla pro Universidad del Quindío</v>
      </c>
      <c r="U476" s="22"/>
      <c r="V476" s="70">
        <v>0</v>
      </c>
      <c r="W476" s="70">
        <v>0</v>
      </c>
      <c r="X476" s="41"/>
    </row>
    <row r="477" spans="1:24" ht="28.5" x14ac:dyDescent="0.2">
      <c r="A477" s="190">
        <f t="shared" ref="A477" si="39">LEN(B477)</f>
        <v>12</v>
      </c>
      <c r="B477" s="19" t="str">
        <f t="shared" ref="B477" si="40">CONCATENATE(C477,D477,E477,F477,G477,H477,I477)</f>
        <v>102605030119</v>
      </c>
      <c r="C477" s="49" t="s">
        <v>20</v>
      </c>
      <c r="D477" s="50" t="s">
        <v>17</v>
      </c>
      <c r="E477" s="51">
        <v>6</v>
      </c>
      <c r="F477" s="46" t="s">
        <v>21</v>
      </c>
      <c r="G477" s="46" t="s">
        <v>18</v>
      </c>
      <c r="H477" s="50" t="s">
        <v>16</v>
      </c>
      <c r="I477" s="48" t="s">
        <v>9648</v>
      </c>
      <c r="J477" s="50"/>
      <c r="K477" s="50"/>
      <c r="L477" s="52"/>
      <c r="M477" s="52"/>
      <c r="N477" s="78" t="s">
        <v>9745</v>
      </c>
      <c r="O477" s="226"/>
      <c r="P477" s="39"/>
      <c r="Q477" s="33"/>
      <c r="S477" s="178" t="str">
        <f>VLOOKUP(N477,'[1]Ingresos VF'!$A:$P,2,0)</f>
        <v>1.1.01.02.300.25</v>
      </c>
      <c r="T477" s="178" t="str">
        <f>VLOOKUP(N477,'[1]Ingresos VF'!$A:$P,1,0)</f>
        <v>Estampilla pro Universidad Industrial de Santander</v>
      </c>
      <c r="U477" s="22"/>
      <c r="V477" s="70">
        <v>0</v>
      </c>
      <c r="W477" s="70">
        <v>0</v>
      </c>
      <c r="X477" s="41"/>
    </row>
    <row r="478" spans="1:24" ht="28.5" x14ac:dyDescent="0.2">
      <c r="A478" s="190">
        <f t="shared" si="37"/>
        <v>12</v>
      </c>
      <c r="B478" s="19" t="str">
        <f t="shared" si="38"/>
        <v>102605030120</v>
      </c>
      <c r="C478" s="49" t="s">
        <v>20</v>
      </c>
      <c r="D478" s="50" t="s">
        <v>17</v>
      </c>
      <c r="E478" s="51">
        <v>6</v>
      </c>
      <c r="F478" s="46" t="s">
        <v>21</v>
      </c>
      <c r="G478" s="46" t="s">
        <v>18</v>
      </c>
      <c r="H478" s="50" t="s">
        <v>16</v>
      </c>
      <c r="I478" s="48" t="s">
        <v>9649</v>
      </c>
      <c r="J478" s="50"/>
      <c r="K478" s="50"/>
      <c r="L478" s="52"/>
      <c r="M478" s="52"/>
      <c r="N478" s="78" t="s">
        <v>9746</v>
      </c>
      <c r="O478" s="226"/>
      <c r="P478" s="39"/>
      <c r="Q478" s="33"/>
      <c r="S478" s="178" t="str">
        <f>VLOOKUP(N478,'[1]Ingresos VF'!$A:$P,2,0)</f>
        <v>1.1.01.02.300.26</v>
      </c>
      <c r="T478" s="178" t="str">
        <f>VLOOKUP(N478,'[1]Ingresos VF'!$A:$P,1,0)</f>
        <v>Estampilla de la Universidad de Sucre</v>
      </c>
      <c r="U478" s="22"/>
      <c r="V478" s="70">
        <v>0</v>
      </c>
      <c r="W478" s="70">
        <v>0</v>
      </c>
      <c r="X478" s="41"/>
    </row>
    <row r="479" spans="1:24" ht="42.75" x14ac:dyDescent="0.2">
      <c r="A479" s="190">
        <f t="shared" si="37"/>
        <v>12</v>
      </c>
      <c r="B479" s="19" t="str">
        <f t="shared" si="38"/>
        <v>102605030121</v>
      </c>
      <c r="C479" s="49" t="s">
        <v>20</v>
      </c>
      <c r="D479" s="50" t="s">
        <v>17</v>
      </c>
      <c r="E479" s="51">
        <v>6</v>
      </c>
      <c r="F479" s="46" t="s">
        <v>21</v>
      </c>
      <c r="G479" s="46" t="s">
        <v>18</v>
      </c>
      <c r="H479" s="50" t="s">
        <v>16</v>
      </c>
      <c r="I479" s="48" t="s">
        <v>9650</v>
      </c>
      <c r="J479" s="50"/>
      <c r="K479" s="50"/>
      <c r="L479" s="52"/>
      <c r="M479" s="52"/>
      <c r="N479" s="78" t="s">
        <v>9747</v>
      </c>
      <c r="O479" s="226"/>
      <c r="P479" s="39"/>
      <c r="Q479" s="33"/>
      <c r="S479" s="178" t="str">
        <f>VLOOKUP(N479,'[1]Ingresos VF'!$A:$P,2,0)</f>
        <v>1.1.01.02.300.27</v>
      </c>
      <c r="T479" s="178" t="str">
        <f>VLOOKUP(N479,'[1]Ingresos VF'!$A:$P,1,0)</f>
        <v>Estampilla pro desarrollo de la Universidad Surcolombiana del Huila</v>
      </c>
      <c r="U479" s="22"/>
      <c r="V479" s="70">
        <v>0</v>
      </c>
      <c r="W479" s="70">
        <v>0</v>
      </c>
      <c r="X479" s="41"/>
    </row>
    <row r="480" spans="1:24" ht="28.5" x14ac:dyDescent="0.2">
      <c r="A480" s="190">
        <f t="shared" si="37"/>
        <v>12</v>
      </c>
      <c r="B480" s="19" t="str">
        <f t="shared" si="38"/>
        <v>102605030122</v>
      </c>
      <c r="C480" s="49" t="s">
        <v>20</v>
      </c>
      <c r="D480" s="50" t="s">
        <v>17</v>
      </c>
      <c r="E480" s="51">
        <v>6</v>
      </c>
      <c r="F480" s="46" t="s">
        <v>21</v>
      </c>
      <c r="G480" s="46" t="s">
        <v>18</v>
      </c>
      <c r="H480" s="50" t="s">
        <v>16</v>
      </c>
      <c r="I480" s="48" t="s">
        <v>9651</v>
      </c>
      <c r="J480" s="50"/>
      <c r="K480" s="50"/>
      <c r="L480" s="52"/>
      <c r="M480" s="52"/>
      <c r="N480" s="78" t="s">
        <v>9748</v>
      </c>
      <c r="O480" s="226"/>
      <c r="P480" s="39"/>
      <c r="Q480" s="33"/>
      <c r="S480" s="178" t="str">
        <f>VLOOKUP(N480,'[1]Ingresos VF'!$A:$P,2,0)</f>
        <v>1.1.01.02.300.28</v>
      </c>
      <c r="T480" s="178" t="str">
        <f>VLOOKUP(N480,'[1]Ingresos VF'!$A:$P,1,0)</f>
        <v>Estampilla pro Universidad del Tolima</v>
      </c>
      <c r="U480" s="22"/>
      <c r="V480" s="70">
        <v>0</v>
      </c>
      <c r="W480" s="70">
        <v>0</v>
      </c>
      <c r="X480" s="41"/>
    </row>
    <row r="481" spans="1:24" ht="28.5" x14ac:dyDescent="0.2">
      <c r="A481" s="190">
        <f t="shared" ref="A481" si="41">LEN(B481)</f>
        <v>12</v>
      </c>
      <c r="B481" s="19" t="str">
        <f t="shared" ref="B481" si="42">CONCATENATE(C481,D481,E481,F481,G481,H481,I481)</f>
        <v>102605030123</v>
      </c>
      <c r="C481" s="49" t="s">
        <v>20</v>
      </c>
      <c r="D481" s="50" t="s">
        <v>17</v>
      </c>
      <c r="E481" s="51">
        <v>6</v>
      </c>
      <c r="F481" s="46" t="s">
        <v>21</v>
      </c>
      <c r="G481" s="46" t="s">
        <v>18</v>
      </c>
      <c r="H481" s="50" t="s">
        <v>16</v>
      </c>
      <c r="I481" s="48" t="s">
        <v>9726</v>
      </c>
      <c r="J481" s="50"/>
      <c r="K481" s="50"/>
      <c r="L481" s="52"/>
      <c r="M481" s="52"/>
      <c r="N481" s="78" t="s">
        <v>9749</v>
      </c>
      <c r="O481" s="226"/>
      <c r="P481" s="39"/>
      <c r="Q481" s="33"/>
      <c r="S481" s="178" t="str">
        <f>VLOOKUP(N481,'[1]Ingresos VF'!$A:$P,2,0)</f>
        <v>1.1.01.02.300.30</v>
      </c>
      <c r="T481" s="178" t="str">
        <f>VLOOKUP(N481,'[1]Ingresos VF'!$A:$P,1,0)</f>
        <v>Estampilla pro Universidad del Valle</v>
      </c>
      <c r="U481" s="22"/>
      <c r="V481" s="70">
        <v>0</v>
      </c>
      <c r="W481" s="70">
        <v>0</v>
      </c>
      <c r="X481" s="41"/>
    </row>
    <row r="482" spans="1:24" ht="28.5" x14ac:dyDescent="0.2">
      <c r="A482" s="190">
        <f t="shared" si="37"/>
        <v>12</v>
      </c>
      <c r="B482" s="19" t="str">
        <f t="shared" si="38"/>
        <v>102605030124</v>
      </c>
      <c r="C482" s="49" t="s">
        <v>20</v>
      </c>
      <c r="D482" s="50" t="s">
        <v>17</v>
      </c>
      <c r="E482" s="51">
        <v>6</v>
      </c>
      <c r="F482" s="46" t="s">
        <v>21</v>
      </c>
      <c r="G482" s="46" t="s">
        <v>18</v>
      </c>
      <c r="H482" s="50" t="s">
        <v>16</v>
      </c>
      <c r="I482" s="48" t="s">
        <v>9652</v>
      </c>
      <c r="J482" s="50"/>
      <c r="K482" s="50"/>
      <c r="L482" s="52"/>
      <c r="M482" s="52"/>
      <c r="N482" s="78" t="s">
        <v>9750</v>
      </c>
      <c r="O482" s="226"/>
      <c r="P482" s="39"/>
      <c r="Q482" s="33"/>
      <c r="S482" s="178" t="str">
        <f>VLOOKUP(N482,'[1]Ingresos VF'!$A:$P,2,0)</f>
        <v>1.1.01.02.300.31</v>
      </c>
      <c r="T482" s="178" t="str">
        <f>VLOOKUP(N482,'[1]Ingresos VF'!$A:$P,1,0)</f>
        <v>Estampilla pro Universidad Tecnológica de Pereira</v>
      </c>
      <c r="U482" s="22"/>
      <c r="V482" s="70">
        <v>0</v>
      </c>
      <c r="W482" s="70">
        <v>0</v>
      </c>
      <c r="X482" s="41"/>
    </row>
    <row r="483" spans="1:24" ht="42.75" x14ac:dyDescent="0.2">
      <c r="A483" s="190">
        <f t="shared" ref="A483" si="43">LEN(B483)</f>
        <v>12</v>
      </c>
      <c r="B483" s="19" t="str">
        <f t="shared" ref="B483" si="44">CONCATENATE(C483,D483,E483,F483,G483,H483,I483)</f>
        <v>102605030125</v>
      </c>
      <c r="C483" s="49" t="s">
        <v>20</v>
      </c>
      <c r="D483" s="50" t="s">
        <v>17</v>
      </c>
      <c r="E483" s="51">
        <v>6</v>
      </c>
      <c r="F483" s="46" t="s">
        <v>21</v>
      </c>
      <c r="G483" s="46" t="s">
        <v>18</v>
      </c>
      <c r="H483" s="50" t="s">
        <v>16</v>
      </c>
      <c r="I483" s="48" t="s">
        <v>9653</v>
      </c>
      <c r="J483" s="50"/>
      <c r="K483" s="50"/>
      <c r="L483" s="52"/>
      <c r="M483" s="52"/>
      <c r="N483" s="78" t="s">
        <v>9751</v>
      </c>
      <c r="O483" s="226"/>
      <c r="P483" s="39"/>
      <c r="Q483" s="33"/>
      <c r="S483" s="178" t="str">
        <f>VLOOKUP(N483,'[1]Ingresos VF'!$A:$P,2,0)</f>
        <v>1.1.01.02.300.32</v>
      </c>
      <c r="T483" s="178" t="str">
        <f>VLOOKUP(N483,'[1]Ingresos VF'!$A:$P,1,0)</f>
        <v>Estampilla pro Universidad Pedagógica y Tecnológica de Colombia</v>
      </c>
      <c r="U483" s="22"/>
      <c r="V483" s="70">
        <v>0</v>
      </c>
      <c r="W483" s="70">
        <v>0</v>
      </c>
      <c r="X483" s="41"/>
    </row>
    <row r="484" spans="1:24" ht="42.75" x14ac:dyDescent="0.2">
      <c r="A484" s="190">
        <f t="shared" si="37"/>
        <v>12</v>
      </c>
      <c r="B484" s="19" t="str">
        <f t="shared" si="38"/>
        <v>102605030126</v>
      </c>
      <c r="C484" s="49" t="s">
        <v>20</v>
      </c>
      <c r="D484" s="50" t="s">
        <v>17</v>
      </c>
      <c r="E484" s="51">
        <v>6</v>
      </c>
      <c r="F484" s="46" t="s">
        <v>21</v>
      </c>
      <c r="G484" s="46" t="s">
        <v>18</v>
      </c>
      <c r="H484" s="50" t="s">
        <v>16</v>
      </c>
      <c r="I484" s="48" t="s">
        <v>9654</v>
      </c>
      <c r="J484" s="50"/>
      <c r="K484" s="50"/>
      <c r="L484" s="52"/>
      <c r="M484" s="52"/>
      <c r="N484" s="78" t="s">
        <v>9752</v>
      </c>
      <c r="O484" s="226"/>
      <c r="P484" s="39"/>
      <c r="Q484" s="33"/>
      <c r="S484" s="178" t="str">
        <f>VLOOKUP(N484,'[1]Ingresos VF'!$A:$P,2,0)</f>
        <v>1.1.01.02.300.33</v>
      </c>
      <c r="T484" s="178" t="str">
        <f>VLOOKUP(N484,'[1]Ingresos VF'!$A:$P,1,0)</f>
        <v>Estampilla Universidad Distrital Francisco José de Caldas</v>
      </c>
      <c r="U484" s="22"/>
      <c r="V484" s="70">
        <v>0</v>
      </c>
      <c r="W484" s="70">
        <v>0</v>
      </c>
      <c r="X484" s="41"/>
    </row>
    <row r="485" spans="1:24" ht="42.75" x14ac:dyDescent="0.2">
      <c r="A485" s="190">
        <f t="shared" ref="A485" si="45">LEN(B485)</f>
        <v>12</v>
      </c>
      <c r="B485" s="19" t="str">
        <f t="shared" ref="B485" si="46">CONCATENATE(C485,D485,E485,F485,G485,H485,I485)</f>
        <v>102605030127</v>
      </c>
      <c r="C485" s="49" t="s">
        <v>20</v>
      </c>
      <c r="D485" s="50" t="s">
        <v>17</v>
      </c>
      <c r="E485" s="51">
        <v>6</v>
      </c>
      <c r="F485" s="46" t="s">
        <v>21</v>
      </c>
      <c r="G485" s="46" t="s">
        <v>18</v>
      </c>
      <c r="H485" s="50" t="s">
        <v>16</v>
      </c>
      <c r="I485" s="48" t="s">
        <v>9781</v>
      </c>
      <c r="J485" s="50"/>
      <c r="K485" s="50"/>
      <c r="L485" s="52"/>
      <c r="M485" s="52"/>
      <c r="N485" s="78" t="s">
        <v>9783</v>
      </c>
      <c r="O485" s="226" t="s">
        <v>9784</v>
      </c>
      <c r="P485" s="39"/>
      <c r="Q485" s="33"/>
      <c r="S485" s="178" t="e">
        <f>VLOOKUP(N485,'[1]Ingresos VF'!$A:$P,2,0)</f>
        <v>#N/A</v>
      </c>
      <c r="T485" s="178" t="e">
        <f>VLOOKUP(N485,'[1]Ingresos VF'!$A:$P,1,0)</f>
        <v>#N/A</v>
      </c>
      <c r="U485" s="22"/>
      <c r="V485" s="70">
        <v>0</v>
      </c>
      <c r="W485" s="70">
        <v>0</v>
      </c>
      <c r="X485" s="41"/>
    </row>
    <row r="486" spans="1:24" ht="28.5" x14ac:dyDescent="0.2">
      <c r="A486" s="190">
        <f t="shared" ref="A486" si="47">LEN(B486)</f>
        <v>12</v>
      </c>
      <c r="B486" s="19" t="str">
        <f t="shared" ref="B486" si="48">CONCATENATE(C486,D486,E486,F486,G486,H486,I486)</f>
        <v>102605030128</v>
      </c>
      <c r="C486" s="49" t="s">
        <v>20</v>
      </c>
      <c r="D486" s="50" t="s">
        <v>17</v>
      </c>
      <c r="E486" s="51">
        <v>6</v>
      </c>
      <c r="F486" s="46" t="s">
        <v>21</v>
      </c>
      <c r="G486" s="46" t="s">
        <v>18</v>
      </c>
      <c r="H486" s="50" t="s">
        <v>16</v>
      </c>
      <c r="I486" s="48" t="s">
        <v>9782</v>
      </c>
      <c r="J486" s="50"/>
      <c r="K486" s="50"/>
      <c r="L486" s="52"/>
      <c r="M486" s="52"/>
      <c r="N486" s="78" t="s">
        <v>9785</v>
      </c>
      <c r="O486" s="226" t="s">
        <v>9786</v>
      </c>
      <c r="P486" s="39"/>
      <c r="Q486" s="33"/>
      <c r="S486" s="178" t="e">
        <f>VLOOKUP(N486,'[1]Ingresos VF'!$A:$P,2,0)</f>
        <v>#N/A</v>
      </c>
      <c r="T486" s="178" t="e">
        <f>VLOOKUP(N486,'[1]Ingresos VF'!$A:$P,1,0)</f>
        <v>#N/A</v>
      </c>
      <c r="U486" s="22"/>
      <c r="V486" s="70">
        <v>0</v>
      </c>
      <c r="W486" s="70">
        <v>0</v>
      </c>
      <c r="X486" s="41"/>
    </row>
    <row r="487" spans="1:24" s="116" customFormat="1" ht="54" customHeight="1" x14ac:dyDescent="0.2">
      <c r="A487" s="190">
        <f t="shared" si="23"/>
        <v>6</v>
      </c>
      <c r="B487" s="19" t="str">
        <f t="shared" si="24"/>
        <v>102609</v>
      </c>
      <c r="C487" s="112">
        <v>1</v>
      </c>
      <c r="D487" s="113" t="s">
        <v>17</v>
      </c>
      <c r="E487" s="137">
        <v>6</v>
      </c>
      <c r="F487" s="113" t="s">
        <v>25</v>
      </c>
      <c r="G487" s="113"/>
      <c r="H487" s="113"/>
      <c r="I487" s="89"/>
      <c r="J487" s="113"/>
      <c r="K487" s="113"/>
      <c r="L487" s="114"/>
      <c r="M487" s="114"/>
      <c r="N487" s="82" t="s">
        <v>9680</v>
      </c>
      <c r="O487" s="230"/>
      <c r="P487" s="191"/>
      <c r="Q487" s="138"/>
      <c r="S487" s="178" t="str">
        <f>VLOOKUP(N487,'[1]Ingresos VF'!$A:$P,2,0)</f>
        <v>1.1.02.06.009</v>
      </c>
      <c r="T487" s="178" t="str">
        <f>VLOOKUP(N487,'[1]Ingresos VF'!$A:$P,1,0)</f>
        <v>Recursos del Sistema de Seguridad Social Integral</v>
      </c>
      <c r="U487" s="22"/>
      <c r="V487" s="117"/>
      <c r="W487" s="117"/>
      <c r="X487" s="118"/>
    </row>
    <row r="488" spans="1:24" s="116" customFormat="1" ht="57.75" customHeight="1" x14ac:dyDescent="0.2">
      <c r="A488" s="190">
        <f t="shared" si="23"/>
        <v>8</v>
      </c>
      <c r="B488" s="19" t="str">
        <f t="shared" si="24"/>
        <v>10260901</v>
      </c>
      <c r="C488" s="123">
        <v>1</v>
      </c>
      <c r="D488" s="124" t="s">
        <v>17</v>
      </c>
      <c r="E488" s="125">
        <v>6</v>
      </c>
      <c r="F488" s="124" t="s">
        <v>25</v>
      </c>
      <c r="G488" s="124" t="s">
        <v>16</v>
      </c>
      <c r="H488" s="124"/>
      <c r="I488" s="89"/>
      <c r="J488" s="124"/>
      <c r="K488" s="124"/>
      <c r="L488" s="126"/>
      <c r="M488" s="126"/>
      <c r="N488" s="146" t="s">
        <v>9681</v>
      </c>
      <c r="O488" s="225"/>
      <c r="P488" s="43"/>
      <c r="Q488" s="37"/>
      <c r="S488" s="178" t="str">
        <f>VLOOKUP(N488,'[1]Ingresos VF'!$A:$P,2,0)</f>
        <v>1.1.02.06.009.02</v>
      </c>
      <c r="T488" s="178" t="str">
        <f>VLOOKUP(N488,'[1]Ingresos VF'!$A:$P,1,0)</f>
        <v>Sistema General de Pensiones</v>
      </c>
      <c r="U488" s="22"/>
      <c r="V488" s="72"/>
      <c r="W488" s="72"/>
      <c r="X488" s="147"/>
    </row>
    <row r="489" spans="1:24" ht="39.950000000000003" customHeight="1" x14ac:dyDescent="0.2">
      <c r="A489" s="190">
        <f>LEN(B489)</f>
        <v>9</v>
      </c>
      <c r="B489" s="19" t="str">
        <f>CONCATENATE(C489,D489,E489,F489,G489,H489,I489)</f>
        <v>102609011</v>
      </c>
      <c r="C489" s="45">
        <v>1</v>
      </c>
      <c r="D489" s="46" t="s">
        <v>17</v>
      </c>
      <c r="E489" s="47">
        <v>6</v>
      </c>
      <c r="F489" s="46" t="s">
        <v>25</v>
      </c>
      <c r="G489" s="46" t="s">
        <v>16</v>
      </c>
      <c r="H489" s="46" t="s">
        <v>20</v>
      </c>
      <c r="I489" s="48"/>
      <c r="J489" s="46"/>
      <c r="K489" s="46"/>
      <c r="L489" s="95"/>
      <c r="M489" s="95"/>
      <c r="N489" s="78" t="s">
        <v>9454</v>
      </c>
      <c r="O489" s="233"/>
      <c r="P489" s="39"/>
      <c r="Q489" s="178"/>
      <c r="S489" s="178" t="s">
        <v>9657</v>
      </c>
      <c r="T489" s="178" t="s">
        <v>9657</v>
      </c>
      <c r="U489" s="22"/>
      <c r="V489" s="70">
        <v>0</v>
      </c>
      <c r="W489" s="70">
        <v>0</v>
      </c>
      <c r="X489" s="136"/>
    </row>
    <row r="490" spans="1:24" ht="39.950000000000003" customHeight="1" x14ac:dyDescent="0.2">
      <c r="A490" s="190">
        <f>LEN(B490)</f>
        <v>11</v>
      </c>
      <c r="B490" s="19" t="str">
        <f>CONCATENATE(C490,D490,E490,F490,G490,H490,I490)</f>
        <v>10260901101</v>
      </c>
      <c r="C490" s="45">
        <v>1</v>
      </c>
      <c r="D490" s="46" t="s">
        <v>17</v>
      </c>
      <c r="E490" s="47">
        <v>6</v>
      </c>
      <c r="F490" s="46" t="s">
        <v>25</v>
      </c>
      <c r="G490" s="46" t="s">
        <v>16</v>
      </c>
      <c r="H490" s="46" t="s">
        <v>20</v>
      </c>
      <c r="I490" s="48" t="s">
        <v>16</v>
      </c>
      <c r="J490" s="46"/>
      <c r="K490" s="46"/>
      <c r="L490" s="95"/>
      <c r="M490" s="95"/>
      <c r="N490" s="79" t="s">
        <v>9454</v>
      </c>
      <c r="O490" s="233" t="s">
        <v>9545</v>
      </c>
      <c r="P490" s="39"/>
      <c r="Q490" s="178"/>
      <c r="S490" s="178" t="s">
        <v>9657</v>
      </c>
      <c r="T490" s="178" t="s">
        <v>9657</v>
      </c>
      <c r="U490" s="22"/>
      <c r="V490" s="70">
        <v>0</v>
      </c>
      <c r="W490" s="70">
        <v>0</v>
      </c>
      <c r="X490" s="136"/>
    </row>
    <row r="491" spans="1:24" s="116" customFormat="1" ht="93.75" customHeight="1" x14ac:dyDescent="0.2">
      <c r="A491" s="190">
        <f t="shared" si="23"/>
        <v>6</v>
      </c>
      <c r="B491" s="19" t="str">
        <f t="shared" si="24"/>
        <v>102616</v>
      </c>
      <c r="C491" s="112">
        <v>1</v>
      </c>
      <c r="D491" s="113" t="s">
        <v>17</v>
      </c>
      <c r="E491" s="137">
        <v>6</v>
      </c>
      <c r="F491" s="113" t="s">
        <v>9635</v>
      </c>
      <c r="G491" s="113"/>
      <c r="H491" s="113"/>
      <c r="I491" s="89"/>
      <c r="J491" s="113"/>
      <c r="K491" s="113"/>
      <c r="L491" s="114"/>
      <c r="M491" s="114"/>
      <c r="N491" s="82" t="s">
        <v>9636</v>
      </c>
      <c r="O491" s="235" t="s">
        <v>9757</v>
      </c>
      <c r="P491" s="191" t="s">
        <v>9758</v>
      </c>
      <c r="Q491" s="138"/>
      <c r="S491" s="178" t="str">
        <f>VLOOKUP(N491,'[1]Ingresos VF'!$A:$P,2,0)</f>
        <v>1.1.02.06.020</v>
      </c>
      <c r="T491" s="178" t="str">
        <f>VLOOKUP(N491,'[1]Ingresos VF'!$A:$P,1,0)</f>
        <v>Devoluciones seguridad social - pensiones</v>
      </c>
      <c r="U491" s="22"/>
      <c r="V491" s="117"/>
      <c r="W491" s="117"/>
      <c r="X491" s="118"/>
    </row>
    <row r="492" spans="1:24" s="116" customFormat="1" ht="58.5" customHeight="1" x14ac:dyDescent="0.2">
      <c r="A492" s="190">
        <f t="shared" ref="A492" si="49">LEN(B492)</f>
        <v>8</v>
      </c>
      <c r="B492" s="19" t="str">
        <f t="shared" ref="B492" si="50">CONCATENATE(C492,D492,E492,F492,G492,H492,I492)</f>
        <v>10261601</v>
      </c>
      <c r="C492" s="123">
        <v>1</v>
      </c>
      <c r="D492" s="124" t="s">
        <v>17</v>
      </c>
      <c r="E492" s="125">
        <v>6</v>
      </c>
      <c r="F492" s="124" t="s">
        <v>9635</v>
      </c>
      <c r="G492" s="124" t="s">
        <v>16</v>
      </c>
      <c r="H492" s="124"/>
      <c r="I492" s="89"/>
      <c r="J492" s="124"/>
      <c r="K492" s="124"/>
      <c r="L492" s="126"/>
      <c r="M492" s="126"/>
      <c r="N492" s="146" t="s">
        <v>9636</v>
      </c>
      <c r="O492" s="225"/>
      <c r="P492" s="43"/>
      <c r="Q492" s="37"/>
      <c r="S492" s="178" t="str">
        <f>VLOOKUP(N492,'[1]Ingresos VF'!$A:$P,2,0)</f>
        <v>1.1.02.06.020</v>
      </c>
      <c r="T492" s="178" t="str">
        <f>VLOOKUP(N492,'[1]Ingresos VF'!$A:$P,1,0)</f>
        <v>Devoluciones seguridad social - pensiones</v>
      </c>
      <c r="U492" s="22"/>
      <c r="V492" s="72"/>
      <c r="W492" s="72"/>
      <c r="X492" s="147"/>
    </row>
    <row r="493" spans="1:24" ht="39.950000000000003" customHeight="1" x14ac:dyDescent="0.2">
      <c r="A493" s="190">
        <f t="shared" ref="A493" si="51">LEN(B493)</f>
        <v>9</v>
      </c>
      <c r="B493" s="19" t="str">
        <f t="shared" ref="B493" si="52">CONCATENATE(C493,D493,E493,F493,G493,H493,I493)</f>
        <v>102616011</v>
      </c>
      <c r="C493" s="45">
        <v>1</v>
      </c>
      <c r="D493" s="46" t="s">
        <v>17</v>
      </c>
      <c r="E493" s="47">
        <v>6</v>
      </c>
      <c r="F493" s="46" t="s">
        <v>9635</v>
      </c>
      <c r="G493" s="46" t="s">
        <v>16</v>
      </c>
      <c r="H493" s="46" t="s">
        <v>20</v>
      </c>
      <c r="I493" s="48"/>
      <c r="J493" s="46"/>
      <c r="K493" s="46"/>
      <c r="L493" s="95"/>
      <c r="M493" s="95"/>
      <c r="N493" s="78" t="s">
        <v>9636</v>
      </c>
      <c r="O493" s="232"/>
      <c r="P493" s="39"/>
      <c r="Q493" s="39"/>
      <c r="S493" s="178" t="str">
        <f>VLOOKUP(N493,'[1]Ingresos VF'!$A:$P,2,0)</f>
        <v>1.1.02.06.020</v>
      </c>
      <c r="T493" s="178" t="str">
        <f>VLOOKUP(N493,'[1]Ingresos VF'!$A:$P,1,0)</f>
        <v>Devoluciones seguridad social - pensiones</v>
      </c>
      <c r="U493" s="22"/>
      <c r="V493" s="70"/>
      <c r="W493" s="70"/>
      <c r="X493" s="136"/>
    </row>
    <row r="494" spans="1:24" ht="61.5" customHeight="1" x14ac:dyDescent="0.2">
      <c r="A494" s="190">
        <f t="shared" ref="A494" si="53">LEN(B494)</f>
        <v>11</v>
      </c>
      <c r="B494" s="19" t="str">
        <f t="shared" ref="B494" si="54">CONCATENATE(C494,D494,E494,F494,G494,H494,I494)</f>
        <v>10261601101</v>
      </c>
      <c r="C494" s="45">
        <v>1</v>
      </c>
      <c r="D494" s="46" t="s">
        <v>17</v>
      </c>
      <c r="E494" s="47">
        <v>6</v>
      </c>
      <c r="F494" s="46" t="s">
        <v>9635</v>
      </c>
      <c r="G494" s="46" t="s">
        <v>16</v>
      </c>
      <c r="H494" s="46" t="s">
        <v>20</v>
      </c>
      <c r="I494" s="48" t="s">
        <v>16</v>
      </c>
      <c r="J494" s="46"/>
      <c r="K494" s="46"/>
      <c r="L494" s="95"/>
      <c r="M494" s="95"/>
      <c r="N494" s="79" t="s">
        <v>9636</v>
      </c>
      <c r="O494" s="234"/>
      <c r="P494" s="202"/>
      <c r="Q494" s="178"/>
      <c r="S494" s="178" t="str">
        <f>VLOOKUP(N494,'[1]Ingresos VF'!$A:$P,2,0)</f>
        <v>1.1.02.06.020</v>
      </c>
      <c r="T494" s="178" t="str">
        <f>VLOOKUP(N494,'[1]Ingresos VF'!$A:$P,1,0)</f>
        <v>Devoluciones seguridad social - pensiones</v>
      </c>
      <c r="U494" s="22"/>
      <c r="V494" s="70"/>
      <c r="W494" s="70"/>
      <c r="X494" s="136"/>
    </row>
    <row r="495" spans="1:24" ht="65.25" customHeight="1" x14ac:dyDescent="0.2">
      <c r="A495" s="190">
        <f t="shared" si="23"/>
        <v>1</v>
      </c>
      <c r="B495" s="19" t="str">
        <f t="shared" si="24"/>
        <v>2</v>
      </c>
      <c r="C495" s="98">
        <v>2</v>
      </c>
      <c r="D495" s="99"/>
      <c r="E495" s="99"/>
      <c r="F495" s="99"/>
      <c r="G495" s="99"/>
      <c r="H495" s="99"/>
      <c r="I495" s="89"/>
      <c r="J495" s="99"/>
      <c r="K495" s="99"/>
      <c r="L495" s="100"/>
      <c r="M495" s="100"/>
      <c r="N495" s="54" t="s">
        <v>448</v>
      </c>
      <c r="O495" s="261" t="s">
        <v>9486</v>
      </c>
      <c r="P495" s="196"/>
      <c r="Q495" s="25"/>
      <c r="S495" s="178" t="str">
        <f>VLOOKUP(N495,'[1]Ingresos VF'!$A:$P,2,0)</f>
        <v>1.2</v>
      </c>
      <c r="T495" s="178" t="str">
        <f>VLOOKUP(N495,'[1]Ingresos VF'!$A:$P,1,0)</f>
        <v>Recursos de capital</v>
      </c>
      <c r="U495" s="22"/>
      <c r="V495" s="189">
        <f ca="1">+V496+V535+V561+V585+V616+V638+V666+V677+V683+V694</f>
        <v>0</v>
      </c>
      <c r="W495" s="189">
        <f ca="1">+W496+W535+W561+W585+W616+W638+W666+W677+W683+W694</f>
        <v>0</v>
      </c>
      <c r="X495" s="58"/>
    </row>
    <row r="496" spans="1:24" ht="64.5" customHeight="1" x14ac:dyDescent="0.2">
      <c r="A496" s="190">
        <f t="shared" si="23"/>
        <v>3</v>
      </c>
      <c r="B496" s="19" t="str">
        <f t="shared" si="24"/>
        <v>201</v>
      </c>
      <c r="C496" s="101">
        <v>2</v>
      </c>
      <c r="D496" s="88" t="s">
        <v>16</v>
      </c>
      <c r="E496" s="88"/>
      <c r="F496" s="88"/>
      <c r="G496" s="88"/>
      <c r="H496" s="88"/>
      <c r="I496" s="89"/>
      <c r="J496" s="88"/>
      <c r="K496" s="88"/>
      <c r="L496" s="90"/>
      <c r="M496" s="90"/>
      <c r="N496" s="80" t="s">
        <v>449</v>
      </c>
      <c r="O496" s="236" t="s">
        <v>9548</v>
      </c>
      <c r="P496" s="205"/>
      <c r="Q496" s="27"/>
      <c r="S496" s="178" t="str">
        <f>VLOOKUP(N496,'[1]Ingresos VF'!$A:$P,2,0)</f>
        <v>1.2.01</v>
      </c>
      <c r="T496" s="178" t="str">
        <f>VLOOKUP(N496,'[1]Ingresos VF'!$A:$P,1,0)</f>
        <v>Disposición de activos</v>
      </c>
      <c r="U496" s="22"/>
      <c r="V496" s="67">
        <f>+V497+V506</f>
        <v>0</v>
      </c>
      <c r="W496" s="67">
        <f>+W497+W506</f>
        <v>0</v>
      </c>
      <c r="X496" s="40"/>
    </row>
    <row r="497" spans="1:24" ht="69" customHeight="1" x14ac:dyDescent="0.2">
      <c r="A497" s="190">
        <f t="shared" si="23"/>
        <v>4</v>
      </c>
      <c r="B497" s="19" t="str">
        <f t="shared" si="24"/>
        <v>2011</v>
      </c>
      <c r="C497" s="102">
        <v>2</v>
      </c>
      <c r="D497" s="92" t="s">
        <v>16</v>
      </c>
      <c r="E497" s="93">
        <v>1</v>
      </c>
      <c r="F497" s="92"/>
      <c r="G497" s="92"/>
      <c r="H497" s="92"/>
      <c r="I497" s="89"/>
      <c r="J497" s="92"/>
      <c r="K497" s="92"/>
      <c r="L497" s="94"/>
      <c r="M497" s="94"/>
      <c r="N497" s="81" t="s">
        <v>450</v>
      </c>
      <c r="O497" s="237" t="s">
        <v>9487</v>
      </c>
      <c r="P497" s="206"/>
      <c r="Q497" s="32" t="s">
        <v>9549</v>
      </c>
      <c r="S497" s="178" t="str">
        <f>VLOOKUP(N497,'[1]Ingresos VF'!$A:$P,2,0)</f>
        <v>1.2.01.01</v>
      </c>
      <c r="T497" s="178" t="str">
        <f>VLOOKUP(N497,'[1]Ingresos VF'!$A:$P,1,0)</f>
        <v>Disposición de activos financieros</v>
      </c>
      <c r="U497" s="22"/>
      <c r="V497" s="68">
        <f>+V498+V502</f>
        <v>0</v>
      </c>
      <c r="W497" s="68">
        <f>+W498+W502</f>
        <v>0</v>
      </c>
      <c r="X497" s="30"/>
    </row>
    <row r="498" spans="1:24" s="116" customFormat="1" ht="79.5" customHeight="1" x14ac:dyDescent="0.2">
      <c r="A498" s="190">
        <f t="shared" si="23"/>
        <v>6</v>
      </c>
      <c r="B498" s="19" t="str">
        <f t="shared" si="24"/>
        <v>201101</v>
      </c>
      <c r="C498" s="160">
        <v>2</v>
      </c>
      <c r="D498" s="113" t="s">
        <v>16</v>
      </c>
      <c r="E498" s="137">
        <v>1</v>
      </c>
      <c r="F498" s="113" t="s">
        <v>16</v>
      </c>
      <c r="G498" s="113"/>
      <c r="H498" s="113"/>
      <c r="I498" s="89"/>
      <c r="J498" s="113"/>
      <c r="K498" s="113"/>
      <c r="L498" s="114"/>
      <c r="M498" s="114"/>
      <c r="N498" s="82" t="s">
        <v>451</v>
      </c>
      <c r="O498" s="222" t="s">
        <v>9550</v>
      </c>
      <c r="P498" s="199"/>
      <c r="Q498" s="115"/>
      <c r="S498" s="178" t="str">
        <f>VLOOKUP(N498,'[1]Ingresos VF'!$A:$P,2,0)</f>
        <v>1.2.01.01.001</v>
      </c>
      <c r="T498" s="178" t="str">
        <f>VLOOKUP(N498,'[1]Ingresos VF'!$A:$P,1,0)</f>
        <v>Acciones</v>
      </c>
      <c r="U498" s="22"/>
      <c r="V498" s="117">
        <f t="shared" ref="V498:W500" si="55">+V499</f>
        <v>0</v>
      </c>
      <c r="W498" s="117">
        <f t="shared" si="55"/>
        <v>0</v>
      </c>
      <c r="X498" s="118"/>
    </row>
    <row r="499" spans="1:24" s="116" customFormat="1" ht="39.950000000000003" customHeight="1" x14ac:dyDescent="0.2">
      <c r="A499" s="190">
        <f t="shared" si="23"/>
        <v>8</v>
      </c>
      <c r="B499" s="19" t="str">
        <f t="shared" si="24"/>
        <v>20110101</v>
      </c>
      <c r="C499" s="119">
        <v>2</v>
      </c>
      <c r="D499" s="106" t="s">
        <v>16</v>
      </c>
      <c r="E499" s="143">
        <v>1</v>
      </c>
      <c r="F499" s="106" t="s">
        <v>16</v>
      </c>
      <c r="G499" s="106" t="s">
        <v>16</v>
      </c>
      <c r="H499" s="106"/>
      <c r="I499" s="89"/>
      <c r="J499" s="106"/>
      <c r="K499" s="106"/>
      <c r="L499" s="107"/>
      <c r="M499" s="107"/>
      <c r="N499" s="146" t="s">
        <v>451</v>
      </c>
      <c r="O499" s="225"/>
      <c r="P499" s="43"/>
      <c r="Q499" s="37"/>
      <c r="S499" s="178" t="str">
        <f>VLOOKUP(N499,'[1]Ingresos VF'!$A:$P,2,0)</f>
        <v>1.2.01.01.001</v>
      </c>
      <c r="T499" s="178" t="str">
        <f>VLOOKUP(N499,'[1]Ingresos VF'!$A:$P,1,0)</f>
        <v>Acciones</v>
      </c>
      <c r="U499" s="22"/>
      <c r="V499" s="72">
        <f>+V500</f>
        <v>0</v>
      </c>
      <c r="W499" s="72">
        <f t="shared" si="55"/>
        <v>0</v>
      </c>
      <c r="X499" s="60"/>
    </row>
    <row r="500" spans="1:24" s="116" customFormat="1" ht="39.950000000000003" customHeight="1" x14ac:dyDescent="0.2">
      <c r="A500" s="190">
        <f t="shared" si="23"/>
        <v>9</v>
      </c>
      <c r="B500" s="19" t="str">
        <f t="shared" si="24"/>
        <v>201101011</v>
      </c>
      <c r="C500" s="103">
        <v>2</v>
      </c>
      <c r="D500" s="50" t="s">
        <v>16</v>
      </c>
      <c r="E500" s="51">
        <v>1</v>
      </c>
      <c r="F500" s="50" t="s">
        <v>16</v>
      </c>
      <c r="G500" s="50" t="s">
        <v>16</v>
      </c>
      <c r="H500" s="50" t="s">
        <v>20</v>
      </c>
      <c r="I500" s="48"/>
      <c r="J500" s="50"/>
      <c r="K500" s="50"/>
      <c r="L500" s="52"/>
      <c r="M500" s="52"/>
      <c r="N500" s="182" t="s">
        <v>451</v>
      </c>
      <c r="O500" s="225"/>
      <c r="P500" s="43"/>
      <c r="Q500" s="37"/>
      <c r="S500" s="178" t="str">
        <f>VLOOKUP(N500,'[1]Ingresos VF'!$A:$P,2,0)</f>
        <v>1.2.01.01.001</v>
      </c>
      <c r="T500" s="178" t="str">
        <f>VLOOKUP(N500,'[1]Ingresos VF'!$A:$P,1,0)</f>
        <v>Acciones</v>
      </c>
      <c r="U500" s="22"/>
      <c r="V500" s="72">
        <f t="shared" si="55"/>
        <v>0</v>
      </c>
      <c r="W500" s="72">
        <f t="shared" si="55"/>
        <v>0</v>
      </c>
      <c r="X500" s="60"/>
    </row>
    <row r="501" spans="1:24" s="116" customFormat="1" ht="39.950000000000003" customHeight="1" x14ac:dyDescent="0.2">
      <c r="A501" s="190">
        <f t="shared" si="23"/>
        <v>11</v>
      </c>
      <c r="B501" s="19" t="str">
        <f t="shared" si="24"/>
        <v>20110101101</v>
      </c>
      <c r="C501" s="103">
        <v>2</v>
      </c>
      <c r="D501" s="50" t="s">
        <v>16</v>
      </c>
      <c r="E501" s="51">
        <v>1</v>
      </c>
      <c r="F501" s="50" t="s">
        <v>16</v>
      </c>
      <c r="G501" s="50" t="s">
        <v>16</v>
      </c>
      <c r="H501" s="50" t="s">
        <v>20</v>
      </c>
      <c r="I501" s="48" t="s">
        <v>16</v>
      </c>
      <c r="J501" s="50"/>
      <c r="K501" s="50"/>
      <c r="L501" s="52"/>
      <c r="M501" s="52"/>
      <c r="N501" s="77" t="s">
        <v>451</v>
      </c>
      <c r="O501" s="225"/>
      <c r="P501" s="43"/>
      <c r="Q501" s="37"/>
      <c r="S501" s="178" t="str">
        <f>VLOOKUP(N501,'[1]Ingresos VF'!$A:$P,2,0)</f>
        <v>1.2.01.01.001</v>
      </c>
      <c r="T501" s="178" t="str">
        <f>VLOOKUP(N501,'[1]Ingresos VF'!$A:$P,1,0)</f>
        <v>Acciones</v>
      </c>
      <c r="U501" s="22"/>
      <c r="V501" s="70">
        <v>0</v>
      </c>
      <c r="W501" s="70">
        <v>0</v>
      </c>
      <c r="X501" s="60"/>
    </row>
    <row r="502" spans="1:24" s="116" customFormat="1" ht="74.25" customHeight="1" x14ac:dyDescent="0.2">
      <c r="A502" s="190">
        <f t="shared" si="23"/>
        <v>6</v>
      </c>
      <c r="B502" s="19" t="str">
        <f t="shared" si="24"/>
        <v>201102</v>
      </c>
      <c r="C502" s="160">
        <v>2</v>
      </c>
      <c r="D502" s="113" t="s">
        <v>16</v>
      </c>
      <c r="E502" s="137">
        <v>1</v>
      </c>
      <c r="F502" s="113" t="s">
        <v>17</v>
      </c>
      <c r="G502" s="113"/>
      <c r="H502" s="113"/>
      <c r="I502" s="89"/>
      <c r="J502" s="113"/>
      <c r="K502" s="113"/>
      <c r="L502" s="114"/>
      <c r="M502" s="114"/>
      <c r="N502" s="82" t="s">
        <v>452</v>
      </c>
      <c r="O502" s="222" t="s">
        <v>9551</v>
      </c>
      <c r="P502" s="199"/>
      <c r="Q502" s="115"/>
      <c r="S502" s="178" t="str">
        <f>VLOOKUP(N502,'[1]Ingresos VF'!$A:$P,2,0)</f>
        <v>1.2.01.01.002</v>
      </c>
      <c r="T502" s="178" t="str">
        <f>VLOOKUP(N502,'[1]Ingresos VF'!$A:$P,1,0)</f>
        <v>Reducciones de capital</v>
      </c>
      <c r="U502" s="22"/>
      <c r="V502" s="117">
        <f t="shared" ref="V502:W504" si="56">+V503</f>
        <v>0</v>
      </c>
      <c r="W502" s="117">
        <f t="shared" si="56"/>
        <v>0</v>
      </c>
      <c r="X502" s="118"/>
    </row>
    <row r="503" spans="1:24" s="116" customFormat="1" ht="39.950000000000003" customHeight="1" x14ac:dyDescent="0.2">
      <c r="A503" s="190">
        <f t="shared" si="23"/>
        <v>8</v>
      </c>
      <c r="B503" s="19" t="str">
        <f t="shared" si="24"/>
        <v>20110201</v>
      </c>
      <c r="C503" s="119">
        <v>2</v>
      </c>
      <c r="D503" s="106" t="s">
        <v>16</v>
      </c>
      <c r="E503" s="143">
        <v>1</v>
      </c>
      <c r="F503" s="106" t="s">
        <v>17</v>
      </c>
      <c r="G503" s="106" t="s">
        <v>16</v>
      </c>
      <c r="H503" s="106"/>
      <c r="I503" s="89"/>
      <c r="J503" s="106"/>
      <c r="K503" s="106"/>
      <c r="L503" s="107"/>
      <c r="M503" s="107"/>
      <c r="N503" s="146" t="s">
        <v>452</v>
      </c>
      <c r="O503" s="225"/>
      <c r="P503" s="43"/>
      <c r="Q503" s="37"/>
      <c r="S503" s="178" t="str">
        <f>VLOOKUP(N503,'[1]Ingresos VF'!$A:$P,2,0)</f>
        <v>1.2.01.01.002</v>
      </c>
      <c r="T503" s="178" t="str">
        <f>VLOOKUP(N503,'[1]Ingresos VF'!$A:$P,1,0)</f>
        <v>Reducciones de capital</v>
      </c>
      <c r="U503" s="22"/>
      <c r="V503" s="72">
        <f t="shared" si="56"/>
        <v>0</v>
      </c>
      <c r="W503" s="72">
        <f t="shared" si="56"/>
        <v>0</v>
      </c>
      <c r="X503" s="60"/>
    </row>
    <row r="504" spans="1:24" s="116" customFormat="1" ht="39.950000000000003" customHeight="1" x14ac:dyDescent="0.2">
      <c r="A504" s="190">
        <f t="shared" si="23"/>
        <v>9</v>
      </c>
      <c r="B504" s="19" t="str">
        <f t="shared" si="24"/>
        <v>201102011</v>
      </c>
      <c r="C504" s="103">
        <v>2</v>
      </c>
      <c r="D504" s="50" t="s">
        <v>16</v>
      </c>
      <c r="E504" s="51">
        <v>1</v>
      </c>
      <c r="F504" s="50" t="s">
        <v>17</v>
      </c>
      <c r="G504" s="50" t="s">
        <v>16</v>
      </c>
      <c r="H504" s="50" t="s">
        <v>20</v>
      </c>
      <c r="I504" s="48"/>
      <c r="J504" s="50"/>
      <c r="K504" s="50"/>
      <c r="L504" s="52"/>
      <c r="M504" s="52"/>
      <c r="N504" s="183" t="s">
        <v>452</v>
      </c>
      <c r="O504" s="225"/>
      <c r="P504" s="43"/>
      <c r="Q504" s="37"/>
      <c r="S504" s="178" t="str">
        <f>VLOOKUP(N504,'[1]Ingresos VF'!$A:$P,2,0)</f>
        <v>1.2.01.01.002</v>
      </c>
      <c r="T504" s="178" t="str">
        <f>VLOOKUP(N504,'[1]Ingresos VF'!$A:$P,1,0)</f>
        <v>Reducciones de capital</v>
      </c>
      <c r="U504" s="22"/>
      <c r="V504" s="72">
        <f t="shared" si="56"/>
        <v>0</v>
      </c>
      <c r="W504" s="72">
        <f t="shared" si="56"/>
        <v>0</v>
      </c>
      <c r="X504" s="60"/>
    </row>
    <row r="505" spans="1:24" s="116" customFormat="1" ht="39.950000000000003" customHeight="1" x14ac:dyDescent="0.2">
      <c r="A505" s="190">
        <f t="shared" si="23"/>
        <v>11</v>
      </c>
      <c r="B505" s="19" t="str">
        <f t="shared" si="24"/>
        <v>20110201101</v>
      </c>
      <c r="C505" s="103">
        <v>2</v>
      </c>
      <c r="D505" s="50" t="s">
        <v>16</v>
      </c>
      <c r="E505" s="51">
        <v>1</v>
      </c>
      <c r="F505" s="50" t="s">
        <v>17</v>
      </c>
      <c r="G505" s="50" t="s">
        <v>16</v>
      </c>
      <c r="H505" s="50" t="s">
        <v>20</v>
      </c>
      <c r="I505" s="48" t="s">
        <v>16</v>
      </c>
      <c r="J505" s="50"/>
      <c r="K505" s="50"/>
      <c r="L505" s="52"/>
      <c r="M505" s="52"/>
      <c r="N505" s="78" t="s">
        <v>452</v>
      </c>
      <c r="O505" s="225"/>
      <c r="P505" s="43"/>
      <c r="Q505" s="37"/>
      <c r="S505" s="178" t="str">
        <f>VLOOKUP(N505,'[1]Ingresos VF'!$A:$P,2,0)</f>
        <v>1.2.01.01.002</v>
      </c>
      <c r="T505" s="178" t="str">
        <f>VLOOKUP(N505,'[1]Ingresos VF'!$A:$P,1,0)</f>
        <v>Reducciones de capital</v>
      </c>
      <c r="U505" s="22"/>
      <c r="V505" s="70">
        <v>0</v>
      </c>
      <c r="W505" s="70">
        <v>0</v>
      </c>
      <c r="X505" s="60"/>
    </row>
    <row r="506" spans="1:24" ht="39.950000000000003" customHeight="1" x14ac:dyDescent="0.2">
      <c r="A506" s="190">
        <f t="shared" si="23"/>
        <v>4</v>
      </c>
      <c r="B506" s="19" t="str">
        <f t="shared" si="24"/>
        <v>2012</v>
      </c>
      <c r="C506" s="102">
        <v>2</v>
      </c>
      <c r="D506" s="92" t="s">
        <v>16</v>
      </c>
      <c r="E506" s="93">
        <v>2</v>
      </c>
      <c r="F506" s="92"/>
      <c r="G506" s="92"/>
      <c r="H506" s="92"/>
      <c r="I506" s="89"/>
      <c r="J506" s="92"/>
      <c r="K506" s="92"/>
      <c r="L506" s="94"/>
      <c r="M506" s="94"/>
      <c r="N506" s="81" t="s">
        <v>453</v>
      </c>
      <c r="O506" s="237" t="s">
        <v>9792</v>
      </c>
      <c r="P506" s="206"/>
      <c r="Q506" s="32" t="s">
        <v>9552</v>
      </c>
      <c r="S506" s="178" t="str">
        <f>VLOOKUP(N506,'[1]Ingresos VF'!$A:$P,2,0)</f>
        <v>1.2.01.02</v>
      </c>
      <c r="T506" s="178" t="str">
        <f>VLOOKUP(N506,'[1]Ingresos VF'!$A:$P,1,0)</f>
        <v>Disposición de activos no financieros</v>
      </c>
      <c r="U506" s="22"/>
      <c r="V506" s="68">
        <f>+V507+V514+V521</f>
        <v>0</v>
      </c>
      <c r="W506" s="68">
        <f>+W507+W514+W521</f>
        <v>0</v>
      </c>
      <c r="X506" s="30"/>
    </row>
    <row r="507" spans="1:24" s="116" customFormat="1" ht="92.25" customHeight="1" x14ac:dyDescent="0.2">
      <c r="A507" s="190">
        <f t="shared" si="23"/>
        <v>6</v>
      </c>
      <c r="B507" s="19" t="str">
        <f t="shared" si="24"/>
        <v>201201</v>
      </c>
      <c r="C507" s="160">
        <v>2</v>
      </c>
      <c r="D507" s="113" t="s">
        <v>16</v>
      </c>
      <c r="E507" s="137">
        <v>2</v>
      </c>
      <c r="F507" s="113" t="s">
        <v>16</v>
      </c>
      <c r="G507" s="113"/>
      <c r="H507" s="113"/>
      <c r="I507" s="89"/>
      <c r="J507" s="113"/>
      <c r="K507" s="113"/>
      <c r="L507" s="114"/>
      <c r="M507" s="114"/>
      <c r="N507" s="82" t="s">
        <v>9787</v>
      </c>
      <c r="O507" s="230" t="s">
        <v>9808</v>
      </c>
      <c r="P507" s="191"/>
      <c r="Q507" s="138"/>
      <c r="S507" s="178" t="str">
        <f>VLOOKUP(N507,'[2]Ingresos VF'!$A:$B,2,0)</f>
        <v>1.2.01.02.001</v>
      </c>
      <c r="T507" s="178" t="str">
        <f>VLOOKUP(N507,'[2]Ingresos VF'!$A:$B,1,0)</f>
        <v>Disposición de activos fijos</v>
      </c>
      <c r="U507" s="215"/>
      <c r="V507" s="117">
        <f>+V508</f>
        <v>0</v>
      </c>
      <c r="W507" s="117">
        <f>+W508</f>
        <v>0</v>
      </c>
      <c r="X507" s="118"/>
    </row>
    <row r="508" spans="1:24" s="116" customFormat="1" ht="39.950000000000003" customHeight="1" x14ac:dyDescent="0.2">
      <c r="A508" s="190">
        <f t="shared" si="23"/>
        <v>8</v>
      </c>
      <c r="B508" s="19" t="str">
        <f t="shared" si="24"/>
        <v>20120101</v>
      </c>
      <c r="C508" s="148">
        <v>2</v>
      </c>
      <c r="D508" s="106" t="s">
        <v>16</v>
      </c>
      <c r="E508" s="143">
        <v>2</v>
      </c>
      <c r="F508" s="106" t="s">
        <v>16</v>
      </c>
      <c r="G508" s="106" t="s">
        <v>16</v>
      </c>
      <c r="H508" s="106"/>
      <c r="I508" s="89"/>
      <c r="J508" s="106"/>
      <c r="K508" s="106"/>
      <c r="L508" s="107"/>
      <c r="M508" s="107"/>
      <c r="N508" s="146" t="s">
        <v>9789</v>
      </c>
      <c r="O508" s="225" t="s">
        <v>9793</v>
      </c>
      <c r="P508" s="43"/>
      <c r="Q508" s="37"/>
      <c r="S508" s="178" t="str">
        <f>VLOOKUP(N508,'[2]Ingresos VF'!$A:$B,2,0)</f>
        <v>1.2.01.02.001.01</v>
      </c>
      <c r="T508" s="178" t="str">
        <f>VLOOKUP(N508,'[2]Ingresos VF'!$A:$B,1,0)</f>
        <v>Disposición de edificaciones y estructuras</v>
      </c>
      <c r="U508" s="215"/>
      <c r="V508" s="72">
        <f>+V509</f>
        <v>0</v>
      </c>
      <c r="W508" s="72">
        <f>+W509</f>
        <v>0</v>
      </c>
      <c r="X508" s="60"/>
    </row>
    <row r="509" spans="1:24" ht="39.950000000000003" customHeight="1" x14ac:dyDescent="0.2">
      <c r="A509" s="190">
        <f t="shared" si="23"/>
        <v>9</v>
      </c>
      <c r="B509" s="19" t="str">
        <f t="shared" si="24"/>
        <v>201201011</v>
      </c>
      <c r="C509" s="103">
        <v>2</v>
      </c>
      <c r="D509" s="50" t="s">
        <v>16</v>
      </c>
      <c r="E509" s="51">
        <v>2</v>
      </c>
      <c r="F509" s="50" t="s">
        <v>16</v>
      </c>
      <c r="G509" s="50" t="s">
        <v>16</v>
      </c>
      <c r="H509" s="50">
        <v>1</v>
      </c>
      <c r="I509" s="48"/>
      <c r="J509" s="50"/>
      <c r="K509" s="50"/>
      <c r="L509" s="52"/>
      <c r="M509" s="52"/>
      <c r="N509" s="77" t="s">
        <v>9789</v>
      </c>
      <c r="O509" s="226"/>
      <c r="P509" s="39"/>
      <c r="Q509" s="33"/>
      <c r="S509" s="178" t="str">
        <f>VLOOKUP(N509,'[2]Ingresos VF'!$A:$B,2,0)</f>
        <v>1.2.01.02.001.01</v>
      </c>
      <c r="T509" s="178" t="str">
        <f>VLOOKUP(N509,'[2]Ingresos VF'!$A:$B,1,0)</f>
        <v>Disposición de edificaciones y estructuras</v>
      </c>
      <c r="U509" s="215"/>
      <c r="V509" s="70">
        <f t="shared" ref="V509:W509" si="57">+V510</f>
        <v>0</v>
      </c>
      <c r="W509" s="70">
        <f t="shared" si="57"/>
        <v>0</v>
      </c>
      <c r="X509" s="41"/>
    </row>
    <row r="510" spans="1:24" ht="39.950000000000003" customHeight="1" x14ac:dyDescent="0.2">
      <c r="A510" s="190">
        <f t="shared" si="23"/>
        <v>11</v>
      </c>
      <c r="B510" s="19" t="str">
        <f t="shared" si="24"/>
        <v>20120101101</v>
      </c>
      <c r="C510" s="103">
        <v>2</v>
      </c>
      <c r="D510" s="50" t="s">
        <v>16</v>
      </c>
      <c r="E510" s="51">
        <v>2</v>
      </c>
      <c r="F510" s="50" t="s">
        <v>16</v>
      </c>
      <c r="G510" s="50" t="s">
        <v>16</v>
      </c>
      <c r="H510" s="50">
        <v>1</v>
      </c>
      <c r="I510" s="48" t="s">
        <v>16</v>
      </c>
      <c r="J510" s="50"/>
      <c r="K510" s="50"/>
      <c r="L510" s="52"/>
      <c r="M510" s="52"/>
      <c r="N510" s="78" t="s">
        <v>9789</v>
      </c>
      <c r="O510" s="226"/>
      <c r="P510" s="39"/>
      <c r="Q510" s="33"/>
      <c r="S510" s="178" t="str">
        <f>VLOOKUP(N510,'[2]Ingresos VF'!$A:$B,2,0)</f>
        <v>1.2.01.02.001.01</v>
      </c>
      <c r="T510" s="178" t="str">
        <f>VLOOKUP(N510,'[2]Ingresos VF'!$A:$B,1,0)</f>
        <v>Disposición de edificaciones y estructuras</v>
      </c>
      <c r="U510" s="215"/>
      <c r="V510" s="70">
        <v>0</v>
      </c>
      <c r="W510" s="70">
        <v>0</v>
      </c>
      <c r="X510" s="41"/>
    </row>
    <row r="511" spans="1:24" s="116" customFormat="1" ht="39.950000000000003" customHeight="1" x14ac:dyDescent="0.2">
      <c r="A511" s="190">
        <f t="shared" ref="A511:A513" si="58">LEN(B511)</f>
        <v>8</v>
      </c>
      <c r="B511" s="19" t="str">
        <f t="shared" ref="B511:B513" si="59">CONCATENATE(C511,D511,E511,F511,G511,H511,I511)</f>
        <v>20120102</v>
      </c>
      <c r="C511" s="148">
        <v>2</v>
      </c>
      <c r="D511" s="106" t="s">
        <v>16</v>
      </c>
      <c r="E511" s="143">
        <v>2</v>
      </c>
      <c r="F511" s="106" t="s">
        <v>16</v>
      </c>
      <c r="G511" s="106" t="s">
        <v>17</v>
      </c>
      <c r="H511" s="106"/>
      <c r="I511" s="89"/>
      <c r="J511" s="106"/>
      <c r="K511" s="106"/>
      <c r="L511" s="107"/>
      <c r="M511" s="107"/>
      <c r="N511" s="146" t="s">
        <v>9790</v>
      </c>
      <c r="O511" s="225" t="s">
        <v>9794</v>
      </c>
      <c r="P511" s="43"/>
      <c r="Q511" s="37"/>
      <c r="S511" s="178" t="str">
        <f>VLOOKUP(N511,'[2]Ingresos VF'!$A:$B,2,0)</f>
        <v>1.2.01.02.001.02</v>
      </c>
      <c r="T511" s="178" t="str">
        <f>VLOOKUP(N511,'[2]Ingresos VF'!$A:$B,1,0)</f>
        <v>Disposición de maquinaria y equipo</v>
      </c>
      <c r="U511" s="215"/>
      <c r="V511" s="72">
        <f>+V512</f>
        <v>0</v>
      </c>
      <c r="W511" s="72">
        <f>+W512</f>
        <v>0</v>
      </c>
      <c r="X511" s="60"/>
    </row>
    <row r="512" spans="1:24" ht="39.950000000000003" customHeight="1" x14ac:dyDescent="0.2">
      <c r="A512" s="190">
        <f t="shared" si="58"/>
        <v>9</v>
      </c>
      <c r="B512" s="19" t="str">
        <f t="shared" si="59"/>
        <v>201201021</v>
      </c>
      <c r="C512" s="103">
        <v>2</v>
      </c>
      <c r="D512" s="50" t="s">
        <v>16</v>
      </c>
      <c r="E512" s="51">
        <v>2</v>
      </c>
      <c r="F512" s="50" t="s">
        <v>16</v>
      </c>
      <c r="G512" s="50" t="s">
        <v>17</v>
      </c>
      <c r="H512" s="50">
        <v>1</v>
      </c>
      <c r="I512" s="48"/>
      <c r="J512" s="50"/>
      <c r="K512" s="50"/>
      <c r="L512" s="52"/>
      <c r="M512" s="52"/>
      <c r="N512" s="77" t="s">
        <v>9790</v>
      </c>
      <c r="O512" s="226"/>
      <c r="P512" s="39"/>
      <c r="Q512" s="33"/>
      <c r="S512" s="178" t="str">
        <f>VLOOKUP(N512,'[2]Ingresos VF'!$A:$B,2,0)</f>
        <v>1.2.01.02.001.02</v>
      </c>
      <c r="T512" s="178" t="str">
        <f>VLOOKUP(N512,'[2]Ingresos VF'!$A:$B,1,0)</f>
        <v>Disposición de maquinaria y equipo</v>
      </c>
      <c r="U512" s="215"/>
      <c r="V512" s="70">
        <f t="shared" ref="V512:W512" si="60">+V513</f>
        <v>0</v>
      </c>
      <c r="W512" s="70">
        <f t="shared" si="60"/>
        <v>0</v>
      </c>
      <c r="X512" s="41"/>
    </row>
    <row r="513" spans="1:24" ht="39.950000000000003" customHeight="1" x14ac:dyDescent="0.2">
      <c r="A513" s="190">
        <f t="shared" si="58"/>
        <v>11</v>
      </c>
      <c r="B513" s="19" t="str">
        <f t="shared" si="59"/>
        <v>20120102101</v>
      </c>
      <c r="C513" s="103">
        <v>2</v>
      </c>
      <c r="D513" s="50" t="s">
        <v>16</v>
      </c>
      <c r="E513" s="51">
        <v>2</v>
      </c>
      <c r="F513" s="50" t="s">
        <v>16</v>
      </c>
      <c r="G513" s="50" t="s">
        <v>17</v>
      </c>
      <c r="H513" s="50">
        <v>1</v>
      </c>
      <c r="I513" s="48" t="s">
        <v>16</v>
      </c>
      <c r="J513" s="50"/>
      <c r="K513" s="50"/>
      <c r="L513" s="52"/>
      <c r="M513" s="52"/>
      <c r="N513" s="78" t="s">
        <v>9790</v>
      </c>
      <c r="O513" s="226"/>
      <c r="P513" s="39"/>
      <c r="Q513" s="33"/>
      <c r="S513" s="178" t="str">
        <f>VLOOKUP(N513,'[2]Ingresos VF'!$A:$B,2,0)</f>
        <v>1.2.01.02.001.02</v>
      </c>
      <c r="T513" s="178" t="str">
        <f>VLOOKUP(N513,'[2]Ingresos VF'!$A:$B,1,0)</f>
        <v>Disposición de maquinaria y equipo</v>
      </c>
      <c r="U513" s="215"/>
      <c r="V513" s="70">
        <v>0</v>
      </c>
      <c r="W513" s="70">
        <v>0</v>
      </c>
      <c r="X513" s="41"/>
    </row>
    <row r="514" spans="1:24" s="116" customFormat="1" ht="30" x14ac:dyDescent="0.2">
      <c r="A514" s="190">
        <f t="shared" si="23"/>
        <v>6</v>
      </c>
      <c r="B514" s="19" t="str">
        <f t="shared" si="24"/>
        <v>201203</v>
      </c>
      <c r="C514" s="160">
        <v>2</v>
      </c>
      <c r="D514" s="113" t="s">
        <v>16</v>
      </c>
      <c r="E514" s="137">
        <v>2</v>
      </c>
      <c r="F514" s="113" t="s">
        <v>18</v>
      </c>
      <c r="G514" s="113"/>
      <c r="H514" s="113"/>
      <c r="I514" s="89"/>
      <c r="J514" s="113"/>
      <c r="K514" s="113"/>
      <c r="L514" s="114"/>
      <c r="M514" s="114"/>
      <c r="N514" s="82" t="s">
        <v>9788</v>
      </c>
      <c r="O514" s="222" t="s">
        <v>9803</v>
      </c>
      <c r="P514" s="199"/>
      <c r="Q514" s="115"/>
      <c r="S514" s="178" t="str">
        <f>VLOOKUP(N514,'[2]Ingresos VF'!$A:$B,2,0)</f>
        <v>1.2.01.02.001.03</v>
      </c>
      <c r="T514" s="178" t="str">
        <f>VLOOKUP(N514,'[2]Ingresos VF'!$A:$B,1,0)</f>
        <v>Disposición de otros activos fijos</v>
      </c>
      <c r="U514" s="215"/>
      <c r="V514" s="117">
        <f>+V515</f>
        <v>0</v>
      </c>
      <c r="W514" s="117">
        <f t="shared" ref="V514:W516" si="61">+W515</f>
        <v>0</v>
      </c>
      <c r="X514" s="118"/>
    </row>
    <row r="515" spans="1:24" s="116" customFormat="1" ht="39.950000000000003" customHeight="1" x14ac:dyDescent="0.2">
      <c r="A515" s="190">
        <f t="shared" si="23"/>
        <v>8</v>
      </c>
      <c r="B515" s="19" t="str">
        <f t="shared" si="24"/>
        <v>20120301</v>
      </c>
      <c r="C515" s="148">
        <v>2</v>
      </c>
      <c r="D515" s="106" t="s">
        <v>16</v>
      </c>
      <c r="E515" s="143">
        <v>2</v>
      </c>
      <c r="F515" s="106" t="s">
        <v>18</v>
      </c>
      <c r="G515" s="106" t="s">
        <v>16</v>
      </c>
      <c r="H515" s="106"/>
      <c r="I515" s="89"/>
      <c r="J515" s="106"/>
      <c r="K515" s="106"/>
      <c r="L515" s="107"/>
      <c r="M515" s="107"/>
      <c r="N515" s="146" t="s">
        <v>9791</v>
      </c>
      <c r="O515" s="225" t="s">
        <v>9804</v>
      </c>
      <c r="P515" s="43"/>
      <c r="Q515" s="37"/>
      <c r="S515" s="178" t="str">
        <f>VLOOKUP(N515,'[2]Ingresos VF'!$A:$B,2,0)</f>
        <v>1.2.01.02.001.03.01</v>
      </c>
      <c r="T515" s="178" t="str">
        <f>VLOOKUP(N515,'[2]Ingresos VF'!$A:$B,1,0)</f>
        <v>Disposición de recursos biológicos cultivados</v>
      </c>
      <c r="U515" s="215"/>
      <c r="V515" s="72">
        <f>+V516</f>
        <v>0</v>
      </c>
      <c r="W515" s="72">
        <f>+W516</f>
        <v>0</v>
      </c>
      <c r="X515" s="60"/>
    </row>
    <row r="516" spans="1:24" ht="39.950000000000003" customHeight="1" x14ac:dyDescent="0.2">
      <c r="A516" s="190">
        <f t="shared" si="23"/>
        <v>9</v>
      </c>
      <c r="B516" s="19" t="str">
        <f t="shared" si="24"/>
        <v>201203011</v>
      </c>
      <c r="C516" s="103">
        <v>2</v>
      </c>
      <c r="D516" s="50" t="s">
        <v>16</v>
      </c>
      <c r="E516" s="51">
        <v>2</v>
      </c>
      <c r="F516" s="50" t="s">
        <v>18</v>
      </c>
      <c r="G516" s="50" t="s">
        <v>16</v>
      </c>
      <c r="H516" s="50">
        <v>1</v>
      </c>
      <c r="I516" s="48"/>
      <c r="J516" s="50"/>
      <c r="K516" s="50"/>
      <c r="L516" s="52"/>
      <c r="M516" s="52"/>
      <c r="N516" s="77" t="s">
        <v>9791</v>
      </c>
      <c r="O516" s="226"/>
      <c r="P516" s="39"/>
      <c r="Q516" s="33"/>
      <c r="S516" s="178" t="str">
        <f>VLOOKUP(N516,'[2]Ingresos VF'!$A:$B,2,0)</f>
        <v>1.2.01.02.001.03.01</v>
      </c>
      <c r="T516" s="178" t="str">
        <f>VLOOKUP(N516,'[2]Ingresos VF'!$A:$B,1,0)</f>
        <v>Disposición de recursos biológicos cultivados</v>
      </c>
      <c r="U516" s="215"/>
      <c r="V516" s="70">
        <f t="shared" si="61"/>
        <v>0</v>
      </c>
      <c r="W516" s="70">
        <f t="shared" si="61"/>
        <v>0</v>
      </c>
      <c r="X516" s="41"/>
    </row>
    <row r="517" spans="1:24" ht="39.950000000000003" customHeight="1" x14ac:dyDescent="0.2">
      <c r="A517" s="190">
        <f t="shared" si="23"/>
        <v>11</v>
      </c>
      <c r="B517" s="19" t="str">
        <f t="shared" si="24"/>
        <v>20120301101</v>
      </c>
      <c r="C517" s="103">
        <v>2</v>
      </c>
      <c r="D517" s="50" t="s">
        <v>16</v>
      </c>
      <c r="E517" s="51">
        <v>2</v>
      </c>
      <c r="F517" s="50" t="s">
        <v>18</v>
      </c>
      <c r="G517" s="50" t="s">
        <v>16</v>
      </c>
      <c r="H517" s="50">
        <v>1</v>
      </c>
      <c r="I517" s="48" t="s">
        <v>16</v>
      </c>
      <c r="J517" s="50"/>
      <c r="K517" s="50"/>
      <c r="L517" s="52"/>
      <c r="M517" s="52"/>
      <c r="N517" s="78" t="s">
        <v>9791</v>
      </c>
      <c r="O517" s="226"/>
      <c r="P517" s="39"/>
      <c r="Q517" s="33"/>
      <c r="S517" s="178" t="str">
        <f>VLOOKUP(N517,'[2]Ingresos VF'!$A:$B,2,0)</f>
        <v>1.2.01.02.001.03.01</v>
      </c>
      <c r="T517" s="178" t="str">
        <f>VLOOKUP(N517,'[2]Ingresos VF'!$A:$B,1,0)</f>
        <v>Disposición de recursos biológicos cultivados</v>
      </c>
      <c r="U517" s="215"/>
      <c r="V517" s="70">
        <v>0</v>
      </c>
      <c r="W517" s="70">
        <v>0</v>
      </c>
      <c r="X517" s="41"/>
    </row>
    <row r="518" spans="1:24" s="116" customFormat="1" ht="39.950000000000003" customHeight="1" x14ac:dyDescent="0.2">
      <c r="A518" s="190">
        <f t="shared" ref="A518:A520" si="62">LEN(B518)</f>
        <v>8</v>
      </c>
      <c r="B518" s="19" t="str">
        <f t="shared" ref="B518:B520" si="63">CONCATENATE(C518,D518,E518,F518,G518,H518,I518)</f>
        <v>20120302</v>
      </c>
      <c r="C518" s="148">
        <v>2</v>
      </c>
      <c r="D518" s="106" t="s">
        <v>16</v>
      </c>
      <c r="E518" s="143">
        <v>2</v>
      </c>
      <c r="F518" s="106" t="s">
        <v>18</v>
      </c>
      <c r="G518" s="106" t="s">
        <v>17</v>
      </c>
      <c r="H518" s="106"/>
      <c r="I518" s="89"/>
      <c r="J518" s="106"/>
      <c r="K518" s="106"/>
      <c r="L518" s="107"/>
      <c r="M518" s="107"/>
      <c r="N518" s="146" t="s">
        <v>9696</v>
      </c>
      <c r="O518" s="225" t="s">
        <v>9805</v>
      </c>
      <c r="P518" s="43"/>
      <c r="Q518" s="37"/>
      <c r="S518" s="178" t="str">
        <f>VLOOKUP(N518,'[2]Ingresos VF'!$A:$B,2,0)</f>
        <v>1.2.01.02.001.03.02</v>
      </c>
      <c r="T518" s="178" t="str">
        <f>VLOOKUP(N518,'[2]Ingresos VF'!$A:$B,1,0)</f>
        <v>Disposición de productos de la propiedad intelectual</v>
      </c>
      <c r="U518" s="215"/>
      <c r="V518" s="72">
        <f>+V519</f>
        <v>0</v>
      </c>
      <c r="W518" s="72">
        <f>+W519</f>
        <v>0</v>
      </c>
      <c r="X518" s="60"/>
    </row>
    <row r="519" spans="1:24" ht="39.950000000000003" customHeight="1" x14ac:dyDescent="0.2">
      <c r="A519" s="190">
        <f t="shared" si="62"/>
        <v>9</v>
      </c>
      <c r="B519" s="19" t="str">
        <f t="shared" si="63"/>
        <v>201203021</v>
      </c>
      <c r="C519" s="103">
        <v>2</v>
      </c>
      <c r="D519" s="50" t="s">
        <v>16</v>
      </c>
      <c r="E519" s="51">
        <v>2</v>
      </c>
      <c r="F519" s="50" t="s">
        <v>18</v>
      </c>
      <c r="G519" s="50" t="s">
        <v>17</v>
      </c>
      <c r="H519" s="50">
        <v>1</v>
      </c>
      <c r="I519" s="48"/>
      <c r="J519" s="50"/>
      <c r="K519" s="50"/>
      <c r="L519" s="52"/>
      <c r="M519" s="52"/>
      <c r="N519" s="77" t="s">
        <v>9696</v>
      </c>
      <c r="O519" s="226"/>
      <c r="P519" s="39"/>
      <c r="Q519" s="33"/>
      <c r="S519" s="178" t="str">
        <f>VLOOKUP(N519,'[2]Ingresos VF'!$A:$B,2,0)</f>
        <v>1.2.01.02.001.03.02</v>
      </c>
      <c r="T519" s="178" t="str">
        <f>VLOOKUP(N519,'[2]Ingresos VF'!$A:$B,1,0)</f>
        <v>Disposición de productos de la propiedad intelectual</v>
      </c>
      <c r="U519" s="215"/>
      <c r="V519" s="70">
        <f t="shared" ref="V519:W519" si="64">+V520</f>
        <v>0</v>
      </c>
      <c r="W519" s="70">
        <f t="shared" si="64"/>
        <v>0</v>
      </c>
      <c r="X519" s="41"/>
    </row>
    <row r="520" spans="1:24" ht="39.950000000000003" customHeight="1" x14ac:dyDescent="0.2">
      <c r="A520" s="190">
        <f t="shared" si="62"/>
        <v>11</v>
      </c>
      <c r="B520" s="19" t="str">
        <f t="shared" si="63"/>
        <v>20120302101</v>
      </c>
      <c r="C520" s="103">
        <v>2</v>
      </c>
      <c r="D520" s="50" t="s">
        <v>16</v>
      </c>
      <c r="E520" s="51">
        <v>2</v>
      </c>
      <c r="F520" s="50" t="s">
        <v>18</v>
      </c>
      <c r="G520" s="50" t="s">
        <v>17</v>
      </c>
      <c r="H520" s="50">
        <v>1</v>
      </c>
      <c r="I520" s="48" t="s">
        <v>16</v>
      </c>
      <c r="J520" s="50"/>
      <c r="K520" s="50"/>
      <c r="L520" s="52"/>
      <c r="M520" s="52"/>
      <c r="N520" s="78" t="s">
        <v>9696</v>
      </c>
      <c r="O520" s="226"/>
      <c r="P520" s="39"/>
      <c r="Q520" s="33"/>
      <c r="S520" s="178" t="str">
        <f>VLOOKUP(N520,'[2]Ingresos VF'!$A:$B,2,0)</f>
        <v>1.2.01.02.001.03.02</v>
      </c>
      <c r="T520" s="178" t="str">
        <f>VLOOKUP(N520,'[2]Ingresos VF'!$A:$B,1,0)</f>
        <v>Disposición de productos de la propiedad intelectual</v>
      </c>
      <c r="U520" s="215"/>
      <c r="V520" s="70">
        <v>0</v>
      </c>
      <c r="W520" s="70">
        <v>0</v>
      </c>
      <c r="X520" s="41"/>
    </row>
    <row r="521" spans="1:24" s="116" customFormat="1" ht="39.950000000000003" customHeight="1" x14ac:dyDescent="0.2">
      <c r="A521" s="190">
        <f t="shared" si="23"/>
        <v>6</v>
      </c>
      <c r="B521" s="19" t="str">
        <f t="shared" si="24"/>
        <v>201203</v>
      </c>
      <c r="C521" s="160">
        <v>2</v>
      </c>
      <c r="D521" s="113" t="s">
        <v>16</v>
      </c>
      <c r="E521" s="137">
        <v>2</v>
      </c>
      <c r="F521" s="113" t="s">
        <v>18</v>
      </c>
      <c r="G521" s="113"/>
      <c r="H521" s="113"/>
      <c r="I521" s="89"/>
      <c r="J521" s="113"/>
      <c r="K521" s="113"/>
      <c r="L521" s="114"/>
      <c r="M521" s="114"/>
      <c r="N521" s="82" t="s">
        <v>9795</v>
      </c>
      <c r="O521" s="222" t="s">
        <v>9807</v>
      </c>
      <c r="P521" s="115" t="s">
        <v>9763</v>
      </c>
      <c r="Q521" s="115"/>
      <c r="S521" s="178" t="str">
        <f>VLOOKUP(N521,'[2]Ingresos VF'!$A:$B,2,0)</f>
        <v>1.2.01.02.003</v>
      </c>
      <c r="T521" s="178" t="str">
        <f>VLOOKUP(N521,'[2]Ingresos VF'!$A:$B,1,0)</f>
        <v>Disposición de activos no producidos</v>
      </c>
      <c r="U521" s="215"/>
      <c r="V521" s="117">
        <f>+V522</f>
        <v>0</v>
      </c>
      <c r="W521" s="117">
        <f t="shared" ref="V521:W533" si="65">+W522</f>
        <v>0</v>
      </c>
      <c r="X521" s="118"/>
    </row>
    <row r="522" spans="1:24" s="116" customFormat="1" ht="39.950000000000003" customHeight="1" x14ac:dyDescent="0.2">
      <c r="A522" s="190">
        <f t="shared" si="23"/>
        <v>8</v>
      </c>
      <c r="B522" s="19" t="str">
        <f t="shared" si="24"/>
        <v>20120301</v>
      </c>
      <c r="C522" s="148">
        <v>2</v>
      </c>
      <c r="D522" s="106" t="s">
        <v>16</v>
      </c>
      <c r="E522" s="143">
        <v>2</v>
      </c>
      <c r="F522" s="106" t="s">
        <v>18</v>
      </c>
      <c r="G522" s="106" t="s">
        <v>16</v>
      </c>
      <c r="H522" s="106"/>
      <c r="I522" s="89"/>
      <c r="J522" s="106"/>
      <c r="K522" s="106"/>
      <c r="L522" s="107"/>
      <c r="M522" s="107"/>
      <c r="N522" s="146" t="s">
        <v>9796</v>
      </c>
      <c r="O522" s="225" t="s">
        <v>9806</v>
      </c>
      <c r="P522" s="43"/>
      <c r="Q522" s="37"/>
      <c r="S522" s="178" t="str">
        <f>VLOOKUP(N522,'[2]Ingresos VF'!$A:$B,2,0)</f>
        <v>1.2.01.02.003.01</v>
      </c>
      <c r="T522" s="178" t="str">
        <f>VLOOKUP(N522,'[2]Ingresos VF'!$A:$B,1,0)</f>
        <v>Disposición de  tierras y terrenos</v>
      </c>
      <c r="U522" s="215"/>
      <c r="V522" s="72">
        <f t="shared" si="65"/>
        <v>0</v>
      </c>
      <c r="W522" s="72">
        <f t="shared" si="65"/>
        <v>0</v>
      </c>
      <c r="X522" s="60"/>
    </row>
    <row r="523" spans="1:24" ht="39.950000000000003" customHeight="1" x14ac:dyDescent="0.2">
      <c r="A523" s="190">
        <f t="shared" si="23"/>
        <v>9</v>
      </c>
      <c r="B523" s="19" t="str">
        <f t="shared" si="24"/>
        <v>201203011</v>
      </c>
      <c r="C523" s="103">
        <v>2</v>
      </c>
      <c r="D523" s="50" t="s">
        <v>16</v>
      </c>
      <c r="E523" s="51">
        <v>2</v>
      </c>
      <c r="F523" s="50" t="s">
        <v>18</v>
      </c>
      <c r="G523" s="50" t="s">
        <v>16</v>
      </c>
      <c r="H523" s="50">
        <v>1</v>
      </c>
      <c r="I523" s="48"/>
      <c r="J523" s="50"/>
      <c r="K523" s="50"/>
      <c r="L523" s="52"/>
      <c r="M523" s="52"/>
      <c r="N523" s="77" t="s">
        <v>9796</v>
      </c>
      <c r="O523" s="226"/>
      <c r="P523" s="39"/>
      <c r="Q523" s="33"/>
      <c r="S523" s="178" t="str">
        <f>VLOOKUP(N523,'[2]Ingresos VF'!$A:$B,2,0)</f>
        <v>1.2.01.02.003.01</v>
      </c>
      <c r="T523" s="178" t="str">
        <f>VLOOKUP(N523,'[2]Ingresos VF'!$A:$B,1,0)</f>
        <v>Disposición de  tierras y terrenos</v>
      </c>
      <c r="U523" s="215"/>
      <c r="V523" s="70">
        <f>+V524</f>
        <v>0</v>
      </c>
      <c r="W523" s="70">
        <f t="shared" si="65"/>
        <v>0</v>
      </c>
      <c r="X523" s="41"/>
    </row>
    <row r="524" spans="1:24" ht="39.950000000000003" customHeight="1" x14ac:dyDescent="0.2">
      <c r="A524" s="190">
        <f t="shared" si="23"/>
        <v>11</v>
      </c>
      <c r="B524" s="19" t="str">
        <f t="shared" si="24"/>
        <v>20120301101</v>
      </c>
      <c r="C524" s="103">
        <v>2</v>
      </c>
      <c r="D524" s="50" t="s">
        <v>16</v>
      </c>
      <c r="E524" s="51">
        <v>2</v>
      </c>
      <c r="F524" s="50" t="s">
        <v>18</v>
      </c>
      <c r="G524" s="50" t="s">
        <v>16</v>
      </c>
      <c r="H524" s="50" t="s">
        <v>20</v>
      </c>
      <c r="I524" s="48" t="s">
        <v>16</v>
      </c>
      <c r="J524" s="50"/>
      <c r="K524" s="50"/>
      <c r="L524" s="52"/>
      <c r="M524" s="52"/>
      <c r="N524" s="78" t="s">
        <v>9796</v>
      </c>
      <c r="O524" s="226"/>
      <c r="P524" s="39"/>
      <c r="Q524" s="33"/>
      <c r="S524" s="178" t="str">
        <f>VLOOKUP(N524,'[2]Ingresos VF'!$A:$B,2,0)</f>
        <v>1.2.01.02.003.01</v>
      </c>
      <c r="T524" s="178" t="str">
        <f>VLOOKUP(N524,'[2]Ingresos VF'!$A:$B,1,0)</f>
        <v>Disposición de  tierras y terrenos</v>
      </c>
      <c r="U524" s="215"/>
      <c r="V524" s="70">
        <v>0</v>
      </c>
      <c r="W524" s="70">
        <v>0</v>
      </c>
      <c r="X524" s="41"/>
    </row>
    <row r="525" spans="1:24" s="116" customFormat="1" ht="39.950000000000003" customHeight="1" x14ac:dyDescent="0.2">
      <c r="A525" s="190">
        <f t="shared" ref="A525:A531" si="66">LEN(B525)</f>
        <v>8</v>
      </c>
      <c r="B525" s="19" t="str">
        <f t="shared" ref="B525:B531" si="67">CONCATENATE(C525,D525,E525,F525,G525,H525,I525)</f>
        <v>20120302</v>
      </c>
      <c r="C525" s="148">
        <v>2</v>
      </c>
      <c r="D525" s="106" t="s">
        <v>16</v>
      </c>
      <c r="E525" s="143">
        <v>2</v>
      </c>
      <c r="F525" s="106" t="s">
        <v>18</v>
      </c>
      <c r="G525" s="106" t="s">
        <v>17</v>
      </c>
      <c r="H525" s="106"/>
      <c r="I525" s="89"/>
      <c r="J525" s="106"/>
      <c r="K525" s="106"/>
      <c r="L525" s="107"/>
      <c r="M525" s="107"/>
      <c r="N525" s="146" t="s">
        <v>9797</v>
      </c>
      <c r="O525" s="225" t="s">
        <v>9809</v>
      </c>
      <c r="P525" s="43"/>
      <c r="Q525" s="37"/>
      <c r="S525" s="178" t="str">
        <f>VLOOKUP(N525,'[2]Ingresos VF'!$A:$B,2,0)</f>
        <v>1.2.01.02.003.02</v>
      </c>
      <c r="T525" s="178" t="str">
        <f>VLOOKUP(N525,'[2]Ingresos VF'!$A:$B,1,0)</f>
        <v>Disposición de recursos biológicos no cultivados</v>
      </c>
      <c r="U525" s="215"/>
      <c r="V525" s="72">
        <f t="shared" si="65"/>
        <v>0</v>
      </c>
      <c r="W525" s="72">
        <f t="shared" si="65"/>
        <v>0</v>
      </c>
      <c r="X525" s="60"/>
    </row>
    <row r="526" spans="1:24" ht="39.950000000000003" customHeight="1" x14ac:dyDescent="0.2">
      <c r="A526" s="190">
        <f t="shared" si="66"/>
        <v>9</v>
      </c>
      <c r="B526" s="19" t="str">
        <f t="shared" si="67"/>
        <v>201203021</v>
      </c>
      <c r="C526" s="103">
        <v>2</v>
      </c>
      <c r="D526" s="50" t="s">
        <v>16</v>
      </c>
      <c r="E526" s="51">
        <v>2</v>
      </c>
      <c r="F526" s="50" t="s">
        <v>18</v>
      </c>
      <c r="G526" s="50" t="s">
        <v>17</v>
      </c>
      <c r="H526" s="50">
        <v>1</v>
      </c>
      <c r="I526" s="48"/>
      <c r="J526" s="50"/>
      <c r="K526" s="50"/>
      <c r="L526" s="52"/>
      <c r="M526" s="52"/>
      <c r="N526" s="77" t="s">
        <v>9797</v>
      </c>
      <c r="O526" s="226"/>
      <c r="P526" s="39"/>
      <c r="Q526" s="33"/>
      <c r="S526" s="178" t="str">
        <f>VLOOKUP(N526,'[2]Ingresos VF'!$A:$B,2,0)</f>
        <v>1.2.01.02.003.02</v>
      </c>
      <c r="T526" s="178" t="str">
        <f>VLOOKUP(N526,'[2]Ingresos VF'!$A:$B,1,0)</f>
        <v>Disposición de recursos biológicos no cultivados</v>
      </c>
      <c r="U526" s="215"/>
      <c r="V526" s="70">
        <f>+V527</f>
        <v>0</v>
      </c>
      <c r="W526" s="70">
        <f t="shared" si="65"/>
        <v>0</v>
      </c>
      <c r="X526" s="41"/>
    </row>
    <row r="527" spans="1:24" ht="39.950000000000003" customHeight="1" x14ac:dyDescent="0.2">
      <c r="A527" s="190">
        <f t="shared" si="66"/>
        <v>11</v>
      </c>
      <c r="B527" s="19" t="str">
        <f t="shared" si="67"/>
        <v>20120302101</v>
      </c>
      <c r="C527" s="103">
        <v>2</v>
      </c>
      <c r="D527" s="50" t="s">
        <v>16</v>
      </c>
      <c r="E527" s="51">
        <v>2</v>
      </c>
      <c r="F527" s="50" t="s">
        <v>18</v>
      </c>
      <c r="G527" s="50" t="s">
        <v>17</v>
      </c>
      <c r="H527" s="50" t="s">
        <v>20</v>
      </c>
      <c r="I527" s="48" t="s">
        <v>16</v>
      </c>
      <c r="J527" s="50"/>
      <c r="K527" s="50"/>
      <c r="L527" s="52"/>
      <c r="M527" s="52"/>
      <c r="N527" s="78" t="s">
        <v>9797</v>
      </c>
      <c r="O527" s="226"/>
      <c r="P527" s="39"/>
      <c r="Q527" s="33"/>
      <c r="S527" s="178" t="str">
        <f>VLOOKUP(N527,'[2]Ingresos VF'!$A:$B,2,0)</f>
        <v>1.2.01.02.003.02</v>
      </c>
      <c r="T527" s="178" t="str">
        <f>VLOOKUP(N527,'[2]Ingresos VF'!$A:$B,1,0)</f>
        <v>Disposición de recursos biológicos no cultivados</v>
      </c>
      <c r="U527" s="215"/>
      <c r="V527" s="70">
        <v>0</v>
      </c>
      <c r="W527" s="70">
        <v>0</v>
      </c>
      <c r="X527" s="41"/>
    </row>
    <row r="528" spans="1:24" s="116" customFormat="1" ht="39.950000000000003" customHeight="1" x14ac:dyDescent="0.2">
      <c r="A528" s="190">
        <f t="shared" si="66"/>
        <v>6</v>
      </c>
      <c r="B528" s="19" t="str">
        <f t="shared" si="67"/>
        <v>201203</v>
      </c>
      <c r="C528" s="160">
        <v>2</v>
      </c>
      <c r="D528" s="113" t="s">
        <v>16</v>
      </c>
      <c r="E528" s="137">
        <v>2</v>
      </c>
      <c r="F528" s="113" t="s">
        <v>18</v>
      </c>
      <c r="G528" s="113"/>
      <c r="H528" s="113"/>
      <c r="I528" s="89"/>
      <c r="J528" s="113"/>
      <c r="K528" s="113"/>
      <c r="L528" s="114"/>
      <c r="M528" s="114"/>
      <c r="N528" s="82" t="s">
        <v>454</v>
      </c>
      <c r="O528" s="222" t="s">
        <v>9553</v>
      </c>
      <c r="P528" s="115" t="s">
        <v>9763</v>
      </c>
      <c r="Q528" s="115"/>
      <c r="S528" s="178" t="e">
        <f>VLOOKUP(N528,'[2]Ingresos VF'!$A:$B,2,0)</f>
        <v>#N/A</v>
      </c>
      <c r="T528" s="178" t="e">
        <f>VLOOKUP(N528,'[2]Ingresos VF'!$A:$B,1,0)</f>
        <v>#N/A</v>
      </c>
      <c r="U528" s="215"/>
      <c r="V528" s="117">
        <f>+V529</f>
        <v>0</v>
      </c>
      <c r="W528" s="117">
        <f t="shared" si="65"/>
        <v>0</v>
      </c>
      <c r="X528" s="118"/>
    </row>
    <row r="529" spans="1:24" s="116" customFormat="1" ht="39.950000000000003" customHeight="1" x14ac:dyDescent="0.2">
      <c r="A529" s="190">
        <f t="shared" si="66"/>
        <v>8</v>
      </c>
      <c r="B529" s="19" t="str">
        <f t="shared" si="67"/>
        <v>20120301</v>
      </c>
      <c r="C529" s="148">
        <v>2</v>
      </c>
      <c r="D529" s="106" t="s">
        <v>16</v>
      </c>
      <c r="E529" s="143">
        <v>2</v>
      </c>
      <c r="F529" s="106" t="s">
        <v>18</v>
      </c>
      <c r="G529" s="106" t="s">
        <v>16</v>
      </c>
      <c r="H529" s="106"/>
      <c r="I529" s="89"/>
      <c r="J529" s="106"/>
      <c r="K529" s="106"/>
      <c r="L529" s="107"/>
      <c r="M529" s="107"/>
      <c r="N529" s="146" t="s">
        <v>9695</v>
      </c>
      <c r="O529" s="225"/>
      <c r="P529" s="43"/>
      <c r="Q529" s="37"/>
      <c r="S529" s="178" t="e">
        <f>VLOOKUP(N529,'[2]Ingresos VF'!$A:$B,2,0)</f>
        <v>#N/A</v>
      </c>
      <c r="T529" s="178" t="e">
        <f>VLOOKUP(N529,'[2]Ingresos VF'!$A:$B,1,0)</f>
        <v>#N/A</v>
      </c>
      <c r="U529" s="215"/>
      <c r="V529" s="72">
        <f t="shared" si="65"/>
        <v>0</v>
      </c>
      <c r="W529" s="72">
        <f t="shared" si="65"/>
        <v>0</v>
      </c>
      <c r="X529" s="60"/>
    </row>
    <row r="530" spans="1:24" ht="39.950000000000003" customHeight="1" x14ac:dyDescent="0.2">
      <c r="A530" s="190">
        <f t="shared" si="66"/>
        <v>9</v>
      </c>
      <c r="B530" s="19" t="str">
        <f t="shared" si="67"/>
        <v>201203011</v>
      </c>
      <c r="C530" s="103">
        <v>2</v>
      </c>
      <c r="D530" s="50" t="s">
        <v>16</v>
      </c>
      <c r="E530" s="51">
        <v>2</v>
      </c>
      <c r="F530" s="50" t="s">
        <v>18</v>
      </c>
      <c r="G530" s="50" t="s">
        <v>16</v>
      </c>
      <c r="H530" s="50">
        <v>1</v>
      </c>
      <c r="I530" s="48"/>
      <c r="J530" s="50"/>
      <c r="K530" s="50"/>
      <c r="L530" s="52"/>
      <c r="M530" s="52"/>
      <c r="N530" s="77" t="s">
        <v>9695</v>
      </c>
      <c r="O530" s="226"/>
      <c r="P530" s="39"/>
      <c r="Q530" s="33"/>
      <c r="S530" s="178" t="e">
        <f>VLOOKUP(N530,'[2]Ingresos VF'!$A:$B,2,0)</f>
        <v>#N/A</v>
      </c>
      <c r="T530" s="178" t="e">
        <f>VLOOKUP(N530,'[2]Ingresos VF'!$A:$B,1,0)</f>
        <v>#N/A</v>
      </c>
      <c r="U530" s="215"/>
      <c r="V530" s="70">
        <f>+V531</f>
        <v>0</v>
      </c>
      <c r="W530" s="70">
        <f t="shared" si="65"/>
        <v>0</v>
      </c>
      <c r="X530" s="41"/>
    </row>
    <row r="531" spans="1:24" ht="39.950000000000003" customHeight="1" x14ac:dyDescent="0.2">
      <c r="A531" s="190">
        <f t="shared" si="66"/>
        <v>11</v>
      </c>
      <c r="B531" s="19" t="str">
        <f t="shared" si="67"/>
        <v>20120301101</v>
      </c>
      <c r="C531" s="103">
        <v>2</v>
      </c>
      <c r="D531" s="50" t="s">
        <v>16</v>
      </c>
      <c r="E531" s="51">
        <v>2</v>
      </c>
      <c r="F531" s="50" t="s">
        <v>18</v>
      </c>
      <c r="G531" s="50" t="s">
        <v>16</v>
      </c>
      <c r="H531" s="50" t="s">
        <v>20</v>
      </c>
      <c r="I531" s="48" t="s">
        <v>16</v>
      </c>
      <c r="J531" s="50"/>
      <c r="K531" s="50"/>
      <c r="L531" s="52"/>
      <c r="M531" s="52"/>
      <c r="N531" s="78" t="s">
        <v>9695</v>
      </c>
      <c r="O531" s="226"/>
      <c r="P531" s="39"/>
      <c r="Q531" s="33"/>
      <c r="S531" s="178" t="e">
        <f>VLOOKUP(N531,'[2]Ingresos VF'!$A:$B,2,0)</f>
        <v>#N/A</v>
      </c>
      <c r="T531" s="178" t="e">
        <f>VLOOKUP(N531,'[2]Ingresos VF'!$A:$B,1,0)</f>
        <v>#N/A</v>
      </c>
      <c r="U531" s="215"/>
      <c r="V531" s="70">
        <v>0</v>
      </c>
      <c r="W531" s="70">
        <v>0</v>
      </c>
      <c r="X531" s="41"/>
    </row>
    <row r="532" spans="1:24" s="116" customFormat="1" ht="39.950000000000003" customHeight="1" x14ac:dyDescent="0.2">
      <c r="A532" s="190">
        <f t="shared" ref="A532:A534" si="68">LEN(B532)</f>
        <v>8</v>
      </c>
      <c r="B532" s="19" t="str">
        <f t="shared" ref="B532:B534" si="69">CONCATENATE(C532,D532,E532,F532,G532,H532,I532)</f>
        <v>20120302</v>
      </c>
      <c r="C532" s="148">
        <v>2</v>
      </c>
      <c r="D532" s="106" t="s">
        <v>16</v>
      </c>
      <c r="E532" s="143">
        <v>2</v>
      </c>
      <c r="F532" s="106" t="s">
        <v>18</v>
      </c>
      <c r="G532" s="106" t="s">
        <v>17</v>
      </c>
      <c r="H532" s="106"/>
      <c r="I532" s="89"/>
      <c r="J532" s="106"/>
      <c r="K532" s="106"/>
      <c r="L532" s="107"/>
      <c r="M532" s="107"/>
      <c r="N532" s="146" t="s">
        <v>9696</v>
      </c>
      <c r="O532" s="225"/>
      <c r="P532" s="43"/>
      <c r="Q532" s="37"/>
      <c r="S532" s="178" t="str">
        <f>VLOOKUP(N532,'[2]Ingresos VF'!$A:$B,2,0)</f>
        <v>1.2.01.02.001.03.02</v>
      </c>
      <c r="T532" s="178" t="str">
        <f>VLOOKUP(N532,'[2]Ingresos VF'!$A:$B,1,0)</f>
        <v>Disposición de productos de la propiedad intelectual</v>
      </c>
      <c r="U532" s="215"/>
      <c r="V532" s="72">
        <f t="shared" si="65"/>
        <v>0</v>
      </c>
      <c r="W532" s="72">
        <f t="shared" si="65"/>
        <v>0</v>
      </c>
      <c r="X532" s="60"/>
    </row>
    <row r="533" spans="1:24" ht="39.950000000000003" customHeight="1" x14ac:dyDescent="0.2">
      <c r="A533" s="190">
        <f t="shared" si="68"/>
        <v>9</v>
      </c>
      <c r="B533" s="19" t="str">
        <f t="shared" si="69"/>
        <v>201203021</v>
      </c>
      <c r="C533" s="103">
        <v>2</v>
      </c>
      <c r="D533" s="50" t="s">
        <v>16</v>
      </c>
      <c r="E533" s="51">
        <v>2</v>
      </c>
      <c r="F533" s="50" t="s">
        <v>18</v>
      </c>
      <c r="G533" s="50" t="s">
        <v>17</v>
      </c>
      <c r="H533" s="50">
        <v>1</v>
      </c>
      <c r="I533" s="48"/>
      <c r="J533" s="50"/>
      <c r="K533" s="50"/>
      <c r="L533" s="52"/>
      <c r="M533" s="52"/>
      <c r="N533" s="77" t="s">
        <v>9696</v>
      </c>
      <c r="O533" s="226"/>
      <c r="P533" s="39"/>
      <c r="Q533" s="33"/>
      <c r="S533" s="178" t="str">
        <f>VLOOKUP(N533,'[2]Ingresos VF'!$A:$B,2,0)</f>
        <v>1.2.01.02.001.03.02</v>
      </c>
      <c r="T533" s="178" t="str">
        <f>VLOOKUP(N533,'[2]Ingresos VF'!$A:$B,1,0)</f>
        <v>Disposición de productos de la propiedad intelectual</v>
      </c>
      <c r="U533" s="215"/>
      <c r="V533" s="70">
        <f>+V534</f>
        <v>0</v>
      </c>
      <c r="W533" s="70">
        <f t="shared" si="65"/>
        <v>0</v>
      </c>
      <c r="X533" s="41"/>
    </row>
    <row r="534" spans="1:24" ht="39.950000000000003" customHeight="1" x14ac:dyDescent="0.2">
      <c r="A534" s="190">
        <f t="shared" si="68"/>
        <v>11</v>
      </c>
      <c r="B534" s="19" t="str">
        <f t="shared" si="69"/>
        <v>20120302101</v>
      </c>
      <c r="C534" s="103">
        <v>2</v>
      </c>
      <c r="D534" s="50" t="s">
        <v>16</v>
      </c>
      <c r="E534" s="51">
        <v>2</v>
      </c>
      <c r="F534" s="50" t="s">
        <v>18</v>
      </c>
      <c r="G534" s="50" t="s">
        <v>17</v>
      </c>
      <c r="H534" s="50" t="s">
        <v>20</v>
      </c>
      <c r="I534" s="48" t="s">
        <v>16</v>
      </c>
      <c r="J534" s="50"/>
      <c r="K534" s="50"/>
      <c r="L534" s="52"/>
      <c r="M534" s="52"/>
      <c r="N534" s="78" t="s">
        <v>9696</v>
      </c>
      <c r="O534" s="226"/>
      <c r="P534" s="39"/>
      <c r="Q534" s="33"/>
      <c r="S534" s="178" t="str">
        <f>VLOOKUP(N534,'[2]Ingresos VF'!$A:$B,2,0)</f>
        <v>1.2.01.02.001.03.02</v>
      </c>
      <c r="T534" s="178" t="str">
        <f>VLOOKUP(N534,'[2]Ingresos VF'!$A:$B,1,0)</f>
        <v>Disposición de productos de la propiedad intelectual</v>
      </c>
      <c r="U534" s="215"/>
      <c r="V534" s="70">
        <v>0</v>
      </c>
      <c r="W534" s="70">
        <v>0</v>
      </c>
      <c r="X534" s="41"/>
    </row>
    <row r="535" spans="1:24" ht="74.25" customHeight="1" x14ac:dyDescent="0.2">
      <c r="A535" s="190">
        <f t="shared" si="23"/>
        <v>3</v>
      </c>
      <c r="B535" s="19" t="str">
        <f t="shared" si="24"/>
        <v>203</v>
      </c>
      <c r="C535" s="101">
        <v>2</v>
      </c>
      <c r="D535" s="88" t="s">
        <v>18</v>
      </c>
      <c r="E535" s="88"/>
      <c r="F535" s="88"/>
      <c r="G535" s="88"/>
      <c r="H535" s="88"/>
      <c r="I535" s="89"/>
      <c r="J535" s="88"/>
      <c r="K535" s="88"/>
      <c r="L535" s="90"/>
      <c r="M535" s="90"/>
      <c r="N535" s="80" t="s">
        <v>455</v>
      </c>
      <c r="O535" s="236" t="s">
        <v>9554</v>
      </c>
      <c r="P535" s="27"/>
      <c r="Q535" s="27"/>
      <c r="S535" s="178" t="str">
        <f>VLOOKUP(N535,'[1]Ingresos VF'!$A:$P,2,0)</f>
        <v>1.2.03</v>
      </c>
      <c r="T535" s="178" t="str">
        <f>VLOOKUP(N535,'[1]Ingresos VF'!$A:$P,1,0)</f>
        <v>Dividendos y utilidades por otras inversiones de capital</v>
      </c>
      <c r="U535" s="22"/>
      <c r="V535" s="67">
        <f>+V536+V537+V538+V539+V540</f>
        <v>0</v>
      </c>
      <c r="W535" s="67">
        <f>+W536+W537+W538+W539+W540</f>
        <v>0</v>
      </c>
      <c r="X535" s="40"/>
    </row>
    <row r="536" spans="1:24" ht="39.950000000000003" customHeight="1" x14ac:dyDescent="0.2">
      <c r="A536" s="190">
        <f t="shared" si="23"/>
        <v>4</v>
      </c>
      <c r="B536" s="19" t="str">
        <f t="shared" si="24"/>
        <v>2031</v>
      </c>
      <c r="C536" s="102">
        <v>2</v>
      </c>
      <c r="D536" s="92" t="s">
        <v>18</v>
      </c>
      <c r="E536" s="93">
        <v>1</v>
      </c>
      <c r="F536" s="92"/>
      <c r="G536" s="92"/>
      <c r="H536" s="92"/>
      <c r="I536" s="89"/>
      <c r="J536" s="92"/>
      <c r="K536" s="92"/>
      <c r="L536" s="94"/>
      <c r="M536" s="94"/>
      <c r="N536" s="81" t="s">
        <v>9697</v>
      </c>
      <c r="O536" s="237" t="s">
        <v>9702</v>
      </c>
      <c r="P536" s="206"/>
      <c r="Q536" s="32"/>
      <c r="S536" s="178" t="str">
        <f>VLOOKUP(N536,'[1]Ingresos VF'!$A:$P,2,0)</f>
        <v>1.2.03.02</v>
      </c>
      <c r="T536" s="178" t="str">
        <f>VLOOKUP(N536,'[1]Ingresos VF'!$A:$P,1,0)</f>
        <v>Empresas industriales y comerciales del Estado societarias</v>
      </c>
      <c r="U536" s="22"/>
      <c r="V536" s="68">
        <f t="shared" ref="V536:W539" si="70">+V537</f>
        <v>0</v>
      </c>
      <c r="W536" s="68">
        <f t="shared" si="70"/>
        <v>0</v>
      </c>
      <c r="X536" s="30"/>
    </row>
    <row r="537" spans="1:24" s="116" customFormat="1" ht="54.75" customHeight="1" x14ac:dyDescent="0.2">
      <c r="A537" s="190">
        <f t="shared" si="23"/>
        <v>6</v>
      </c>
      <c r="B537" s="19" t="str">
        <f t="shared" si="24"/>
        <v>203101</v>
      </c>
      <c r="C537" s="160">
        <v>2</v>
      </c>
      <c r="D537" s="113" t="s">
        <v>18</v>
      </c>
      <c r="E537" s="137">
        <v>1</v>
      </c>
      <c r="F537" s="113" t="s">
        <v>16</v>
      </c>
      <c r="G537" s="113"/>
      <c r="H537" s="113"/>
      <c r="I537" s="89"/>
      <c r="J537" s="113"/>
      <c r="K537" s="113"/>
      <c r="L537" s="114"/>
      <c r="M537" s="114"/>
      <c r="N537" s="82" t="s">
        <v>9697</v>
      </c>
      <c r="O537" s="230"/>
      <c r="P537" s="191"/>
      <c r="Q537" s="138"/>
      <c r="S537" s="178" t="str">
        <f>VLOOKUP(N537,'[1]Ingresos VF'!$A:$P,2,0)</f>
        <v>1.2.03.02</v>
      </c>
      <c r="T537" s="178" t="str">
        <f>VLOOKUP(N537,'[1]Ingresos VF'!$A:$P,1,0)</f>
        <v>Empresas industriales y comerciales del Estado societarias</v>
      </c>
      <c r="U537" s="22"/>
      <c r="V537" s="117">
        <f t="shared" si="70"/>
        <v>0</v>
      </c>
      <c r="W537" s="117">
        <f t="shared" si="70"/>
        <v>0</v>
      </c>
      <c r="X537" s="118"/>
    </row>
    <row r="538" spans="1:24" s="116" customFormat="1" ht="39.950000000000003" customHeight="1" x14ac:dyDescent="0.2">
      <c r="A538" s="190">
        <f t="shared" si="23"/>
        <v>8</v>
      </c>
      <c r="B538" s="19" t="str">
        <f t="shared" si="24"/>
        <v>20310101</v>
      </c>
      <c r="C538" s="148">
        <v>2</v>
      </c>
      <c r="D538" s="106" t="s">
        <v>18</v>
      </c>
      <c r="E538" s="143">
        <v>1</v>
      </c>
      <c r="F538" s="106" t="s">
        <v>16</v>
      </c>
      <c r="G538" s="106" t="s">
        <v>16</v>
      </c>
      <c r="H538" s="106"/>
      <c r="I538" s="89"/>
      <c r="J538" s="106"/>
      <c r="K538" s="106"/>
      <c r="L538" s="107"/>
      <c r="M538" s="107"/>
      <c r="N538" s="146" t="s">
        <v>9697</v>
      </c>
      <c r="O538" s="225"/>
      <c r="P538" s="43"/>
      <c r="Q538" s="37"/>
      <c r="S538" s="178" t="str">
        <f>VLOOKUP(N538,'[1]Ingresos VF'!$A:$P,2,0)</f>
        <v>1.2.03.02</v>
      </c>
      <c r="T538" s="178" t="str">
        <f>VLOOKUP(N538,'[1]Ingresos VF'!$A:$P,1,0)</f>
        <v>Empresas industriales y comerciales del Estado societarias</v>
      </c>
      <c r="U538" s="22"/>
      <c r="V538" s="72">
        <f t="shared" si="70"/>
        <v>0</v>
      </c>
      <c r="W538" s="72">
        <f t="shared" si="70"/>
        <v>0</v>
      </c>
      <c r="X538" s="60"/>
    </row>
    <row r="539" spans="1:24" ht="39.950000000000003" customHeight="1" x14ac:dyDescent="0.2">
      <c r="A539" s="190">
        <f t="shared" si="23"/>
        <v>9</v>
      </c>
      <c r="B539" s="19" t="str">
        <f t="shared" si="24"/>
        <v>203101011</v>
      </c>
      <c r="C539" s="103">
        <v>2</v>
      </c>
      <c r="D539" s="50" t="s">
        <v>18</v>
      </c>
      <c r="E539" s="51">
        <v>1</v>
      </c>
      <c r="F539" s="50" t="s">
        <v>16</v>
      </c>
      <c r="G539" s="50" t="s">
        <v>16</v>
      </c>
      <c r="H539" s="50">
        <v>1</v>
      </c>
      <c r="I539" s="48"/>
      <c r="J539" s="50"/>
      <c r="K539" s="50"/>
      <c r="L539" s="52"/>
      <c r="M539" s="52"/>
      <c r="N539" s="182" t="s">
        <v>9697</v>
      </c>
      <c r="O539" s="226"/>
      <c r="P539" s="39"/>
      <c r="Q539" s="33"/>
      <c r="S539" s="178" t="str">
        <f>VLOOKUP(N539,'[1]Ingresos VF'!$A:$P,2,0)</f>
        <v>1.2.03.02</v>
      </c>
      <c r="T539" s="178" t="str">
        <f>VLOOKUP(N539,'[1]Ingresos VF'!$A:$P,1,0)</f>
        <v>Empresas industriales y comerciales del Estado societarias</v>
      </c>
      <c r="U539" s="22"/>
      <c r="V539" s="70">
        <f t="shared" si="70"/>
        <v>0</v>
      </c>
      <c r="W539" s="70">
        <f t="shared" si="70"/>
        <v>0</v>
      </c>
      <c r="X539" s="41"/>
    </row>
    <row r="540" spans="1:24" ht="39.950000000000003" customHeight="1" x14ac:dyDescent="0.2">
      <c r="A540" s="190">
        <f t="shared" si="23"/>
        <v>11</v>
      </c>
      <c r="B540" s="19" t="str">
        <f t="shared" si="24"/>
        <v>20310101101</v>
      </c>
      <c r="C540" s="103">
        <v>2</v>
      </c>
      <c r="D540" s="50" t="s">
        <v>18</v>
      </c>
      <c r="E540" s="51">
        <v>1</v>
      </c>
      <c r="F540" s="50" t="s">
        <v>16</v>
      </c>
      <c r="G540" s="50" t="s">
        <v>16</v>
      </c>
      <c r="H540" s="50">
        <v>1</v>
      </c>
      <c r="I540" s="48" t="s">
        <v>16</v>
      </c>
      <c r="J540" s="50"/>
      <c r="K540" s="50"/>
      <c r="L540" s="52"/>
      <c r="M540" s="52"/>
      <c r="N540" s="78" t="s">
        <v>9697</v>
      </c>
      <c r="O540" s="232" t="s">
        <v>9702</v>
      </c>
      <c r="P540" s="39"/>
      <c r="Q540" s="33"/>
      <c r="S540" s="178" t="str">
        <f>VLOOKUP(N540,'[1]Ingresos VF'!$A:$P,2,0)</f>
        <v>1.2.03.02</v>
      </c>
      <c r="T540" s="178" t="str">
        <f>VLOOKUP(N540,'[1]Ingresos VF'!$A:$P,1,0)</f>
        <v>Empresas industriales y comerciales del Estado societarias</v>
      </c>
      <c r="U540" s="22"/>
      <c r="V540" s="70">
        <v>0</v>
      </c>
      <c r="W540" s="70">
        <v>0</v>
      </c>
      <c r="X540" s="41"/>
    </row>
    <row r="541" spans="1:24" ht="39.950000000000003" customHeight="1" x14ac:dyDescent="0.2">
      <c r="A541" s="190">
        <f t="shared" ref="A541:A544" si="71">LEN(B541)</f>
        <v>4</v>
      </c>
      <c r="B541" s="19" t="str">
        <f t="shared" ref="B541:B544" si="72">CONCATENATE(C541,D541,E541,F541,G541,H541,I541)</f>
        <v>2032</v>
      </c>
      <c r="C541" s="102">
        <v>2</v>
      </c>
      <c r="D541" s="92" t="s">
        <v>18</v>
      </c>
      <c r="E541" s="93">
        <v>2</v>
      </c>
      <c r="F541" s="92"/>
      <c r="G541" s="92"/>
      <c r="H541" s="92"/>
      <c r="I541" s="89"/>
      <c r="J541" s="92"/>
      <c r="K541" s="92"/>
      <c r="L541" s="94"/>
      <c r="M541" s="94"/>
      <c r="N541" s="81" t="s">
        <v>9698</v>
      </c>
      <c r="O541" s="237" t="s">
        <v>9702</v>
      </c>
      <c r="P541" s="206"/>
      <c r="Q541" s="32"/>
      <c r="S541" s="178" t="str">
        <f>VLOOKUP(N541,'[1]Ingresos VF'!$A:$P,2,0)</f>
        <v>1.2.03.03</v>
      </c>
      <c r="T541" s="178" t="str">
        <f>VLOOKUP(N541,'[1]Ingresos VF'!$A:$P,1,0)</f>
        <v>Sociedades de economía mixta</v>
      </c>
      <c r="U541" s="22"/>
      <c r="V541" s="68">
        <f>+V545</f>
        <v>0</v>
      </c>
      <c r="W541" s="68">
        <f>+W545</f>
        <v>0</v>
      </c>
      <c r="X541" s="30"/>
    </row>
    <row r="542" spans="1:24" s="116" customFormat="1" ht="54.75" customHeight="1" x14ac:dyDescent="0.2">
      <c r="A542" s="190">
        <f t="shared" si="71"/>
        <v>6</v>
      </c>
      <c r="B542" s="19" t="str">
        <f t="shared" si="72"/>
        <v>203201</v>
      </c>
      <c r="C542" s="160">
        <v>2</v>
      </c>
      <c r="D542" s="113" t="s">
        <v>18</v>
      </c>
      <c r="E542" s="137">
        <v>2</v>
      </c>
      <c r="F542" s="113" t="s">
        <v>16</v>
      </c>
      <c r="G542" s="113"/>
      <c r="H542" s="113"/>
      <c r="I542" s="89"/>
      <c r="J542" s="113"/>
      <c r="K542" s="113"/>
      <c r="L542" s="114"/>
      <c r="M542" s="114"/>
      <c r="N542" s="82" t="s">
        <v>9698</v>
      </c>
      <c r="O542" s="230"/>
      <c r="P542" s="191"/>
      <c r="Q542" s="138"/>
      <c r="S542" s="178" t="str">
        <f>VLOOKUP(N542,'[1]Ingresos VF'!$A:$P,2,0)</f>
        <v>1.2.03.03</v>
      </c>
      <c r="T542" s="178" t="str">
        <f>VLOOKUP(N542,'[1]Ingresos VF'!$A:$P,1,0)</f>
        <v>Sociedades de economía mixta</v>
      </c>
      <c r="U542" s="22"/>
      <c r="V542" s="117">
        <f t="shared" ref="V542:W542" si="73">+V543</f>
        <v>0</v>
      </c>
      <c r="W542" s="117">
        <f t="shared" si="73"/>
        <v>0</v>
      </c>
      <c r="X542" s="118"/>
    </row>
    <row r="543" spans="1:24" s="116" customFormat="1" ht="39.950000000000003" customHeight="1" x14ac:dyDescent="0.2">
      <c r="A543" s="190">
        <f t="shared" si="71"/>
        <v>8</v>
      </c>
      <c r="B543" s="19" t="str">
        <f t="shared" si="72"/>
        <v>20320101</v>
      </c>
      <c r="C543" s="148">
        <v>2</v>
      </c>
      <c r="D543" s="106" t="s">
        <v>18</v>
      </c>
      <c r="E543" s="143">
        <v>2</v>
      </c>
      <c r="F543" s="106" t="s">
        <v>16</v>
      </c>
      <c r="G543" s="106" t="s">
        <v>16</v>
      </c>
      <c r="H543" s="106"/>
      <c r="I543" s="89"/>
      <c r="J543" s="106"/>
      <c r="K543" s="106"/>
      <c r="L543" s="107"/>
      <c r="M543" s="107"/>
      <c r="N543" s="146" t="s">
        <v>9698</v>
      </c>
      <c r="O543" s="225"/>
      <c r="P543" s="43"/>
      <c r="Q543" s="37"/>
      <c r="S543" s="178" t="str">
        <f>VLOOKUP(N543,'[1]Ingresos VF'!$A:$P,2,0)</f>
        <v>1.2.03.03</v>
      </c>
      <c r="T543" s="178" t="str">
        <f>VLOOKUP(N543,'[1]Ingresos VF'!$A:$P,1,0)</f>
        <v>Sociedades de economía mixta</v>
      </c>
      <c r="U543" s="22"/>
      <c r="V543" s="72">
        <f t="shared" ref="V543:W543" si="74">+V545</f>
        <v>0</v>
      </c>
      <c r="W543" s="72">
        <f t="shared" si="74"/>
        <v>0</v>
      </c>
      <c r="X543" s="60"/>
    </row>
    <row r="544" spans="1:24" ht="39.950000000000003" customHeight="1" x14ac:dyDescent="0.2">
      <c r="A544" s="190">
        <f t="shared" si="71"/>
        <v>9</v>
      </c>
      <c r="B544" s="19" t="str">
        <f t="shared" si="72"/>
        <v>203201011</v>
      </c>
      <c r="C544" s="103">
        <v>2</v>
      </c>
      <c r="D544" s="50" t="s">
        <v>18</v>
      </c>
      <c r="E544" s="51">
        <v>2</v>
      </c>
      <c r="F544" s="50" t="s">
        <v>16</v>
      </c>
      <c r="G544" s="50" t="s">
        <v>16</v>
      </c>
      <c r="H544" s="50">
        <v>1</v>
      </c>
      <c r="I544" s="48"/>
      <c r="J544" s="50"/>
      <c r="K544" s="50"/>
      <c r="L544" s="52"/>
      <c r="M544" s="52"/>
      <c r="N544" s="182" t="s">
        <v>9698</v>
      </c>
      <c r="O544" s="226"/>
      <c r="P544" s="39"/>
      <c r="Q544" s="33"/>
      <c r="S544" s="178" t="str">
        <f>VLOOKUP(N544,'[1]Ingresos VF'!$A:$P,2,0)</f>
        <v>1.2.03.03</v>
      </c>
      <c r="T544" s="178" t="str">
        <f>VLOOKUP(N544,'[1]Ingresos VF'!$A:$P,1,0)</f>
        <v>Sociedades de economía mixta</v>
      </c>
      <c r="U544" s="22"/>
      <c r="V544" s="70">
        <f t="shared" ref="V544:W544" si="75">+V545</f>
        <v>0</v>
      </c>
      <c r="W544" s="70">
        <f t="shared" si="75"/>
        <v>0</v>
      </c>
      <c r="X544" s="41"/>
    </row>
    <row r="545" spans="1:24" ht="39.950000000000003" customHeight="1" x14ac:dyDescent="0.2">
      <c r="A545" s="190">
        <f t="shared" ref="A545:A549" si="76">LEN(B545)</f>
        <v>11</v>
      </c>
      <c r="B545" s="19" t="str">
        <f t="shared" ref="B545:B549" si="77">CONCATENATE(C545,D545,E545,F545,G545,H545,I545)</f>
        <v>20320101101</v>
      </c>
      <c r="C545" s="103">
        <v>2</v>
      </c>
      <c r="D545" s="50" t="s">
        <v>18</v>
      </c>
      <c r="E545" s="51">
        <v>2</v>
      </c>
      <c r="F545" s="50" t="s">
        <v>16</v>
      </c>
      <c r="G545" s="50" t="s">
        <v>16</v>
      </c>
      <c r="H545" s="50">
        <v>1</v>
      </c>
      <c r="I545" s="48" t="s">
        <v>16</v>
      </c>
      <c r="J545" s="50"/>
      <c r="K545" s="50"/>
      <c r="L545" s="52"/>
      <c r="M545" s="52"/>
      <c r="N545" s="78" t="s">
        <v>9698</v>
      </c>
      <c r="O545" s="232" t="s">
        <v>9703</v>
      </c>
      <c r="P545" s="39"/>
      <c r="Q545" s="33"/>
      <c r="S545" s="178" t="str">
        <f>VLOOKUP(N545,'[1]Ingresos VF'!$A:$P,2,0)</f>
        <v>1.2.03.03</v>
      </c>
      <c r="T545" s="178" t="str">
        <f>VLOOKUP(N545,'[1]Ingresos VF'!$A:$P,1,0)</f>
        <v>Sociedades de economía mixta</v>
      </c>
      <c r="U545" s="22"/>
      <c r="V545" s="70">
        <v>0</v>
      </c>
      <c r="W545" s="70">
        <v>0</v>
      </c>
      <c r="X545" s="41"/>
    </row>
    <row r="546" spans="1:24" ht="39.950000000000003" customHeight="1" x14ac:dyDescent="0.2">
      <c r="A546" s="190">
        <f t="shared" si="76"/>
        <v>4</v>
      </c>
      <c r="B546" s="19" t="str">
        <f t="shared" si="77"/>
        <v>2033</v>
      </c>
      <c r="C546" s="102">
        <v>2</v>
      </c>
      <c r="D546" s="92" t="s">
        <v>18</v>
      </c>
      <c r="E546" s="93">
        <v>3</v>
      </c>
      <c r="F546" s="92"/>
      <c r="G546" s="92"/>
      <c r="H546" s="92"/>
      <c r="I546" s="89"/>
      <c r="J546" s="92"/>
      <c r="K546" s="92"/>
      <c r="L546" s="94"/>
      <c r="M546" s="94"/>
      <c r="N546" s="81" t="s">
        <v>9699</v>
      </c>
      <c r="O546" s="237" t="s">
        <v>9702</v>
      </c>
      <c r="P546" s="206"/>
      <c r="Q546" s="32"/>
      <c r="S546" s="178" t="str">
        <f>VLOOKUP(N546,'[1]Ingresos VF'!$A:$P,2,0)</f>
        <v>1.2.03.04</v>
      </c>
      <c r="T546" s="178" t="str">
        <f>VLOOKUP(N546,'[1]Ingresos VF'!$A:$P,1,0)</f>
        <v>Inversiones patrimoniales no controladas</v>
      </c>
      <c r="U546" s="22"/>
      <c r="V546" s="68">
        <f>+V560</f>
        <v>0</v>
      </c>
      <c r="W546" s="68">
        <f>+W560</f>
        <v>0</v>
      </c>
      <c r="X546" s="30"/>
    </row>
    <row r="547" spans="1:24" s="116" customFormat="1" ht="54.75" customHeight="1" x14ac:dyDescent="0.2">
      <c r="A547" s="190">
        <f t="shared" si="76"/>
        <v>6</v>
      </c>
      <c r="B547" s="19" t="str">
        <f t="shared" si="77"/>
        <v>203301</v>
      </c>
      <c r="C547" s="160">
        <v>2</v>
      </c>
      <c r="D547" s="113" t="s">
        <v>18</v>
      </c>
      <c r="E547" s="137">
        <v>3</v>
      </c>
      <c r="F547" s="113" t="s">
        <v>16</v>
      </c>
      <c r="G547" s="113"/>
      <c r="H547" s="113"/>
      <c r="I547" s="89"/>
      <c r="J547" s="113"/>
      <c r="K547" s="113"/>
      <c r="L547" s="114"/>
      <c r="M547" s="114"/>
      <c r="N547" s="82" t="s">
        <v>9699</v>
      </c>
      <c r="O547" s="230"/>
      <c r="P547" s="191"/>
      <c r="Q547" s="138"/>
      <c r="S547" s="178" t="str">
        <f>VLOOKUP(N547,'[1]Ingresos VF'!$A:$P,2,0)</f>
        <v>1.2.03.04</v>
      </c>
      <c r="T547" s="178" t="str">
        <f>VLOOKUP(N547,'[1]Ingresos VF'!$A:$P,1,0)</f>
        <v>Inversiones patrimoniales no controladas</v>
      </c>
      <c r="U547" s="22"/>
      <c r="V547" s="117">
        <f t="shared" ref="V547:W547" si="78">+V548</f>
        <v>0</v>
      </c>
      <c r="W547" s="117">
        <f t="shared" si="78"/>
        <v>0</v>
      </c>
      <c r="X547" s="118"/>
    </row>
    <row r="548" spans="1:24" s="116" customFormat="1" ht="39.950000000000003" customHeight="1" x14ac:dyDescent="0.2">
      <c r="A548" s="190">
        <f t="shared" si="76"/>
        <v>8</v>
      </c>
      <c r="B548" s="19" t="str">
        <f t="shared" si="77"/>
        <v>20330101</v>
      </c>
      <c r="C548" s="148">
        <v>2</v>
      </c>
      <c r="D548" s="106" t="s">
        <v>18</v>
      </c>
      <c r="E548" s="143">
        <v>3</v>
      </c>
      <c r="F548" s="106" t="s">
        <v>16</v>
      </c>
      <c r="G548" s="106" t="s">
        <v>16</v>
      </c>
      <c r="H548" s="106"/>
      <c r="I548" s="89"/>
      <c r="J548" s="106"/>
      <c r="K548" s="106"/>
      <c r="L548" s="107"/>
      <c r="M548" s="107"/>
      <c r="N548" s="146" t="s">
        <v>9699</v>
      </c>
      <c r="O548" s="225"/>
      <c r="P548" s="43"/>
      <c r="Q548" s="37"/>
      <c r="S548" s="178" t="str">
        <f>VLOOKUP(N548,'[1]Ingresos VF'!$A:$P,2,0)</f>
        <v>1.2.03.04</v>
      </c>
      <c r="T548" s="178" t="str">
        <f>VLOOKUP(N548,'[1]Ingresos VF'!$A:$P,1,0)</f>
        <v>Inversiones patrimoniales no controladas</v>
      </c>
      <c r="U548" s="22"/>
      <c r="V548" s="72">
        <f t="shared" ref="V548:W548" si="79">+V550</f>
        <v>0</v>
      </c>
      <c r="W548" s="72">
        <f t="shared" si="79"/>
        <v>0</v>
      </c>
      <c r="X548" s="60"/>
    </row>
    <row r="549" spans="1:24" ht="39.950000000000003" customHeight="1" x14ac:dyDescent="0.2">
      <c r="A549" s="190">
        <f t="shared" si="76"/>
        <v>9</v>
      </c>
      <c r="B549" s="19" t="str">
        <f t="shared" si="77"/>
        <v>203301011</v>
      </c>
      <c r="C549" s="103">
        <v>2</v>
      </c>
      <c r="D549" s="50" t="s">
        <v>18</v>
      </c>
      <c r="E549" s="51">
        <v>3</v>
      </c>
      <c r="F549" s="50" t="s">
        <v>16</v>
      </c>
      <c r="G549" s="50" t="s">
        <v>16</v>
      </c>
      <c r="H549" s="50">
        <v>1</v>
      </c>
      <c r="I549" s="48"/>
      <c r="J549" s="50"/>
      <c r="K549" s="50"/>
      <c r="L549" s="52"/>
      <c r="M549" s="52"/>
      <c r="N549" s="182" t="s">
        <v>9699</v>
      </c>
      <c r="O549" s="226"/>
      <c r="P549" s="39"/>
      <c r="Q549" s="33"/>
      <c r="S549" s="178" t="str">
        <f>VLOOKUP(N549,'[1]Ingresos VF'!$A:$P,2,0)</f>
        <v>1.2.03.04</v>
      </c>
      <c r="T549" s="178" t="str">
        <f>VLOOKUP(N549,'[1]Ingresos VF'!$A:$P,1,0)</f>
        <v>Inversiones patrimoniales no controladas</v>
      </c>
      <c r="U549" s="22"/>
      <c r="V549" s="70">
        <f t="shared" ref="V549:W549" si="80">+V550</f>
        <v>0</v>
      </c>
      <c r="W549" s="70">
        <f t="shared" si="80"/>
        <v>0</v>
      </c>
      <c r="X549" s="41"/>
    </row>
    <row r="550" spans="1:24" ht="39.950000000000003" customHeight="1" x14ac:dyDescent="0.2">
      <c r="A550" s="190">
        <f t="shared" ref="A550:A560" si="81">LEN(B550)</f>
        <v>11</v>
      </c>
      <c r="B550" s="19" t="str">
        <f t="shared" ref="B550:B560" si="82">CONCATENATE(C550,D550,E550,F550,G550,H550,I550)</f>
        <v>20330101101</v>
      </c>
      <c r="C550" s="103">
        <v>2</v>
      </c>
      <c r="D550" s="50" t="s">
        <v>18</v>
      </c>
      <c r="E550" s="51">
        <v>3</v>
      </c>
      <c r="F550" s="50" t="s">
        <v>16</v>
      </c>
      <c r="G550" s="50" t="s">
        <v>16</v>
      </c>
      <c r="H550" s="50">
        <v>1</v>
      </c>
      <c r="I550" s="48" t="s">
        <v>16</v>
      </c>
      <c r="J550" s="50"/>
      <c r="K550" s="50"/>
      <c r="L550" s="52"/>
      <c r="M550" s="52"/>
      <c r="N550" s="78" t="s">
        <v>9699</v>
      </c>
      <c r="O550" s="232" t="s">
        <v>9702</v>
      </c>
      <c r="P550" s="39"/>
      <c r="Q550" s="33"/>
      <c r="S550" s="178" t="str">
        <f>VLOOKUP(N550,'[1]Ingresos VF'!$A:$P,2,0)</f>
        <v>1.2.03.04</v>
      </c>
      <c r="T550" s="178" t="str">
        <f>VLOOKUP(N550,'[1]Ingresos VF'!$A:$P,1,0)</f>
        <v>Inversiones patrimoniales no controladas</v>
      </c>
      <c r="U550" s="22"/>
      <c r="V550" s="70">
        <v>0</v>
      </c>
      <c r="W550" s="70">
        <v>0</v>
      </c>
      <c r="X550" s="41"/>
    </row>
    <row r="551" spans="1:24" ht="39.950000000000003" customHeight="1" x14ac:dyDescent="0.2">
      <c r="A551" s="190">
        <f t="shared" si="81"/>
        <v>4</v>
      </c>
      <c r="B551" s="19" t="str">
        <f t="shared" si="82"/>
        <v>2034</v>
      </c>
      <c r="C551" s="102">
        <v>2</v>
      </c>
      <c r="D551" s="92" t="s">
        <v>18</v>
      </c>
      <c r="E551" s="93">
        <v>4</v>
      </c>
      <c r="F551" s="92"/>
      <c r="G551" s="92"/>
      <c r="H551" s="92"/>
      <c r="I551" s="89"/>
      <c r="J551" s="92"/>
      <c r="K551" s="92"/>
      <c r="L551" s="94"/>
      <c r="M551" s="94"/>
      <c r="N551" s="81" t="s">
        <v>9700</v>
      </c>
      <c r="O551" s="237" t="s">
        <v>9702</v>
      </c>
      <c r="P551" s="206"/>
      <c r="Q551" s="32"/>
      <c r="S551" s="178" t="str">
        <f>VLOOKUP(N551,'[1]Ingresos VF'!$A:$P,2,0)</f>
        <v>1.2.03.05</v>
      </c>
      <c r="T551" s="178" t="str">
        <f>VLOOKUP(N551,'[1]Ingresos VF'!$A:$P,1,0)</f>
        <v>Inversiones en entidades controladas - entidades en el exterior</v>
      </c>
      <c r="U551" s="22"/>
      <c r="V551" s="68">
        <f>+V564</f>
        <v>0</v>
      </c>
      <c r="W551" s="68">
        <f>+W564</f>
        <v>0</v>
      </c>
      <c r="X551" s="30"/>
    </row>
    <row r="552" spans="1:24" s="116" customFormat="1" ht="54.75" customHeight="1" x14ac:dyDescent="0.2">
      <c r="A552" s="190">
        <f t="shared" si="81"/>
        <v>6</v>
      </c>
      <c r="B552" s="19" t="str">
        <f t="shared" si="82"/>
        <v>203401</v>
      </c>
      <c r="C552" s="160">
        <v>2</v>
      </c>
      <c r="D552" s="113" t="s">
        <v>18</v>
      </c>
      <c r="E552" s="137">
        <v>4</v>
      </c>
      <c r="F552" s="113" t="s">
        <v>16</v>
      </c>
      <c r="G552" s="113"/>
      <c r="H552" s="113"/>
      <c r="I552" s="89"/>
      <c r="J552" s="113"/>
      <c r="K552" s="113"/>
      <c r="L552" s="114"/>
      <c r="M552" s="114"/>
      <c r="N552" s="82" t="s">
        <v>9700</v>
      </c>
      <c r="O552" s="230"/>
      <c r="P552" s="191"/>
      <c r="Q552" s="138"/>
      <c r="S552" s="178" t="str">
        <f>VLOOKUP(N552,'[1]Ingresos VF'!$A:$P,2,0)</f>
        <v>1.2.03.05</v>
      </c>
      <c r="T552" s="178" t="str">
        <f>VLOOKUP(N552,'[1]Ingresos VF'!$A:$P,1,0)</f>
        <v>Inversiones en entidades controladas - entidades en el exterior</v>
      </c>
      <c r="U552" s="22"/>
      <c r="V552" s="117">
        <f t="shared" ref="V552:W552" si="83">+V553</f>
        <v>0</v>
      </c>
      <c r="W552" s="117">
        <f t="shared" si="83"/>
        <v>0</v>
      </c>
      <c r="X552" s="118"/>
    </row>
    <row r="553" spans="1:24" s="116" customFormat="1" ht="39.950000000000003" customHeight="1" x14ac:dyDescent="0.2">
      <c r="A553" s="190">
        <f t="shared" si="81"/>
        <v>8</v>
      </c>
      <c r="B553" s="19" t="str">
        <f t="shared" si="82"/>
        <v>20340101</v>
      </c>
      <c r="C553" s="148">
        <v>2</v>
      </c>
      <c r="D553" s="106" t="s">
        <v>18</v>
      </c>
      <c r="E553" s="143">
        <v>4</v>
      </c>
      <c r="F553" s="106" t="s">
        <v>16</v>
      </c>
      <c r="G553" s="106" t="s">
        <v>16</v>
      </c>
      <c r="H553" s="106"/>
      <c r="I553" s="89"/>
      <c r="J553" s="106"/>
      <c r="K553" s="106"/>
      <c r="L553" s="107"/>
      <c r="M553" s="107"/>
      <c r="N553" s="146" t="s">
        <v>9700</v>
      </c>
      <c r="O553" s="225"/>
      <c r="P553" s="43"/>
      <c r="Q553" s="37"/>
      <c r="S553" s="178" t="str">
        <f>VLOOKUP(N553,'[1]Ingresos VF'!$A:$P,2,0)</f>
        <v>1.2.03.05</v>
      </c>
      <c r="T553" s="178" t="str">
        <f>VLOOKUP(N553,'[1]Ingresos VF'!$A:$P,1,0)</f>
        <v>Inversiones en entidades controladas - entidades en el exterior</v>
      </c>
      <c r="U553" s="22"/>
      <c r="V553" s="72">
        <f t="shared" ref="V553:W553" si="84">+V555</f>
        <v>0</v>
      </c>
      <c r="W553" s="72">
        <f t="shared" si="84"/>
        <v>0</v>
      </c>
      <c r="X553" s="60"/>
    </row>
    <row r="554" spans="1:24" ht="39.950000000000003" customHeight="1" x14ac:dyDescent="0.2">
      <c r="A554" s="190">
        <f t="shared" si="81"/>
        <v>9</v>
      </c>
      <c r="B554" s="19" t="str">
        <f t="shared" si="82"/>
        <v>203401011</v>
      </c>
      <c r="C554" s="103">
        <v>2</v>
      </c>
      <c r="D554" s="50" t="s">
        <v>18</v>
      </c>
      <c r="E554" s="51">
        <v>4</v>
      </c>
      <c r="F554" s="50" t="s">
        <v>16</v>
      </c>
      <c r="G554" s="50" t="s">
        <v>16</v>
      </c>
      <c r="H554" s="50">
        <v>1</v>
      </c>
      <c r="I554" s="48"/>
      <c r="J554" s="50"/>
      <c r="K554" s="50"/>
      <c r="L554" s="52"/>
      <c r="M554" s="52"/>
      <c r="N554" s="182" t="s">
        <v>9700</v>
      </c>
      <c r="O554" s="226"/>
      <c r="P554" s="39"/>
      <c r="Q554" s="33"/>
      <c r="S554" s="178" t="str">
        <f>VLOOKUP(N554,'[1]Ingresos VF'!$A:$P,2,0)</f>
        <v>1.2.03.05</v>
      </c>
      <c r="T554" s="178" t="str">
        <f>VLOOKUP(N554,'[1]Ingresos VF'!$A:$P,1,0)</f>
        <v>Inversiones en entidades controladas - entidades en el exterior</v>
      </c>
      <c r="U554" s="22"/>
      <c r="V554" s="70">
        <f t="shared" ref="V554:W554" si="85">+V555</f>
        <v>0</v>
      </c>
      <c r="W554" s="70">
        <f t="shared" si="85"/>
        <v>0</v>
      </c>
      <c r="X554" s="41"/>
    </row>
    <row r="555" spans="1:24" ht="39.950000000000003" customHeight="1" x14ac:dyDescent="0.2">
      <c r="A555" s="190">
        <f t="shared" si="81"/>
        <v>11</v>
      </c>
      <c r="B555" s="19" t="str">
        <f t="shared" si="82"/>
        <v>20340101101</v>
      </c>
      <c r="C555" s="103">
        <v>2</v>
      </c>
      <c r="D555" s="50" t="s">
        <v>18</v>
      </c>
      <c r="E555" s="51">
        <v>4</v>
      </c>
      <c r="F555" s="50" t="s">
        <v>16</v>
      </c>
      <c r="G555" s="50" t="s">
        <v>16</v>
      </c>
      <c r="H555" s="50">
        <v>1</v>
      </c>
      <c r="I555" s="48" t="s">
        <v>16</v>
      </c>
      <c r="J555" s="50"/>
      <c r="K555" s="50"/>
      <c r="L555" s="52"/>
      <c r="M555" s="52"/>
      <c r="N555" s="78" t="s">
        <v>9700</v>
      </c>
      <c r="O555" s="232" t="s">
        <v>9704</v>
      </c>
      <c r="P555" s="39"/>
      <c r="Q555" s="33"/>
      <c r="S555" s="178" t="str">
        <f>VLOOKUP(N555,'[1]Ingresos VF'!$A:$P,2,0)</f>
        <v>1.2.03.05</v>
      </c>
      <c r="T555" s="178" t="str">
        <f>VLOOKUP(N555,'[1]Ingresos VF'!$A:$P,1,0)</f>
        <v>Inversiones en entidades controladas - entidades en el exterior</v>
      </c>
      <c r="U555" s="22"/>
      <c r="V555" s="70">
        <v>0</v>
      </c>
      <c r="W555" s="70">
        <v>0</v>
      </c>
      <c r="X555" s="41"/>
    </row>
    <row r="556" spans="1:24" ht="69.75" customHeight="1" x14ac:dyDescent="0.2">
      <c r="A556" s="190">
        <f t="shared" ref="A556:A559" si="86">LEN(B556)</f>
        <v>4</v>
      </c>
      <c r="B556" s="19" t="str">
        <f t="shared" ref="B556:B559" si="87">CONCATENATE(C556,D556,E556,F556,G556,H556,I556)</f>
        <v>2035</v>
      </c>
      <c r="C556" s="102">
        <v>2</v>
      </c>
      <c r="D556" s="92" t="s">
        <v>18</v>
      </c>
      <c r="E556" s="93">
        <v>5</v>
      </c>
      <c r="F556" s="92"/>
      <c r="G556" s="92"/>
      <c r="H556" s="92"/>
      <c r="I556" s="89"/>
      <c r="J556" s="92"/>
      <c r="K556" s="92"/>
      <c r="L556" s="94"/>
      <c r="M556" s="94"/>
      <c r="N556" s="81" t="s">
        <v>9701</v>
      </c>
      <c r="O556" s="237" t="s">
        <v>9702</v>
      </c>
      <c r="P556" s="206"/>
      <c r="Q556" s="32"/>
      <c r="S556" s="178" t="str">
        <f>VLOOKUP(N556,'[1]Ingresos VF'!$A:$P,2,0)</f>
        <v>1.2.03.06</v>
      </c>
      <c r="T556" s="178" t="str">
        <f>VLOOKUP(N556,'[1]Ingresos VF'!$A:$P,1,0)</f>
        <v>Inversiones en entidades controladas - sociedades públicas</v>
      </c>
      <c r="U556" s="22"/>
      <c r="V556" s="68">
        <f>+V568</f>
        <v>0</v>
      </c>
      <c r="W556" s="68">
        <f>+W568</f>
        <v>0</v>
      </c>
      <c r="X556" s="30"/>
    </row>
    <row r="557" spans="1:24" s="116" customFormat="1" ht="54.75" customHeight="1" x14ac:dyDescent="0.2">
      <c r="A557" s="190">
        <f t="shared" si="86"/>
        <v>6</v>
      </c>
      <c r="B557" s="19" t="str">
        <f t="shared" si="87"/>
        <v>203501</v>
      </c>
      <c r="C557" s="160">
        <v>2</v>
      </c>
      <c r="D557" s="113" t="s">
        <v>18</v>
      </c>
      <c r="E557" s="137">
        <v>5</v>
      </c>
      <c r="F557" s="113" t="s">
        <v>16</v>
      </c>
      <c r="G557" s="113"/>
      <c r="H557" s="113"/>
      <c r="I557" s="89"/>
      <c r="J557" s="113"/>
      <c r="K557" s="113"/>
      <c r="L557" s="114"/>
      <c r="M557" s="114"/>
      <c r="N557" s="82" t="s">
        <v>9701</v>
      </c>
      <c r="O557" s="230"/>
      <c r="P557" s="191"/>
      <c r="Q557" s="138"/>
      <c r="S557" s="178" t="str">
        <f>VLOOKUP(N557,'[1]Ingresos VF'!$A:$P,2,0)</f>
        <v>1.2.03.06</v>
      </c>
      <c r="T557" s="178" t="str">
        <f>VLOOKUP(N557,'[1]Ingresos VF'!$A:$P,1,0)</f>
        <v>Inversiones en entidades controladas - sociedades públicas</v>
      </c>
      <c r="U557" s="22"/>
      <c r="V557" s="117">
        <f t="shared" ref="V557:W557" si="88">+V558</f>
        <v>0</v>
      </c>
      <c r="W557" s="117">
        <f t="shared" si="88"/>
        <v>0</v>
      </c>
      <c r="X557" s="118"/>
    </row>
    <row r="558" spans="1:24" s="116" customFormat="1" ht="39.950000000000003" customHeight="1" x14ac:dyDescent="0.2">
      <c r="A558" s="190">
        <f t="shared" si="86"/>
        <v>8</v>
      </c>
      <c r="B558" s="19" t="str">
        <f t="shared" si="87"/>
        <v>20350101</v>
      </c>
      <c r="C558" s="148">
        <v>2</v>
      </c>
      <c r="D558" s="106" t="s">
        <v>18</v>
      </c>
      <c r="E558" s="143">
        <v>5</v>
      </c>
      <c r="F558" s="106" t="s">
        <v>16</v>
      </c>
      <c r="G558" s="106" t="s">
        <v>16</v>
      </c>
      <c r="H558" s="106"/>
      <c r="I558" s="89"/>
      <c r="J558" s="106"/>
      <c r="K558" s="106"/>
      <c r="L558" s="107"/>
      <c r="M558" s="107"/>
      <c r="N558" s="146" t="s">
        <v>9701</v>
      </c>
      <c r="O558" s="225"/>
      <c r="P558" s="43"/>
      <c r="Q558" s="37"/>
      <c r="S558" s="178" t="str">
        <f>VLOOKUP(N558,'[1]Ingresos VF'!$A:$P,2,0)</f>
        <v>1.2.03.06</v>
      </c>
      <c r="T558" s="178" t="str">
        <f>VLOOKUP(N558,'[1]Ingresos VF'!$A:$P,1,0)</f>
        <v>Inversiones en entidades controladas - sociedades públicas</v>
      </c>
      <c r="U558" s="22"/>
      <c r="V558" s="72">
        <f t="shared" ref="V558:W558" si="89">+V560</f>
        <v>0</v>
      </c>
      <c r="W558" s="72">
        <f t="shared" si="89"/>
        <v>0</v>
      </c>
      <c r="X558" s="60"/>
    </row>
    <row r="559" spans="1:24" ht="39.950000000000003" customHeight="1" x14ac:dyDescent="0.2">
      <c r="A559" s="190">
        <f t="shared" si="86"/>
        <v>9</v>
      </c>
      <c r="B559" s="19" t="str">
        <f t="shared" si="87"/>
        <v>203501011</v>
      </c>
      <c r="C559" s="103">
        <v>2</v>
      </c>
      <c r="D559" s="50" t="s">
        <v>18</v>
      </c>
      <c r="E559" s="51">
        <v>5</v>
      </c>
      <c r="F559" s="50" t="s">
        <v>16</v>
      </c>
      <c r="G559" s="50" t="s">
        <v>16</v>
      </c>
      <c r="H559" s="50">
        <v>1</v>
      </c>
      <c r="I559" s="48"/>
      <c r="J559" s="50"/>
      <c r="K559" s="50"/>
      <c r="L559" s="52"/>
      <c r="M559" s="52"/>
      <c r="N559" s="182" t="s">
        <v>9701</v>
      </c>
      <c r="O559" s="226"/>
      <c r="P559" s="39"/>
      <c r="Q559" s="33"/>
      <c r="S559" s="178" t="str">
        <f>VLOOKUP(N559,'[1]Ingresos VF'!$A:$P,2,0)</f>
        <v>1.2.03.06</v>
      </c>
      <c r="T559" s="178" t="str">
        <f>VLOOKUP(N559,'[1]Ingresos VF'!$A:$P,1,0)</f>
        <v>Inversiones en entidades controladas - sociedades públicas</v>
      </c>
      <c r="U559" s="22"/>
      <c r="V559" s="70">
        <f t="shared" ref="V559:W559" si="90">+V560</f>
        <v>0</v>
      </c>
      <c r="W559" s="70">
        <f t="shared" si="90"/>
        <v>0</v>
      </c>
      <c r="X559" s="41"/>
    </row>
    <row r="560" spans="1:24" ht="39.950000000000003" customHeight="1" x14ac:dyDescent="0.2">
      <c r="A560" s="190">
        <f t="shared" si="81"/>
        <v>11</v>
      </c>
      <c r="B560" s="19" t="str">
        <f t="shared" si="82"/>
        <v>20350101101</v>
      </c>
      <c r="C560" s="103">
        <v>2</v>
      </c>
      <c r="D560" s="50" t="s">
        <v>18</v>
      </c>
      <c r="E560" s="51">
        <v>5</v>
      </c>
      <c r="F560" s="50" t="s">
        <v>16</v>
      </c>
      <c r="G560" s="50" t="s">
        <v>16</v>
      </c>
      <c r="H560" s="50">
        <v>1</v>
      </c>
      <c r="I560" s="48" t="s">
        <v>16</v>
      </c>
      <c r="J560" s="50"/>
      <c r="K560" s="50"/>
      <c r="L560" s="52"/>
      <c r="M560" s="52"/>
      <c r="N560" s="78" t="s">
        <v>9701</v>
      </c>
      <c r="O560" s="232" t="s">
        <v>9705</v>
      </c>
      <c r="P560" s="39"/>
      <c r="Q560" s="33"/>
      <c r="S560" s="178" t="str">
        <f>VLOOKUP(N560,'[1]Ingresos VF'!$A:$P,2,0)</f>
        <v>1.2.03.06</v>
      </c>
      <c r="T560" s="178" t="str">
        <f>VLOOKUP(N560,'[1]Ingresos VF'!$A:$P,1,0)</f>
        <v>Inversiones en entidades controladas - sociedades públicas</v>
      </c>
      <c r="U560" s="22"/>
      <c r="V560" s="70">
        <v>0</v>
      </c>
      <c r="W560" s="70">
        <v>0</v>
      </c>
      <c r="X560" s="41"/>
    </row>
    <row r="561" spans="1:24" ht="144.75" customHeight="1" x14ac:dyDescent="0.2">
      <c r="A561" s="190">
        <f t="shared" si="23"/>
        <v>3</v>
      </c>
      <c r="B561" s="19" t="str">
        <f t="shared" si="24"/>
        <v>205</v>
      </c>
      <c r="C561" s="101">
        <v>2</v>
      </c>
      <c r="D561" s="88" t="s">
        <v>21</v>
      </c>
      <c r="E561" s="88"/>
      <c r="F561" s="88"/>
      <c r="G561" s="88"/>
      <c r="H561" s="88"/>
      <c r="I561" s="89"/>
      <c r="J561" s="88"/>
      <c r="K561" s="88"/>
      <c r="L561" s="90"/>
      <c r="M561" s="90"/>
      <c r="N561" s="80" t="s">
        <v>456</v>
      </c>
      <c r="O561" s="238" t="s">
        <v>9632</v>
      </c>
      <c r="P561" s="207"/>
      <c r="Q561" s="28"/>
      <c r="S561" s="178" t="str">
        <f>VLOOKUP(N561,'[1]Ingresos VF'!$A:$P,2,0)</f>
        <v>1.2.05</v>
      </c>
      <c r="T561" s="178" t="str">
        <f>VLOOKUP(N561,'[1]Ingresos VF'!$A:$P,1,0)</f>
        <v>Rendimientos financieros</v>
      </c>
      <c r="U561" s="22"/>
      <c r="V561" s="67">
        <f ca="1">+V562+V575+V580</f>
        <v>0</v>
      </c>
      <c r="W561" s="67">
        <f ca="1">+W562+W575+W580</f>
        <v>0</v>
      </c>
      <c r="X561" s="26"/>
    </row>
    <row r="562" spans="1:24" ht="49.5" customHeight="1" x14ac:dyDescent="0.2">
      <c r="A562" s="190">
        <f t="shared" si="23"/>
        <v>4</v>
      </c>
      <c r="B562" s="19" t="str">
        <f t="shared" si="24"/>
        <v>2051</v>
      </c>
      <c r="C562" s="102">
        <v>2</v>
      </c>
      <c r="D562" s="92" t="s">
        <v>21</v>
      </c>
      <c r="E562" s="93">
        <v>1</v>
      </c>
      <c r="F562" s="92"/>
      <c r="G562" s="92"/>
      <c r="H562" s="92"/>
      <c r="I562" s="89"/>
      <c r="J562" s="92"/>
      <c r="K562" s="92"/>
      <c r="L562" s="94"/>
      <c r="M562" s="94"/>
      <c r="N562" s="81" t="s">
        <v>457</v>
      </c>
      <c r="O562" s="237" t="s">
        <v>9555</v>
      </c>
      <c r="P562" s="206"/>
      <c r="Q562" s="32"/>
      <c r="S562" s="178" t="s">
        <v>9670</v>
      </c>
      <c r="T562" s="178" t="s">
        <v>9670</v>
      </c>
      <c r="U562" s="22"/>
      <c r="V562" s="68">
        <f>+V563+V567+V571</f>
        <v>0</v>
      </c>
      <c r="W562" s="68">
        <f>+W563+W567+W571</f>
        <v>0</v>
      </c>
      <c r="X562" s="30"/>
    </row>
    <row r="563" spans="1:24" s="116" customFormat="1" ht="114.75" customHeight="1" x14ac:dyDescent="0.2">
      <c r="A563" s="190">
        <f t="shared" si="23"/>
        <v>6</v>
      </c>
      <c r="B563" s="19" t="str">
        <f t="shared" si="24"/>
        <v>205101</v>
      </c>
      <c r="C563" s="160">
        <v>2</v>
      </c>
      <c r="D563" s="113" t="s">
        <v>21</v>
      </c>
      <c r="E563" s="137">
        <v>1</v>
      </c>
      <c r="F563" s="113" t="s">
        <v>16</v>
      </c>
      <c r="G563" s="113"/>
      <c r="H563" s="113"/>
      <c r="I563" s="89"/>
      <c r="J563" s="113"/>
      <c r="K563" s="113"/>
      <c r="L563" s="114"/>
      <c r="M563" s="114"/>
      <c r="N563" s="82" t="s">
        <v>458</v>
      </c>
      <c r="O563" s="222" t="s">
        <v>481</v>
      </c>
      <c r="P563" s="199"/>
      <c r="Q563" s="115"/>
      <c r="S563" s="178" t="str">
        <f>VLOOKUP(N563,'[1]Ingresos VF'!$A:$P,2,0)</f>
        <v>1.2.05.01</v>
      </c>
      <c r="T563" s="178" t="str">
        <f>VLOOKUP(N563,'[1]Ingresos VF'!$A:$P,1,0)</f>
        <v>Títulos participativos</v>
      </c>
      <c r="U563" s="22"/>
      <c r="V563" s="117">
        <f>+V564</f>
        <v>0</v>
      </c>
      <c r="W563" s="117">
        <f t="shared" ref="V563:W565" si="91">+W564</f>
        <v>0</v>
      </c>
      <c r="X563" s="118"/>
    </row>
    <row r="564" spans="1:24" s="116" customFormat="1" ht="39.950000000000003" customHeight="1" x14ac:dyDescent="0.2">
      <c r="A564" s="190">
        <f t="shared" si="23"/>
        <v>8</v>
      </c>
      <c r="B564" s="19" t="str">
        <f t="shared" si="24"/>
        <v>20510101</v>
      </c>
      <c r="C564" s="148">
        <v>2</v>
      </c>
      <c r="D564" s="106" t="s">
        <v>21</v>
      </c>
      <c r="E564" s="143">
        <v>1</v>
      </c>
      <c r="F564" s="106" t="s">
        <v>16</v>
      </c>
      <c r="G564" s="106" t="s">
        <v>16</v>
      </c>
      <c r="H564" s="106"/>
      <c r="I564" s="89"/>
      <c r="J564" s="106"/>
      <c r="K564" s="106"/>
      <c r="L564" s="107"/>
      <c r="M564" s="107"/>
      <c r="N564" s="146" t="s">
        <v>458</v>
      </c>
      <c r="O564" s="225"/>
      <c r="P564" s="43"/>
      <c r="Q564" s="37"/>
      <c r="S564" s="178" t="str">
        <f>VLOOKUP(N564,'[1]Ingresos VF'!$A:$P,2,0)</f>
        <v>1.2.05.01</v>
      </c>
      <c r="T564" s="178" t="str">
        <f>VLOOKUP(N564,'[1]Ingresos VF'!$A:$P,1,0)</f>
        <v>Títulos participativos</v>
      </c>
      <c r="U564" s="22"/>
      <c r="V564" s="72">
        <f t="shared" si="91"/>
        <v>0</v>
      </c>
      <c r="W564" s="72">
        <f>+W565</f>
        <v>0</v>
      </c>
      <c r="X564" s="60"/>
    </row>
    <row r="565" spans="1:24" ht="39.950000000000003" customHeight="1" x14ac:dyDescent="0.2">
      <c r="A565" s="190">
        <f t="shared" si="23"/>
        <v>9</v>
      </c>
      <c r="B565" s="19" t="str">
        <f t="shared" si="24"/>
        <v>205101011</v>
      </c>
      <c r="C565" s="103">
        <v>2</v>
      </c>
      <c r="D565" s="50" t="s">
        <v>21</v>
      </c>
      <c r="E565" s="51">
        <v>1</v>
      </c>
      <c r="F565" s="50" t="s">
        <v>16</v>
      </c>
      <c r="G565" s="50" t="s">
        <v>16</v>
      </c>
      <c r="H565" s="50">
        <v>1</v>
      </c>
      <c r="I565" s="48"/>
      <c r="J565" s="50"/>
      <c r="K565" s="50"/>
      <c r="L565" s="52"/>
      <c r="M565" s="52"/>
      <c r="N565" s="77" t="s">
        <v>458</v>
      </c>
      <c r="O565" s="226"/>
      <c r="P565" s="39"/>
      <c r="Q565" s="33"/>
      <c r="S565" s="178" t="str">
        <f>VLOOKUP(N565,'[1]Ingresos VF'!$A:$P,2,0)</f>
        <v>1.2.05.01</v>
      </c>
      <c r="T565" s="178" t="str">
        <f>VLOOKUP(N565,'[1]Ingresos VF'!$A:$P,1,0)</f>
        <v>Títulos participativos</v>
      </c>
      <c r="U565" s="22"/>
      <c r="V565" s="70">
        <f>+V566</f>
        <v>0</v>
      </c>
      <c r="W565" s="70">
        <f t="shared" si="91"/>
        <v>0</v>
      </c>
      <c r="X565" s="41"/>
    </row>
    <row r="566" spans="1:24" ht="39.950000000000003" customHeight="1" x14ac:dyDescent="0.2">
      <c r="A566" s="190">
        <f t="shared" si="23"/>
        <v>11</v>
      </c>
      <c r="B566" s="19" t="str">
        <f t="shared" si="24"/>
        <v>20510101101</v>
      </c>
      <c r="C566" s="103">
        <v>2</v>
      </c>
      <c r="D566" s="50" t="s">
        <v>21</v>
      </c>
      <c r="E566" s="51">
        <v>1</v>
      </c>
      <c r="F566" s="50" t="s">
        <v>16</v>
      </c>
      <c r="G566" s="50" t="s">
        <v>16</v>
      </c>
      <c r="H566" s="50">
        <v>1</v>
      </c>
      <c r="I566" s="48" t="s">
        <v>16</v>
      </c>
      <c r="J566" s="50"/>
      <c r="K566" s="50"/>
      <c r="L566" s="52"/>
      <c r="M566" s="52"/>
      <c r="N566" s="78" t="s">
        <v>458</v>
      </c>
      <c r="O566" s="226"/>
      <c r="P566" s="39"/>
      <c r="Q566" s="33"/>
      <c r="S566" s="178" t="str">
        <f>VLOOKUP(N566,'[1]Ingresos VF'!$A:$P,2,0)</f>
        <v>1.2.05.01</v>
      </c>
      <c r="T566" s="178" t="str">
        <f>VLOOKUP(N566,'[1]Ingresos VF'!$A:$P,1,0)</f>
        <v>Títulos participativos</v>
      </c>
      <c r="U566" s="22"/>
      <c r="V566" s="70">
        <v>0</v>
      </c>
      <c r="W566" s="70">
        <v>0</v>
      </c>
      <c r="X566" s="41"/>
    </row>
    <row r="567" spans="1:24" s="116" customFormat="1" ht="39.950000000000003" customHeight="1" x14ac:dyDescent="0.2">
      <c r="A567" s="190">
        <f t="shared" si="23"/>
        <v>6</v>
      </c>
      <c r="B567" s="19" t="str">
        <f t="shared" si="24"/>
        <v>205102</v>
      </c>
      <c r="C567" s="160">
        <v>2</v>
      </c>
      <c r="D567" s="113" t="s">
        <v>21</v>
      </c>
      <c r="E567" s="137">
        <v>1</v>
      </c>
      <c r="F567" s="113" t="s">
        <v>17</v>
      </c>
      <c r="G567" s="113"/>
      <c r="H567" s="113"/>
      <c r="I567" s="89"/>
      <c r="J567" s="113"/>
      <c r="K567" s="113"/>
      <c r="L567" s="114"/>
      <c r="M567" s="114"/>
      <c r="N567" s="82" t="s">
        <v>459</v>
      </c>
      <c r="O567" s="222" t="s">
        <v>9569</v>
      </c>
      <c r="P567" s="199"/>
      <c r="Q567" s="115"/>
      <c r="S567" s="178" t="str">
        <f>VLOOKUP(N567,'[1]Ingresos VF'!$A:$P,2,0)</f>
        <v>1.2.05.02</v>
      </c>
      <c r="T567" s="178" t="str">
        <f>VLOOKUP(N567,'[1]Ingresos VF'!$A:$P,1,0)</f>
        <v>Depósitos</v>
      </c>
      <c r="U567" s="22"/>
      <c r="V567" s="117">
        <f>+V568</f>
        <v>0</v>
      </c>
      <c r="W567" s="117">
        <f>+W568</f>
        <v>0</v>
      </c>
      <c r="X567" s="118"/>
    </row>
    <row r="568" spans="1:24" s="116" customFormat="1" ht="39.950000000000003" customHeight="1" x14ac:dyDescent="0.2">
      <c r="A568" s="190">
        <f t="shared" si="23"/>
        <v>8</v>
      </c>
      <c r="B568" s="19" t="str">
        <f t="shared" si="24"/>
        <v>20510201</v>
      </c>
      <c r="C568" s="148">
        <v>2</v>
      </c>
      <c r="D568" s="106" t="s">
        <v>21</v>
      </c>
      <c r="E568" s="143">
        <v>1</v>
      </c>
      <c r="F568" s="106" t="s">
        <v>17</v>
      </c>
      <c r="G568" s="106" t="s">
        <v>16</v>
      </c>
      <c r="H568" s="106"/>
      <c r="I568" s="89"/>
      <c r="J568" s="106"/>
      <c r="K568" s="106"/>
      <c r="L568" s="107"/>
      <c r="M568" s="107"/>
      <c r="N568" s="146" t="s">
        <v>459</v>
      </c>
      <c r="O568" s="225"/>
      <c r="P568" s="43"/>
      <c r="Q568" s="37"/>
      <c r="S568" s="178" t="str">
        <f>VLOOKUP(N568,'[1]Ingresos VF'!$A:$P,2,0)</f>
        <v>1.2.05.02</v>
      </c>
      <c r="T568" s="178" t="str">
        <f>VLOOKUP(N568,'[1]Ingresos VF'!$A:$P,1,0)</f>
        <v>Depósitos</v>
      </c>
      <c r="U568" s="22"/>
      <c r="V568" s="72">
        <f>+V569</f>
        <v>0</v>
      </c>
      <c r="W568" s="72">
        <f t="shared" ref="V568:W569" si="92">+W569</f>
        <v>0</v>
      </c>
      <c r="X568" s="60"/>
    </row>
    <row r="569" spans="1:24" ht="39.950000000000003" customHeight="1" x14ac:dyDescent="0.2">
      <c r="A569" s="190">
        <f t="shared" si="23"/>
        <v>9</v>
      </c>
      <c r="B569" s="19" t="str">
        <f t="shared" si="24"/>
        <v>205102011</v>
      </c>
      <c r="C569" s="103">
        <v>2</v>
      </c>
      <c r="D569" s="50" t="s">
        <v>21</v>
      </c>
      <c r="E569" s="51">
        <v>1</v>
      </c>
      <c r="F569" s="50" t="s">
        <v>17</v>
      </c>
      <c r="G569" s="50" t="s">
        <v>16</v>
      </c>
      <c r="H569" s="50">
        <v>1</v>
      </c>
      <c r="I569" s="48"/>
      <c r="J569" s="50"/>
      <c r="K569" s="50"/>
      <c r="L569" s="52"/>
      <c r="M569" s="52"/>
      <c r="N569" s="77" t="s">
        <v>459</v>
      </c>
      <c r="O569" s="226"/>
      <c r="P569" s="39"/>
      <c r="Q569" s="33"/>
      <c r="S569" s="178" t="str">
        <f>VLOOKUP(N569,'[1]Ingresos VF'!$A:$P,2,0)</f>
        <v>1.2.05.02</v>
      </c>
      <c r="T569" s="178" t="str">
        <f>VLOOKUP(N569,'[1]Ingresos VF'!$A:$P,1,0)</f>
        <v>Depósitos</v>
      </c>
      <c r="U569" s="22"/>
      <c r="V569" s="70">
        <f t="shared" si="92"/>
        <v>0</v>
      </c>
      <c r="W569" s="70">
        <f t="shared" si="92"/>
        <v>0</v>
      </c>
      <c r="X569" s="41"/>
    </row>
    <row r="570" spans="1:24" ht="39.950000000000003" customHeight="1" x14ac:dyDescent="0.2">
      <c r="A570" s="190">
        <f t="shared" si="23"/>
        <v>11</v>
      </c>
      <c r="B570" s="19" t="str">
        <f t="shared" si="24"/>
        <v>20510201101</v>
      </c>
      <c r="C570" s="103">
        <v>2</v>
      </c>
      <c r="D570" s="50" t="s">
        <v>21</v>
      </c>
      <c r="E570" s="51">
        <v>1</v>
      </c>
      <c r="F570" s="50" t="s">
        <v>17</v>
      </c>
      <c r="G570" s="50" t="s">
        <v>16</v>
      </c>
      <c r="H570" s="50">
        <v>1</v>
      </c>
      <c r="I570" s="48" t="s">
        <v>16</v>
      </c>
      <c r="J570" s="50"/>
      <c r="K570" s="50"/>
      <c r="L570" s="52"/>
      <c r="M570" s="52"/>
      <c r="N570" s="78" t="s">
        <v>459</v>
      </c>
      <c r="O570" s="226"/>
      <c r="P570" s="39"/>
      <c r="Q570" s="33"/>
      <c r="S570" s="178" t="str">
        <f>VLOOKUP(N570,'[1]Ingresos VF'!$A:$P,2,0)</f>
        <v>1.2.05.02</v>
      </c>
      <c r="T570" s="178" t="str">
        <f>VLOOKUP(N570,'[1]Ingresos VF'!$A:$P,1,0)</f>
        <v>Depósitos</v>
      </c>
      <c r="U570" s="22"/>
      <c r="V570" s="70">
        <v>0</v>
      </c>
      <c r="W570" s="70">
        <v>0</v>
      </c>
      <c r="X570" s="41"/>
    </row>
    <row r="571" spans="1:24" s="116" customFormat="1" ht="51" customHeight="1" x14ac:dyDescent="0.2">
      <c r="A571" s="190">
        <f t="shared" si="23"/>
        <v>6</v>
      </c>
      <c r="B571" s="19" t="str">
        <f t="shared" si="24"/>
        <v>205103</v>
      </c>
      <c r="C571" s="160">
        <v>2</v>
      </c>
      <c r="D571" s="113" t="s">
        <v>21</v>
      </c>
      <c r="E571" s="137">
        <v>1</v>
      </c>
      <c r="F571" s="113" t="s">
        <v>18</v>
      </c>
      <c r="G571" s="113"/>
      <c r="H571" s="113"/>
      <c r="I571" s="89"/>
      <c r="J571" s="113"/>
      <c r="K571" s="113"/>
      <c r="L571" s="114"/>
      <c r="M571" s="114"/>
      <c r="N571" s="82" t="s">
        <v>460</v>
      </c>
      <c r="O571" s="222" t="s">
        <v>9556</v>
      </c>
      <c r="P571" s="199"/>
      <c r="Q571" s="115"/>
      <c r="S571" s="178" t="str">
        <f>VLOOKUP(N571,'[1]Ingresos VF'!$A:$P,2,0)</f>
        <v>1.2.05.03</v>
      </c>
      <c r="T571" s="178" t="str">
        <f>VLOOKUP(N571,'[1]Ingresos VF'!$A:$P,1,0)</f>
        <v>Valores distintos de acciones</v>
      </c>
      <c r="U571" s="22"/>
      <c r="V571" s="117">
        <f t="shared" ref="V571:W573" si="93">+V572</f>
        <v>0</v>
      </c>
      <c r="W571" s="117">
        <f t="shared" si="93"/>
        <v>0</v>
      </c>
      <c r="X571" s="118"/>
    </row>
    <row r="572" spans="1:24" s="116" customFormat="1" ht="39.950000000000003" customHeight="1" x14ac:dyDescent="0.2">
      <c r="A572" s="190">
        <f t="shared" si="23"/>
        <v>8</v>
      </c>
      <c r="B572" s="19" t="str">
        <f t="shared" si="24"/>
        <v>20510301</v>
      </c>
      <c r="C572" s="148">
        <v>2</v>
      </c>
      <c r="D572" s="106" t="s">
        <v>21</v>
      </c>
      <c r="E572" s="143">
        <v>1</v>
      </c>
      <c r="F572" s="106" t="s">
        <v>18</v>
      </c>
      <c r="G572" s="106" t="s">
        <v>16</v>
      </c>
      <c r="H572" s="106"/>
      <c r="I572" s="89"/>
      <c r="J572" s="106"/>
      <c r="K572" s="106"/>
      <c r="L572" s="107"/>
      <c r="M572" s="107"/>
      <c r="N572" s="146" t="s">
        <v>460</v>
      </c>
      <c r="O572" s="225"/>
      <c r="P572" s="43"/>
      <c r="Q572" s="37"/>
      <c r="S572" s="178" t="str">
        <f>VLOOKUP(N572,'[1]Ingresos VF'!$A:$P,2,0)</f>
        <v>1.2.05.03</v>
      </c>
      <c r="T572" s="178" t="str">
        <f>VLOOKUP(N572,'[1]Ingresos VF'!$A:$P,1,0)</f>
        <v>Valores distintos de acciones</v>
      </c>
      <c r="U572" s="22"/>
      <c r="V572" s="72">
        <f t="shared" si="93"/>
        <v>0</v>
      </c>
      <c r="W572" s="72">
        <f t="shared" si="93"/>
        <v>0</v>
      </c>
      <c r="X572" s="60"/>
    </row>
    <row r="573" spans="1:24" ht="39.950000000000003" customHeight="1" x14ac:dyDescent="0.2">
      <c r="A573" s="190">
        <f t="shared" si="23"/>
        <v>9</v>
      </c>
      <c r="B573" s="19" t="str">
        <f t="shared" si="24"/>
        <v>205103011</v>
      </c>
      <c r="C573" s="103">
        <v>2</v>
      </c>
      <c r="D573" s="50" t="s">
        <v>21</v>
      </c>
      <c r="E573" s="51">
        <v>1</v>
      </c>
      <c r="F573" s="50" t="s">
        <v>18</v>
      </c>
      <c r="G573" s="50" t="s">
        <v>16</v>
      </c>
      <c r="H573" s="50" t="s">
        <v>20</v>
      </c>
      <c r="I573" s="48"/>
      <c r="J573" s="50"/>
      <c r="K573" s="50"/>
      <c r="L573" s="52"/>
      <c r="M573" s="52"/>
      <c r="N573" s="183" t="s">
        <v>460</v>
      </c>
      <c r="O573" s="226"/>
      <c r="P573" s="39"/>
      <c r="Q573" s="33"/>
      <c r="S573" s="178" t="str">
        <f>VLOOKUP(N573,'[1]Ingresos VF'!$A:$P,2,0)</f>
        <v>1.2.05.03</v>
      </c>
      <c r="T573" s="178" t="str">
        <f>VLOOKUP(N573,'[1]Ingresos VF'!$A:$P,1,0)</f>
        <v>Valores distintos de acciones</v>
      </c>
      <c r="U573" s="22"/>
      <c r="V573" s="70">
        <f t="shared" si="93"/>
        <v>0</v>
      </c>
      <c r="W573" s="70">
        <f t="shared" si="93"/>
        <v>0</v>
      </c>
      <c r="X573" s="41"/>
    </row>
    <row r="574" spans="1:24" ht="39.950000000000003" customHeight="1" x14ac:dyDescent="0.2">
      <c r="A574" s="190">
        <f t="shared" si="23"/>
        <v>11</v>
      </c>
      <c r="B574" s="19" t="str">
        <f t="shared" si="24"/>
        <v>20510301101</v>
      </c>
      <c r="C574" s="103">
        <v>2</v>
      </c>
      <c r="D574" s="50" t="s">
        <v>21</v>
      </c>
      <c r="E574" s="51">
        <v>1</v>
      </c>
      <c r="F574" s="50" t="s">
        <v>18</v>
      </c>
      <c r="G574" s="50" t="s">
        <v>16</v>
      </c>
      <c r="H574" s="50" t="s">
        <v>20</v>
      </c>
      <c r="I574" s="48" t="s">
        <v>16</v>
      </c>
      <c r="J574" s="50"/>
      <c r="K574" s="50"/>
      <c r="L574" s="52"/>
      <c r="M574" s="52"/>
      <c r="N574" s="78" t="s">
        <v>460</v>
      </c>
      <c r="O574" s="226"/>
      <c r="P574" s="39"/>
      <c r="Q574" s="33"/>
      <c r="S574" s="178" t="str">
        <f>VLOOKUP(N574,'[1]Ingresos VF'!$A:$P,2,0)</f>
        <v>1.2.05.03</v>
      </c>
      <c r="T574" s="178" t="str">
        <f>VLOOKUP(N574,'[1]Ingresos VF'!$A:$P,1,0)</f>
        <v>Valores distintos de acciones</v>
      </c>
      <c r="U574" s="22"/>
      <c r="V574" s="70">
        <v>0</v>
      </c>
      <c r="W574" s="70">
        <v>0</v>
      </c>
      <c r="X574" s="41"/>
    </row>
    <row r="575" spans="1:24" ht="74.25" customHeight="1" x14ac:dyDescent="0.2">
      <c r="A575" s="190">
        <f t="shared" si="23"/>
        <v>4</v>
      </c>
      <c r="B575" s="19" t="str">
        <f t="shared" si="24"/>
        <v>2052</v>
      </c>
      <c r="C575" s="102">
        <v>2</v>
      </c>
      <c r="D575" s="92" t="s">
        <v>21</v>
      </c>
      <c r="E575" s="93">
        <v>2</v>
      </c>
      <c r="F575" s="92"/>
      <c r="G575" s="92"/>
      <c r="H575" s="92"/>
      <c r="I575" s="89"/>
      <c r="J575" s="92"/>
      <c r="K575" s="92"/>
      <c r="L575" s="94"/>
      <c r="M575" s="94"/>
      <c r="N575" s="81" t="s">
        <v>461</v>
      </c>
      <c r="O575" s="237" t="s">
        <v>9557</v>
      </c>
      <c r="P575" s="206"/>
      <c r="Q575" s="32"/>
      <c r="S575" s="178" t="str">
        <f>VLOOKUP(N575,'[1]Ingresos VF'!$A:$P,2,0)</f>
        <v>1.2.05.05</v>
      </c>
      <c r="T575" s="178" t="str">
        <f>VLOOKUP(N575,'[1]Ingresos VF'!$A:$P,1,0)</f>
        <v>Intereses por préstamos</v>
      </c>
      <c r="U575" s="22"/>
      <c r="V575" s="68">
        <f>+V576</f>
        <v>0</v>
      </c>
      <c r="W575" s="68">
        <f t="shared" ref="V575:W578" si="94">+W576</f>
        <v>0</v>
      </c>
      <c r="X575" s="30"/>
    </row>
    <row r="576" spans="1:24" s="116" customFormat="1" ht="39.950000000000003" customHeight="1" x14ac:dyDescent="0.2">
      <c r="A576" s="190">
        <f t="shared" si="23"/>
        <v>6</v>
      </c>
      <c r="B576" s="19" t="str">
        <f t="shared" si="24"/>
        <v>205201</v>
      </c>
      <c r="C576" s="150">
        <v>2</v>
      </c>
      <c r="D576" s="104" t="s">
        <v>21</v>
      </c>
      <c r="E576" s="151">
        <v>2</v>
      </c>
      <c r="F576" s="104" t="s">
        <v>16</v>
      </c>
      <c r="G576" s="104"/>
      <c r="H576" s="104"/>
      <c r="I576" s="89"/>
      <c r="J576" s="104"/>
      <c r="K576" s="104"/>
      <c r="L576" s="105"/>
      <c r="M576" s="105"/>
      <c r="N576" s="82" t="s">
        <v>461</v>
      </c>
      <c r="O576" s="239"/>
      <c r="P576" s="42"/>
      <c r="Q576" s="42"/>
      <c r="S576" s="178" t="str">
        <f>VLOOKUP(N576,'[1]Ingresos VF'!$A:$P,2,0)</f>
        <v>1.2.05.05</v>
      </c>
      <c r="T576" s="178" t="str">
        <f>VLOOKUP(N576,'[1]Ingresos VF'!$A:$P,1,0)</f>
        <v>Intereses por préstamos</v>
      </c>
      <c r="U576" s="22"/>
      <c r="V576" s="153">
        <f t="shared" si="94"/>
        <v>0</v>
      </c>
      <c r="W576" s="153">
        <f t="shared" si="94"/>
        <v>0</v>
      </c>
      <c r="X576" s="61"/>
    </row>
    <row r="577" spans="1:24" s="116" customFormat="1" ht="39.950000000000003" customHeight="1" x14ac:dyDescent="0.2">
      <c r="A577" s="190">
        <f t="shared" si="23"/>
        <v>8</v>
      </c>
      <c r="B577" s="19" t="str">
        <f t="shared" si="24"/>
        <v>20520101</v>
      </c>
      <c r="C577" s="148">
        <v>2</v>
      </c>
      <c r="D577" s="106" t="s">
        <v>21</v>
      </c>
      <c r="E577" s="143">
        <v>2</v>
      </c>
      <c r="F577" s="106" t="s">
        <v>16</v>
      </c>
      <c r="G577" s="106" t="s">
        <v>16</v>
      </c>
      <c r="H577" s="106"/>
      <c r="I577" s="89"/>
      <c r="J577" s="106"/>
      <c r="K577" s="106"/>
      <c r="L577" s="107"/>
      <c r="M577" s="107"/>
      <c r="N577" s="146" t="s">
        <v>461</v>
      </c>
      <c r="O577" s="225"/>
      <c r="P577" s="43"/>
      <c r="Q577" s="37"/>
      <c r="S577" s="178" t="str">
        <f>VLOOKUP(N577,'[1]Ingresos VF'!$A:$P,2,0)</f>
        <v>1.2.05.05</v>
      </c>
      <c r="T577" s="178" t="str">
        <f>VLOOKUP(N577,'[1]Ingresos VF'!$A:$P,1,0)</f>
        <v>Intereses por préstamos</v>
      </c>
      <c r="U577" s="22"/>
      <c r="V577" s="72">
        <f t="shared" si="94"/>
        <v>0</v>
      </c>
      <c r="W577" s="72">
        <f t="shared" si="94"/>
        <v>0</v>
      </c>
      <c r="X577" s="60"/>
    </row>
    <row r="578" spans="1:24" ht="39.950000000000003" customHeight="1" x14ac:dyDescent="0.2">
      <c r="A578" s="190">
        <f t="shared" si="23"/>
        <v>9</v>
      </c>
      <c r="B578" s="19" t="str">
        <f t="shared" si="24"/>
        <v>205201011</v>
      </c>
      <c r="C578" s="103">
        <v>2</v>
      </c>
      <c r="D578" s="50" t="s">
        <v>21</v>
      </c>
      <c r="E578" s="51">
        <v>2</v>
      </c>
      <c r="F578" s="50" t="s">
        <v>16</v>
      </c>
      <c r="G578" s="50" t="s">
        <v>16</v>
      </c>
      <c r="H578" s="50">
        <v>1</v>
      </c>
      <c r="I578" s="89"/>
      <c r="J578" s="106"/>
      <c r="K578" s="106"/>
      <c r="L578" s="107"/>
      <c r="M578" s="107"/>
      <c r="N578" s="77" t="s">
        <v>461</v>
      </c>
      <c r="O578" s="225"/>
      <c r="P578" s="43"/>
      <c r="Q578" s="37"/>
      <c r="S578" s="178" t="str">
        <f>VLOOKUP(N578,'[1]Ingresos VF'!$A:$P,2,0)</f>
        <v>1.2.05.05</v>
      </c>
      <c r="T578" s="178" t="str">
        <f>VLOOKUP(N578,'[1]Ingresos VF'!$A:$P,1,0)</f>
        <v>Intereses por préstamos</v>
      </c>
      <c r="U578" s="22"/>
      <c r="V578" s="70">
        <f>+V579</f>
        <v>0</v>
      </c>
      <c r="W578" s="70">
        <f t="shared" si="94"/>
        <v>0</v>
      </c>
      <c r="X578" s="60"/>
    </row>
    <row r="579" spans="1:24" ht="39.950000000000003" customHeight="1" x14ac:dyDescent="0.2">
      <c r="A579" s="190">
        <f t="shared" si="23"/>
        <v>11</v>
      </c>
      <c r="B579" s="19" t="str">
        <f t="shared" si="24"/>
        <v>20520101101</v>
      </c>
      <c r="C579" s="103">
        <v>2</v>
      </c>
      <c r="D579" s="50" t="s">
        <v>21</v>
      </c>
      <c r="E579" s="51">
        <v>2</v>
      </c>
      <c r="F579" s="50" t="s">
        <v>16</v>
      </c>
      <c r="G579" s="50" t="s">
        <v>16</v>
      </c>
      <c r="H579" s="50">
        <v>1</v>
      </c>
      <c r="I579" s="48" t="s">
        <v>16</v>
      </c>
      <c r="J579" s="106"/>
      <c r="K579" s="106"/>
      <c r="L579" s="107"/>
      <c r="M579" s="107"/>
      <c r="N579" s="78" t="s">
        <v>461</v>
      </c>
      <c r="O579" s="225"/>
      <c r="P579" s="43"/>
      <c r="Q579" s="37"/>
      <c r="S579" s="178" t="str">
        <f>VLOOKUP(N579,'[1]Ingresos VF'!$A:$P,2,0)</f>
        <v>1.2.05.05</v>
      </c>
      <c r="T579" s="178" t="str">
        <f>VLOOKUP(N579,'[1]Ingresos VF'!$A:$P,1,0)</f>
        <v>Intereses por préstamos</v>
      </c>
      <c r="U579" s="22"/>
      <c r="V579" s="70">
        <v>0</v>
      </c>
      <c r="W579" s="70">
        <v>0</v>
      </c>
      <c r="X579" s="60"/>
    </row>
    <row r="580" spans="1:24" ht="54.75" customHeight="1" x14ac:dyDescent="0.2">
      <c r="A580" s="190">
        <f t="shared" si="23"/>
        <v>4</v>
      </c>
      <c r="B580" s="19" t="str">
        <f t="shared" si="24"/>
        <v>2053</v>
      </c>
      <c r="C580" s="102">
        <v>2</v>
      </c>
      <c r="D580" s="92" t="s">
        <v>21</v>
      </c>
      <c r="E580" s="93">
        <v>3</v>
      </c>
      <c r="F580" s="92"/>
      <c r="G580" s="92"/>
      <c r="H580" s="92"/>
      <c r="I580" s="89"/>
      <c r="J580" s="92"/>
      <c r="K580" s="92"/>
      <c r="L580" s="94"/>
      <c r="M580" s="94"/>
      <c r="N580" s="81" t="s">
        <v>462</v>
      </c>
      <c r="O580" s="237" t="s">
        <v>9558</v>
      </c>
      <c r="P580" s="206"/>
      <c r="Q580" s="32"/>
      <c r="S580" s="178" t="str">
        <f>VLOOKUP(N580,'[1]Ingresos VF'!$A:$P,2,0)</f>
        <v>1.2.05.06</v>
      </c>
      <c r="T580" s="178" t="str">
        <f>VLOOKUP(N580,'[1]Ingresos VF'!$A:$P,1,0)</f>
        <v>Rendimientos recursos de terceros</v>
      </c>
      <c r="U580" s="22"/>
      <c r="V580" s="68">
        <f ca="1">+V581</f>
        <v>0</v>
      </c>
      <c r="W580" s="68">
        <f ca="1">+W581</f>
        <v>0</v>
      </c>
      <c r="X580" s="30"/>
    </row>
    <row r="581" spans="1:24" s="116" customFormat="1" ht="39.950000000000003" customHeight="1" x14ac:dyDescent="0.2">
      <c r="A581" s="190">
        <f t="shared" si="23"/>
        <v>6</v>
      </c>
      <c r="B581" s="19" t="str">
        <f t="shared" si="24"/>
        <v>205301</v>
      </c>
      <c r="C581" s="150">
        <v>2</v>
      </c>
      <c r="D581" s="104" t="s">
        <v>21</v>
      </c>
      <c r="E581" s="151">
        <v>3</v>
      </c>
      <c r="F581" s="104" t="s">
        <v>16</v>
      </c>
      <c r="G581" s="105"/>
      <c r="H581" s="180"/>
      <c r="I581" s="89"/>
      <c r="J581" s="104"/>
      <c r="K581" s="104"/>
      <c r="L581" s="105"/>
      <c r="M581" s="105"/>
      <c r="N581" s="82" t="s">
        <v>462</v>
      </c>
      <c r="O581" s="240"/>
      <c r="P581" s="208"/>
      <c r="Q581" s="161"/>
      <c r="S581" s="178" t="str">
        <f>VLOOKUP(N581,'[1]Ingresos VF'!$A:$P,2,0)</f>
        <v>1.2.05.06</v>
      </c>
      <c r="T581" s="178" t="str">
        <f>VLOOKUP(N581,'[1]Ingresos VF'!$A:$P,1,0)</f>
        <v>Rendimientos recursos de terceros</v>
      </c>
      <c r="U581" s="22"/>
      <c r="V581" s="153">
        <f ca="1">+V581</f>
        <v>0</v>
      </c>
      <c r="W581" s="153">
        <f ca="1">+W581</f>
        <v>0</v>
      </c>
      <c r="X581" s="161"/>
    </row>
    <row r="582" spans="1:24" s="116" customFormat="1" ht="39.950000000000003" customHeight="1" x14ac:dyDescent="0.2">
      <c r="A582" s="190">
        <f t="shared" si="23"/>
        <v>8</v>
      </c>
      <c r="B582" s="19" t="str">
        <f t="shared" si="24"/>
        <v>20530101</v>
      </c>
      <c r="C582" s="148">
        <v>2</v>
      </c>
      <c r="D582" s="106" t="s">
        <v>21</v>
      </c>
      <c r="E582" s="143">
        <v>3</v>
      </c>
      <c r="F582" s="106" t="s">
        <v>16</v>
      </c>
      <c r="G582" s="106" t="s">
        <v>16</v>
      </c>
      <c r="H582" s="106"/>
      <c r="I582" s="89"/>
      <c r="J582" s="106"/>
      <c r="K582" s="106"/>
      <c r="L582" s="107"/>
      <c r="M582" s="107"/>
      <c r="N582" s="146" t="s">
        <v>462</v>
      </c>
      <c r="O582" s="228"/>
      <c r="P582" s="43"/>
      <c r="Q582" s="43"/>
      <c r="S582" s="178" t="str">
        <f>VLOOKUP(N582,'[1]Ingresos VF'!$A:$P,2,0)</f>
        <v>1.2.05.06</v>
      </c>
      <c r="T582" s="178" t="str">
        <f>VLOOKUP(N582,'[1]Ingresos VF'!$A:$P,1,0)</f>
        <v>Rendimientos recursos de terceros</v>
      </c>
      <c r="U582" s="22"/>
      <c r="V582" s="72">
        <f>+V583</f>
        <v>0</v>
      </c>
      <c r="W582" s="72">
        <f>+W583</f>
        <v>0</v>
      </c>
      <c r="X582" s="64"/>
    </row>
    <row r="583" spans="1:24" ht="39.950000000000003" customHeight="1" x14ac:dyDescent="0.2">
      <c r="A583" s="190">
        <f t="shared" si="23"/>
        <v>9</v>
      </c>
      <c r="B583" s="19" t="str">
        <f t="shared" si="24"/>
        <v>205301011</v>
      </c>
      <c r="C583" s="103">
        <v>2</v>
      </c>
      <c r="D583" s="50" t="s">
        <v>21</v>
      </c>
      <c r="E583" s="51">
        <v>3</v>
      </c>
      <c r="F583" s="50" t="s">
        <v>16</v>
      </c>
      <c r="G583" s="50" t="s">
        <v>16</v>
      </c>
      <c r="H583" s="50">
        <v>1</v>
      </c>
      <c r="I583" s="48"/>
      <c r="J583" s="50"/>
      <c r="K583" s="50"/>
      <c r="L583" s="52"/>
      <c r="M583" s="52"/>
      <c r="N583" s="77" t="s">
        <v>462</v>
      </c>
      <c r="O583" s="232"/>
      <c r="P583" s="39"/>
      <c r="Q583" s="39"/>
      <c r="S583" s="178" t="str">
        <f>VLOOKUP(N583,'[1]Ingresos VF'!$A:$P,2,0)</f>
        <v>1.2.05.06</v>
      </c>
      <c r="T583" s="178" t="str">
        <f>VLOOKUP(N583,'[1]Ingresos VF'!$A:$P,1,0)</f>
        <v>Rendimientos recursos de terceros</v>
      </c>
      <c r="U583" s="22"/>
      <c r="V583" s="70">
        <f>+V584</f>
        <v>0</v>
      </c>
      <c r="W583" s="70">
        <f>+W584</f>
        <v>0</v>
      </c>
      <c r="X583" s="38"/>
    </row>
    <row r="584" spans="1:24" ht="39.950000000000003" customHeight="1" x14ac:dyDescent="0.2">
      <c r="A584" s="190">
        <f t="shared" si="23"/>
        <v>11</v>
      </c>
      <c r="B584" s="19" t="str">
        <f t="shared" si="24"/>
        <v>20530101101</v>
      </c>
      <c r="C584" s="103">
        <v>2</v>
      </c>
      <c r="D584" s="50" t="s">
        <v>21</v>
      </c>
      <c r="E584" s="51">
        <v>3</v>
      </c>
      <c r="F584" s="50" t="s">
        <v>16</v>
      </c>
      <c r="G584" s="50" t="s">
        <v>16</v>
      </c>
      <c r="H584" s="50">
        <v>1</v>
      </c>
      <c r="I584" s="48" t="s">
        <v>16</v>
      </c>
      <c r="J584" s="50"/>
      <c r="K584" s="50"/>
      <c r="L584" s="52"/>
      <c r="M584" s="52"/>
      <c r="N584" s="78" t="s">
        <v>462</v>
      </c>
      <c r="O584" s="232"/>
      <c r="P584" s="39"/>
      <c r="Q584" s="39"/>
      <c r="S584" s="178" t="str">
        <f>VLOOKUP(N584,'[1]Ingresos VF'!$A:$P,2,0)</f>
        <v>1.2.05.06</v>
      </c>
      <c r="T584" s="178" t="str">
        <f>VLOOKUP(N584,'[1]Ingresos VF'!$A:$P,1,0)</f>
        <v>Rendimientos recursos de terceros</v>
      </c>
      <c r="U584" s="22"/>
      <c r="V584" s="70">
        <v>0</v>
      </c>
      <c r="W584" s="70">
        <v>0</v>
      </c>
      <c r="X584" s="38"/>
    </row>
    <row r="585" spans="1:24" ht="115.5" customHeight="1" x14ac:dyDescent="0.2">
      <c r="A585" s="190">
        <f t="shared" si="23"/>
        <v>3</v>
      </c>
      <c r="B585" s="19" t="str">
        <f t="shared" si="24"/>
        <v>206</v>
      </c>
      <c r="C585" s="101">
        <v>2</v>
      </c>
      <c r="D585" s="88" t="s">
        <v>22</v>
      </c>
      <c r="E585" s="88"/>
      <c r="F585" s="88"/>
      <c r="G585" s="88"/>
      <c r="H585" s="88"/>
      <c r="I585" s="89"/>
      <c r="J585" s="88"/>
      <c r="K585" s="88"/>
      <c r="L585" s="90"/>
      <c r="M585" s="90"/>
      <c r="N585" s="80" t="s">
        <v>9764</v>
      </c>
      <c r="O585" s="236" t="s">
        <v>482</v>
      </c>
      <c r="P585" s="27" t="s">
        <v>9691</v>
      </c>
      <c r="Q585" s="27"/>
      <c r="S585" s="178" t="str">
        <f>VLOOKUP(N585,'[1]Ingresos VF'!$A:$P,2,0)</f>
        <v>1.2.06</v>
      </c>
      <c r="T585" s="178" t="str">
        <f>VLOOKUP(N585,'[1]Ingresos VF'!$A:$P,1,0)</f>
        <v>Recursos de crédito externo</v>
      </c>
      <c r="U585" s="215"/>
      <c r="V585" s="67">
        <f t="shared" ref="V585:W602" si="95">+V586</f>
        <v>0</v>
      </c>
      <c r="W585" s="67">
        <f t="shared" si="95"/>
        <v>0</v>
      </c>
      <c r="X585" s="40"/>
    </row>
    <row r="586" spans="1:24" ht="54.75" customHeight="1" x14ac:dyDescent="0.2">
      <c r="A586" s="190">
        <f t="shared" si="23"/>
        <v>4</v>
      </c>
      <c r="B586" s="19" t="str">
        <f t="shared" si="24"/>
        <v>2061</v>
      </c>
      <c r="C586" s="102">
        <v>2</v>
      </c>
      <c r="D586" s="92" t="s">
        <v>22</v>
      </c>
      <c r="E586" s="93">
        <v>1</v>
      </c>
      <c r="F586" s="92"/>
      <c r="G586" s="92"/>
      <c r="H586" s="92"/>
      <c r="I586" s="89"/>
      <c r="J586" s="92"/>
      <c r="K586" s="92"/>
      <c r="L586" s="94"/>
      <c r="M586" s="94"/>
      <c r="N586" s="81" t="s">
        <v>9708</v>
      </c>
      <c r="O586" s="237"/>
      <c r="P586" s="206"/>
      <c r="Q586" s="32"/>
      <c r="S586" s="178" t="str">
        <f>VLOOKUP(N586,'[1]Ingresos VF'!$A:$P,2,0)</f>
        <v>1.2.06.01</v>
      </c>
      <c r="T586" s="178" t="str">
        <f>VLOOKUP(N586,'[1]Ingresos VF'!$A:$P,1,0)</f>
        <v>Recursos de contratos de empréstitos externos</v>
      </c>
      <c r="U586" s="215"/>
      <c r="V586" s="68">
        <f t="shared" si="95"/>
        <v>0</v>
      </c>
      <c r="W586" s="68">
        <f t="shared" si="95"/>
        <v>0</v>
      </c>
      <c r="X586" s="30"/>
    </row>
    <row r="587" spans="1:24" s="116" customFormat="1" ht="39.950000000000003" customHeight="1" x14ac:dyDescent="0.2">
      <c r="A587" s="190">
        <f t="shared" si="23"/>
        <v>6</v>
      </c>
      <c r="B587" s="19" t="str">
        <f t="shared" si="24"/>
        <v>206101</v>
      </c>
      <c r="C587" s="150">
        <v>2</v>
      </c>
      <c r="D587" s="104" t="s">
        <v>22</v>
      </c>
      <c r="E587" s="151">
        <v>1</v>
      </c>
      <c r="F587" s="104" t="s">
        <v>16</v>
      </c>
      <c r="G587" s="105"/>
      <c r="H587" s="180"/>
      <c r="I587" s="89"/>
      <c r="J587" s="104"/>
      <c r="K587" s="104"/>
      <c r="L587" s="105"/>
      <c r="M587" s="105"/>
      <c r="N587" s="82" t="s">
        <v>9706</v>
      </c>
      <c r="O587" s="240"/>
      <c r="P587" s="208"/>
      <c r="Q587" s="161"/>
      <c r="S587" s="178" t="str">
        <f>VLOOKUP(N587,'[1]Ingresos VF'!$A:$P,2,0)</f>
        <v>1.2.06.01.001</v>
      </c>
      <c r="T587" s="178" t="str">
        <f>VLOOKUP(N587,'[1]Ingresos VF'!$A:$P,1,0)</f>
        <v>Bancos comerciales</v>
      </c>
      <c r="U587" s="215"/>
      <c r="V587" s="153">
        <f t="shared" si="95"/>
        <v>0</v>
      </c>
      <c r="W587" s="153">
        <f t="shared" si="95"/>
        <v>0</v>
      </c>
      <c r="X587" s="161"/>
    </row>
    <row r="588" spans="1:24" s="116" customFormat="1" ht="39.950000000000003" customHeight="1" x14ac:dyDescent="0.2">
      <c r="A588" s="190">
        <f t="shared" ref="A588:A697" si="96">LEN(B588)</f>
        <v>8</v>
      </c>
      <c r="B588" s="19" t="str">
        <f t="shared" ref="B588:B697" si="97">CONCATENATE(C588,D588,E588,F588,G588,H588,I588)</f>
        <v>20610101</v>
      </c>
      <c r="C588" s="148">
        <v>2</v>
      </c>
      <c r="D588" s="106" t="s">
        <v>22</v>
      </c>
      <c r="E588" s="143">
        <v>1</v>
      </c>
      <c r="F588" s="106" t="s">
        <v>16</v>
      </c>
      <c r="G588" s="106" t="s">
        <v>16</v>
      </c>
      <c r="H588" s="106"/>
      <c r="I588" s="89"/>
      <c r="J588" s="106"/>
      <c r="K588" s="106"/>
      <c r="L588" s="107"/>
      <c r="M588" s="107"/>
      <c r="N588" s="146" t="s">
        <v>9706</v>
      </c>
      <c r="O588" s="228"/>
      <c r="P588" s="43"/>
      <c r="Q588" s="43"/>
      <c r="S588" s="178" t="str">
        <f>VLOOKUP(N588,'[1]Ingresos VF'!$A:$P,2,0)</f>
        <v>1.2.06.01.001</v>
      </c>
      <c r="T588" s="178" t="str">
        <f>VLOOKUP(N588,'[1]Ingresos VF'!$A:$P,1,0)</f>
        <v>Bancos comerciales</v>
      </c>
      <c r="U588" s="215"/>
      <c r="V588" s="72">
        <f t="shared" si="95"/>
        <v>0</v>
      </c>
      <c r="W588" s="72">
        <f t="shared" si="95"/>
        <v>0</v>
      </c>
      <c r="X588" s="64"/>
    </row>
    <row r="589" spans="1:24" ht="39.950000000000003" customHeight="1" x14ac:dyDescent="0.2">
      <c r="A589" s="190">
        <f t="shared" si="96"/>
        <v>9</v>
      </c>
      <c r="B589" s="19" t="str">
        <f t="shared" si="97"/>
        <v>206101011</v>
      </c>
      <c r="C589" s="103">
        <v>2</v>
      </c>
      <c r="D589" s="50" t="s">
        <v>22</v>
      </c>
      <c r="E589" s="51">
        <v>1</v>
      </c>
      <c r="F589" s="50" t="s">
        <v>16</v>
      </c>
      <c r="G589" s="50" t="s">
        <v>16</v>
      </c>
      <c r="H589" s="50" t="s">
        <v>20</v>
      </c>
      <c r="I589" s="48"/>
      <c r="J589" s="50"/>
      <c r="K589" s="50"/>
      <c r="L589" s="52"/>
      <c r="M589" s="52"/>
      <c r="N589" s="77" t="s">
        <v>9706</v>
      </c>
      <c r="O589" s="232"/>
      <c r="P589" s="39"/>
      <c r="Q589" s="39"/>
      <c r="S589" s="178" t="str">
        <f>VLOOKUP(N589,'[1]Ingresos VF'!$A:$P,2,0)</f>
        <v>1.2.06.01.001</v>
      </c>
      <c r="T589" s="178" t="str">
        <f>VLOOKUP(N589,'[1]Ingresos VF'!$A:$P,1,0)</f>
        <v>Bancos comerciales</v>
      </c>
      <c r="U589" s="215"/>
      <c r="V589" s="70">
        <f t="shared" si="95"/>
        <v>0</v>
      </c>
      <c r="W589" s="70">
        <f t="shared" si="95"/>
        <v>0</v>
      </c>
      <c r="X589" s="38"/>
    </row>
    <row r="590" spans="1:24" ht="39.950000000000003" customHeight="1" x14ac:dyDescent="0.2">
      <c r="A590" s="190">
        <f t="shared" si="96"/>
        <v>11</v>
      </c>
      <c r="B590" s="19" t="str">
        <f t="shared" si="97"/>
        <v>20610101101</v>
      </c>
      <c r="C590" s="103">
        <v>2</v>
      </c>
      <c r="D590" s="50" t="s">
        <v>22</v>
      </c>
      <c r="E590" s="51">
        <v>1</v>
      </c>
      <c r="F590" s="50" t="s">
        <v>16</v>
      </c>
      <c r="G590" s="50" t="s">
        <v>16</v>
      </c>
      <c r="H590" s="50" t="s">
        <v>20</v>
      </c>
      <c r="I590" s="48" t="s">
        <v>16</v>
      </c>
      <c r="J590" s="50"/>
      <c r="K590" s="50"/>
      <c r="L590" s="52"/>
      <c r="M590" s="52"/>
      <c r="N590" s="78" t="s">
        <v>9706</v>
      </c>
      <c r="O590" s="232" t="s">
        <v>9712</v>
      </c>
      <c r="P590" s="39"/>
      <c r="Q590" s="39"/>
      <c r="S590" s="178" t="str">
        <f>VLOOKUP(N590,'[1]Ingresos VF'!$A:$P,2,0)</f>
        <v>1.2.06.01.001</v>
      </c>
      <c r="T590" s="178" t="str">
        <f>VLOOKUP(N590,'[1]Ingresos VF'!$A:$P,1,0)</f>
        <v>Bancos comerciales</v>
      </c>
      <c r="U590" s="215"/>
      <c r="V590" s="70">
        <v>0</v>
      </c>
      <c r="W590" s="70">
        <v>0</v>
      </c>
      <c r="X590" s="38"/>
    </row>
    <row r="591" spans="1:24" s="116" customFormat="1" ht="39.950000000000003" customHeight="1" x14ac:dyDescent="0.2">
      <c r="A591" s="190">
        <f t="shared" si="96"/>
        <v>6</v>
      </c>
      <c r="B591" s="19" t="str">
        <f t="shared" si="97"/>
        <v>206102</v>
      </c>
      <c r="C591" s="150">
        <v>2</v>
      </c>
      <c r="D591" s="104" t="s">
        <v>22</v>
      </c>
      <c r="E591" s="151">
        <v>1</v>
      </c>
      <c r="F591" s="104" t="s">
        <v>17</v>
      </c>
      <c r="G591" s="105"/>
      <c r="H591" s="180"/>
      <c r="I591" s="89"/>
      <c r="J591" s="104"/>
      <c r="K591" s="104"/>
      <c r="L591" s="105"/>
      <c r="M591" s="105"/>
      <c r="N591" s="82" t="s">
        <v>9707</v>
      </c>
      <c r="O591" s="240"/>
      <c r="P591" s="208"/>
      <c r="Q591" s="161"/>
      <c r="S591" s="178" t="str">
        <f>VLOOKUP(N591,'[1]Ingresos VF'!$A:$P,2,0)</f>
        <v>1.2.06.01.002</v>
      </c>
      <c r="T591" s="178" t="str">
        <f>VLOOKUP(N591,'[1]Ingresos VF'!$A:$P,1,0)</f>
        <v>Entidades de fomento</v>
      </c>
      <c r="U591" s="215"/>
      <c r="V591" s="153">
        <f t="shared" si="95"/>
        <v>0</v>
      </c>
      <c r="W591" s="153">
        <f t="shared" si="95"/>
        <v>0</v>
      </c>
      <c r="X591" s="161"/>
    </row>
    <row r="592" spans="1:24" s="116" customFormat="1" ht="39.950000000000003" customHeight="1" x14ac:dyDescent="0.2">
      <c r="A592" s="190">
        <f t="shared" ref="A592:A595" si="98">LEN(B592)</f>
        <v>8</v>
      </c>
      <c r="B592" s="19" t="str">
        <f t="shared" ref="B592:B595" si="99">CONCATENATE(C592,D592,E592,F592,G592,H592,I592)</f>
        <v>20610201</v>
      </c>
      <c r="C592" s="148">
        <v>2</v>
      </c>
      <c r="D592" s="106" t="s">
        <v>22</v>
      </c>
      <c r="E592" s="143">
        <v>1</v>
      </c>
      <c r="F592" s="106" t="s">
        <v>17</v>
      </c>
      <c r="G592" s="106" t="s">
        <v>16</v>
      </c>
      <c r="H592" s="106"/>
      <c r="I592" s="89"/>
      <c r="J592" s="106"/>
      <c r="K592" s="106"/>
      <c r="L592" s="107"/>
      <c r="M592" s="107"/>
      <c r="N592" s="146" t="s">
        <v>9707</v>
      </c>
      <c r="O592" s="228"/>
      <c r="P592" s="43"/>
      <c r="Q592" s="43"/>
      <c r="S592" s="178" t="str">
        <f>VLOOKUP(N592,'[1]Ingresos VF'!$A:$P,2,0)</f>
        <v>1.2.06.01.002</v>
      </c>
      <c r="T592" s="178" t="str">
        <f>VLOOKUP(N592,'[1]Ingresos VF'!$A:$P,1,0)</f>
        <v>Entidades de fomento</v>
      </c>
      <c r="U592" s="215"/>
      <c r="V592" s="72">
        <f>+V616</f>
        <v>0</v>
      </c>
      <c r="W592" s="72">
        <f>+W616</f>
        <v>0</v>
      </c>
      <c r="X592" s="64"/>
    </row>
    <row r="593" spans="1:24" ht="39.950000000000003" customHeight="1" x14ac:dyDescent="0.2">
      <c r="A593" s="190">
        <f t="shared" si="98"/>
        <v>9</v>
      </c>
      <c r="B593" s="19" t="str">
        <f t="shared" si="99"/>
        <v>206102011</v>
      </c>
      <c r="C593" s="103">
        <v>2</v>
      </c>
      <c r="D593" s="50" t="s">
        <v>22</v>
      </c>
      <c r="E593" s="51">
        <v>1</v>
      </c>
      <c r="F593" s="50" t="s">
        <v>17</v>
      </c>
      <c r="G593" s="50" t="s">
        <v>16</v>
      </c>
      <c r="H593" s="50" t="s">
        <v>20</v>
      </c>
      <c r="I593" s="48"/>
      <c r="J593" s="50"/>
      <c r="K593" s="50"/>
      <c r="L593" s="52"/>
      <c r="M593" s="52"/>
      <c r="N593" s="77" t="s">
        <v>9707</v>
      </c>
      <c r="O593" s="232"/>
      <c r="P593" s="39"/>
      <c r="Q593" s="39"/>
      <c r="S593" s="178" t="str">
        <f>VLOOKUP(N593,'[1]Ingresos VF'!$A:$P,2,0)</f>
        <v>1.2.06.01.002</v>
      </c>
      <c r="T593" s="178" t="str">
        <f>VLOOKUP(N593,'[1]Ingresos VF'!$A:$P,1,0)</f>
        <v>Entidades de fomento</v>
      </c>
      <c r="U593" s="215"/>
      <c r="V593" s="70">
        <f t="shared" si="95"/>
        <v>0</v>
      </c>
      <c r="W593" s="70">
        <f t="shared" si="95"/>
        <v>0</v>
      </c>
      <c r="X593" s="38"/>
    </row>
    <row r="594" spans="1:24" ht="39.950000000000003" customHeight="1" x14ac:dyDescent="0.2">
      <c r="A594" s="190">
        <f t="shared" si="98"/>
        <v>11</v>
      </c>
      <c r="B594" s="19" t="str">
        <f t="shared" si="99"/>
        <v>20610201101</v>
      </c>
      <c r="C594" s="103">
        <v>2</v>
      </c>
      <c r="D594" s="50" t="s">
        <v>22</v>
      </c>
      <c r="E594" s="51">
        <v>1</v>
      </c>
      <c r="F594" s="50" t="s">
        <v>17</v>
      </c>
      <c r="G594" s="50" t="s">
        <v>16</v>
      </c>
      <c r="H594" s="50" t="s">
        <v>20</v>
      </c>
      <c r="I594" s="48" t="s">
        <v>16</v>
      </c>
      <c r="J594" s="50"/>
      <c r="K594" s="50"/>
      <c r="L594" s="52"/>
      <c r="M594" s="52"/>
      <c r="N594" s="78" t="s">
        <v>9707</v>
      </c>
      <c r="O594" s="232" t="s">
        <v>9711</v>
      </c>
      <c r="P594" s="39"/>
      <c r="Q594" s="39"/>
      <c r="S594" s="178" t="str">
        <f>VLOOKUP(N594,'[1]Ingresos VF'!$A:$P,2,0)</f>
        <v>1.2.06.01.002</v>
      </c>
      <c r="T594" s="178" t="str">
        <f>VLOOKUP(N594,'[1]Ingresos VF'!$A:$P,1,0)</f>
        <v>Entidades de fomento</v>
      </c>
      <c r="U594" s="215"/>
      <c r="V594" s="70">
        <v>0</v>
      </c>
      <c r="W594" s="70">
        <v>0</v>
      </c>
      <c r="X594" s="38"/>
    </row>
    <row r="595" spans="1:24" s="116" customFormat="1" ht="39.950000000000003" customHeight="1" x14ac:dyDescent="0.2">
      <c r="A595" s="190">
        <f t="shared" si="98"/>
        <v>6</v>
      </c>
      <c r="B595" s="19" t="str">
        <f t="shared" si="99"/>
        <v>206103</v>
      </c>
      <c r="C595" s="150">
        <v>2</v>
      </c>
      <c r="D595" s="104" t="s">
        <v>22</v>
      </c>
      <c r="E595" s="151">
        <v>1</v>
      </c>
      <c r="F595" s="104" t="s">
        <v>18</v>
      </c>
      <c r="G595" s="105"/>
      <c r="H595" s="180"/>
      <c r="I595" s="89"/>
      <c r="J595" s="104"/>
      <c r="K595" s="104"/>
      <c r="L595" s="105"/>
      <c r="M595" s="105"/>
      <c r="N595" s="82" t="s">
        <v>9709</v>
      </c>
      <c r="O595" s="240"/>
      <c r="P595" s="208"/>
      <c r="Q595" s="161"/>
      <c r="S595" s="178" t="str">
        <f>VLOOKUP(N595,'[1]Ingresos VF'!$A:$P,2,0)</f>
        <v>1.2.06.01.003</v>
      </c>
      <c r="T595" s="178" t="str">
        <f>VLOOKUP(N595,'[1]Ingresos VF'!$A:$P,1,0)</f>
        <v>Gobiernos</v>
      </c>
      <c r="U595" s="215"/>
      <c r="V595" s="153">
        <f t="shared" si="95"/>
        <v>0</v>
      </c>
      <c r="W595" s="153">
        <f t="shared" si="95"/>
        <v>0</v>
      </c>
      <c r="X595" s="161"/>
    </row>
    <row r="596" spans="1:24" s="116" customFormat="1" ht="39.950000000000003" customHeight="1" x14ac:dyDescent="0.2">
      <c r="A596" s="190">
        <f t="shared" ref="A596:A602" si="100">LEN(B596)</f>
        <v>8</v>
      </c>
      <c r="B596" s="19" t="str">
        <f t="shared" ref="B596:B602" si="101">CONCATENATE(C596,D596,E596,F596,G596,H596,I596)</f>
        <v>20610301</v>
      </c>
      <c r="C596" s="148">
        <v>2</v>
      </c>
      <c r="D596" s="106" t="s">
        <v>22</v>
      </c>
      <c r="E596" s="143">
        <v>1</v>
      </c>
      <c r="F596" s="106" t="s">
        <v>18</v>
      </c>
      <c r="G596" s="106" t="s">
        <v>16</v>
      </c>
      <c r="H596" s="106"/>
      <c r="I596" s="89"/>
      <c r="J596" s="106"/>
      <c r="K596" s="106"/>
      <c r="L596" s="107"/>
      <c r="M596" s="107"/>
      <c r="N596" s="146" t="s">
        <v>9714</v>
      </c>
      <c r="O596" s="228"/>
      <c r="P596" s="43"/>
      <c r="Q596" s="43"/>
      <c r="S596" s="178" t="str">
        <f>VLOOKUP(N596,'[1]Ingresos VF'!$A:$P,2,0)</f>
        <v>1.2.06.01.003.01</v>
      </c>
      <c r="T596" s="178" t="str">
        <f>VLOOKUP(N596,'[1]Ingresos VF'!$A:$P,1,0)</f>
        <v>Bancos centrales y agencias de gobiernos</v>
      </c>
      <c r="U596" s="215"/>
      <c r="V596" s="72">
        <f>+V620</f>
        <v>0</v>
      </c>
      <c r="W596" s="72">
        <f>+W620</f>
        <v>0</v>
      </c>
      <c r="X596" s="64"/>
    </row>
    <row r="597" spans="1:24" ht="39.950000000000003" customHeight="1" x14ac:dyDescent="0.2">
      <c r="A597" s="190">
        <f t="shared" si="100"/>
        <v>9</v>
      </c>
      <c r="B597" s="19" t="str">
        <f t="shared" si="101"/>
        <v>206103011</v>
      </c>
      <c r="C597" s="103">
        <v>2</v>
      </c>
      <c r="D597" s="50" t="s">
        <v>22</v>
      </c>
      <c r="E597" s="51">
        <v>1</v>
      </c>
      <c r="F597" s="50" t="s">
        <v>18</v>
      </c>
      <c r="G597" s="50" t="s">
        <v>16</v>
      </c>
      <c r="H597" s="50" t="s">
        <v>20</v>
      </c>
      <c r="I597" s="48"/>
      <c r="J597" s="50"/>
      <c r="K597" s="50"/>
      <c r="L597" s="52"/>
      <c r="M597" s="52"/>
      <c r="N597" s="77" t="s">
        <v>9714</v>
      </c>
      <c r="O597" s="232"/>
      <c r="P597" s="39"/>
      <c r="Q597" s="39"/>
      <c r="S597" s="178" t="str">
        <f>VLOOKUP(N597,'[1]Ingresos VF'!$A:$P,2,0)</f>
        <v>1.2.06.01.003.01</v>
      </c>
      <c r="T597" s="178" t="str">
        <f>VLOOKUP(N597,'[1]Ingresos VF'!$A:$P,1,0)</f>
        <v>Bancos centrales y agencias de gobiernos</v>
      </c>
      <c r="U597" s="215"/>
      <c r="V597" s="70">
        <f>+V601</f>
        <v>0</v>
      </c>
      <c r="W597" s="70">
        <f>+W601</f>
        <v>0</v>
      </c>
      <c r="X597" s="38"/>
    </row>
    <row r="598" spans="1:24" ht="39.950000000000003" customHeight="1" x14ac:dyDescent="0.2">
      <c r="A598" s="190">
        <f t="shared" ref="A598:A600" si="102">LEN(B598)</f>
        <v>11</v>
      </c>
      <c r="B598" s="19" t="str">
        <f t="shared" ref="B598:B600" si="103">CONCATENATE(C598,D598,E598,F598,G598,H598,I598)</f>
        <v>20610301101</v>
      </c>
      <c r="C598" s="103">
        <v>2</v>
      </c>
      <c r="D598" s="50" t="s">
        <v>22</v>
      </c>
      <c r="E598" s="51">
        <v>1</v>
      </c>
      <c r="F598" s="50" t="s">
        <v>18</v>
      </c>
      <c r="G598" s="50" t="s">
        <v>16</v>
      </c>
      <c r="H598" s="50" t="s">
        <v>20</v>
      </c>
      <c r="I598" s="48" t="s">
        <v>16</v>
      </c>
      <c r="J598" s="50"/>
      <c r="K598" s="50"/>
      <c r="L598" s="52"/>
      <c r="M598" s="52"/>
      <c r="N598" s="78" t="s">
        <v>9714</v>
      </c>
      <c r="O598" s="232" t="s">
        <v>9715</v>
      </c>
      <c r="P598" s="39"/>
      <c r="Q598" s="39"/>
      <c r="S598" s="178" t="str">
        <f>VLOOKUP(N598,'[1]Ingresos VF'!$A:$P,2,0)</f>
        <v>1.2.06.01.003.01</v>
      </c>
      <c r="T598" s="178" t="str">
        <f>VLOOKUP(N598,'[1]Ingresos VF'!$A:$P,1,0)</f>
        <v>Bancos centrales y agencias de gobiernos</v>
      </c>
      <c r="U598" s="215"/>
      <c r="V598" s="70">
        <v>0</v>
      </c>
      <c r="W598" s="70">
        <v>0</v>
      </c>
      <c r="X598" s="38"/>
    </row>
    <row r="599" spans="1:24" s="116" customFormat="1" ht="39.950000000000003" customHeight="1" x14ac:dyDescent="0.2">
      <c r="A599" s="190">
        <f t="shared" si="102"/>
        <v>8</v>
      </c>
      <c r="B599" s="19" t="str">
        <f t="shared" si="103"/>
        <v>20610302</v>
      </c>
      <c r="C599" s="148">
        <v>2</v>
      </c>
      <c r="D599" s="106" t="s">
        <v>22</v>
      </c>
      <c r="E599" s="143">
        <v>1</v>
      </c>
      <c r="F599" s="106" t="s">
        <v>18</v>
      </c>
      <c r="G599" s="106" t="s">
        <v>17</v>
      </c>
      <c r="H599" s="106"/>
      <c r="I599" s="89"/>
      <c r="J599" s="106"/>
      <c r="K599" s="106"/>
      <c r="L599" s="107"/>
      <c r="M599" s="107"/>
      <c r="N599" s="146" t="s">
        <v>9709</v>
      </c>
      <c r="O599" s="228"/>
      <c r="P599" s="43"/>
      <c r="Q599" s="43"/>
      <c r="S599" s="178" t="str">
        <f>VLOOKUP(N599,'[1]Ingresos VF'!$A:$P,2,0)</f>
        <v>1.2.06.01.003</v>
      </c>
      <c r="T599" s="178" t="str">
        <f>VLOOKUP(N599,'[1]Ingresos VF'!$A:$P,1,0)</f>
        <v>Gobiernos</v>
      </c>
      <c r="U599" s="215"/>
      <c r="V599" s="72">
        <f>+V639</f>
        <v>0</v>
      </c>
      <c r="W599" s="72">
        <f>+W639</f>
        <v>0</v>
      </c>
      <c r="X599" s="64"/>
    </row>
    <row r="600" spans="1:24" ht="39.950000000000003" customHeight="1" x14ac:dyDescent="0.2">
      <c r="A600" s="190">
        <f t="shared" si="102"/>
        <v>9</v>
      </c>
      <c r="B600" s="19" t="str">
        <f t="shared" si="103"/>
        <v>206103021</v>
      </c>
      <c r="C600" s="103">
        <v>2</v>
      </c>
      <c r="D600" s="50" t="s">
        <v>22</v>
      </c>
      <c r="E600" s="51">
        <v>1</v>
      </c>
      <c r="F600" s="50" t="s">
        <v>18</v>
      </c>
      <c r="G600" s="50" t="s">
        <v>17</v>
      </c>
      <c r="H600" s="50" t="s">
        <v>20</v>
      </c>
      <c r="I600" s="48"/>
      <c r="J600" s="50"/>
      <c r="K600" s="50"/>
      <c r="L600" s="52"/>
      <c r="M600" s="52"/>
      <c r="N600" s="77" t="s">
        <v>9709</v>
      </c>
      <c r="O600" s="232"/>
      <c r="P600" s="39"/>
      <c r="Q600" s="39"/>
      <c r="S600" s="178" t="str">
        <f>VLOOKUP(N600,'[1]Ingresos VF'!$A:$P,2,0)</f>
        <v>1.2.06.01.003</v>
      </c>
      <c r="T600" s="178" t="str">
        <f>VLOOKUP(N600,'[1]Ingresos VF'!$A:$P,1,0)</f>
        <v>Gobiernos</v>
      </c>
      <c r="U600" s="215"/>
      <c r="V600" s="70">
        <f>+V604</f>
        <v>0</v>
      </c>
      <c r="W600" s="70">
        <f>+W604</f>
        <v>0</v>
      </c>
      <c r="X600" s="38"/>
    </row>
    <row r="601" spans="1:24" ht="39.950000000000003" customHeight="1" x14ac:dyDescent="0.2">
      <c r="A601" s="190">
        <f t="shared" si="100"/>
        <v>11</v>
      </c>
      <c r="B601" s="19" t="str">
        <f t="shared" si="101"/>
        <v>20610302102</v>
      </c>
      <c r="C601" s="103">
        <v>2</v>
      </c>
      <c r="D601" s="50" t="s">
        <v>22</v>
      </c>
      <c r="E601" s="51">
        <v>1</v>
      </c>
      <c r="F601" s="50" t="s">
        <v>18</v>
      </c>
      <c r="G601" s="50" t="s">
        <v>17</v>
      </c>
      <c r="H601" s="50" t="s">
        <v>20</v>
      </c>
      <c r="I601" s="48" t="s">
        <v>17</v>
      </c>
      <c r="J601" s="50"/>
      <c r="K601" s="50"/>
      <c r="L601" s="52"/>
      <c r="M601" s="52"/>
      <c r="N601" s="78" t="s">
        <v>9709</v>
      </c>
      <c r="O601" s="232" t="s">
        <v>9710</v>
      </c>
      <c r="P601" s="39"/>
      <c r="Q601" s="39"/>
      <c r="S601" s="178" t="str">
        <f>VLOOKUP(N601,'[1]Ingresos VF'!$A:$P,2,0)</f>
        <v>1.2.06.01.003</v>
      </c>
      <c r="T601" s="178" t="str">
        <f>VLOOKUP(N601,'[1]Ingresos VF'!$A:$P,1,0)</f>
        <v>Gobiernos</v>
      </c>
      <c r="U601" s="215"/>
      <c r="V601" s="70">
        <v>0</v>
      </c>
      <c r="W601" s="70">
        <v>0</v>
      </c>
      <c r="X601" s="38"/>
    </row>
    <row r="602" spans="1:24" s="116" customFormat="1" ht="39.950000000000003" customHeight="1" x14ac:dyDescent="0.2">
      <c r="A602" s="190">
        <f t="shared" si="100"/>
        <v>6</v>
      </c>
      <c r="B602" s="19" t="str">
        <f t="shared" si="101"/>
        <v>206104</v>
      </c>
      <c r="C602" s="150">
        <v>2</v>
      </c>
      <c r="D602" s="104" t="s">
        <v>22</v>
      </c>
      <c r="E602" s="151">
        <v>1</v>
      </c>
      <c r="F602" s="104" t="s">
        <v>19</v>
      </c>
      <c r="G602" s="105"/>
      <c r="H602" s="180"/>
      <c r="I602" s="89"/>
      <c r="J602" s="104"/>
      <c r="K602" s="104"/>
      <c r="L602" s="105"/>
      <c r="M602" s="105"/>
      <c r="N602" s="82" t="s">
        <v>9713</v>
      </c>
      <c r="O602" s="240"/>
      <c r="P602" s="208"/>
      <c r="Q602" s="161"/>
      <c r="S602" s="178" t="str">
        <f>VLOOKUP(N602,'[1]Ingresos VF'!$A:$P,2,0)</f>
        <v>1.2.06.01.004</v>
      </c>
      <c r="T602" s="178" t="str">
        <f>VLOOKUP(N602,'[1]Ingresos VF'!$A:$P,1,0)</f>
        <v>Organismos multilaterales</v>
      </c>
      <c r="U602" s="215"/>
      <c r="V602" s="153">
        <f t="shared" si="95"/>
        <v>0</v>
      </c>
      <c r="W602" s="153">
        <f t="shared" si="95"/>
        <v>0</v>
      </c>
      <c r="X602" s="161"/>
    </row>
    <row r="603" spans="1:24" s="116" customFormat="1" ht="39.950000000000003" customHeight="1" x14ac:dyDescent="0.2">
      <c r="A603" s="190">
        <f t="shared" ref="A603:A605" si="104">LEN(B603)</f>
        <v>8</v>
      </c>
      <c r="B603" s="19" t="str">
        <f t="shared" ref="B603:B605" si="105">CONCATENATE(C603,D603,E603,F603,G603,H603,I603)</f>
        <v>20610401</v>
      </c>
      <c r="C603" s="148">
        <v>2</v>
      </c>
      <c r="D603" s="106" t="s">
        <v>22</v>
      </c>
      <c r="E603" s="143">
        <v>1</v>
      </c>
      <c r="F603" s="106" t="s">
        <v>19</v>
      </c>
      <c r="G603" s="106" t="s">
        <v>16</v>
      </c>
      <c r="H603" s="106"/>
      <c r="I603" s="89"/>
      <c r="J603" s="106"/>
      <c r="K603" s="106"/>
      <c r="L603" s="107"/>
      <c r="M603" s="107"/>
      <c r="N603" s="146" t="s">
        <v>9716</v>
      </c>
      <c r="O603" s="228"/>
      <c r="P603" s="43"/>
      <c r="Q603" s="43"/>
      <c r="S603" s="178" t="str">
        <f>VLOOKUP(N603,'[1]Ingresos VF'!$A:$P,2,0)</f>
        <v>1.2.06.01.004.01</v>
      </c>
      <c r="T603" s="178" t="str">
        <f>VLOOKUP(N603,'[1]Ingresos VF'!$A:$P,1,0)</f>
        <v>BID</v>
      </c>
      <c r="U603" s="215"/>
      <c r="V603" s="72">
        <f>+V640</f>
        <v>0</v>
      </c>
      <c r="W603" s="72">
        <f>+W640</f>
        <v>0</v>
      </c>
      <c r="X603" s="64"/>
    </row>
    <row r="604" spans="1:24" ht="39.950000000000003" customHeight="1" x14ac:dyDescent="0.2">
      <c r="A604" s="190">
        <f t="shared" si="104"/>
        <v>9</v>
      </c>
      <c r="B604" s="19" t="str">
        <f t="shared" si="105"/>
        <v>206104011</v>
      </c>
      <c r="C604" s="103">
        <v>2</v>
      </c>
      <c r="D604" s="50" t="s">
        <v>22</v>
      </c>
      <c r="E604" s="51">
        <v>1</v>
      </c>
      <c r="F604" s="50" t="s">
        <v>19</v>
      </c>
      <c r="G604" s="50" t="s">
        <v>16</v>
      </c>
      <c r="H604" s="50" t="s">
        <v>20</v>
      </c>
      <c r="I604" s="48"/>
      <c r="J604" s="50"/>
      <c r="K604" s="50"/>
      <c r="L604" s="52"/>
      <c r="M604" s="52"/>
      <c r="N604" s="77" t="s">
        <v>9716</v>
      </c>
      <c r="O604" s="232"/>
      <c r="P604" s="39"/>
      <c r="Q604" s="39"/>
      <c r="S604" s="178" t="str">
        <f>VLOOKUP(N604,'[1]Ingresos VF'!$A:$P,2,0)</f>
        <v>1.2.06.01.004.01</v>
      </c>
      <c r="T604" s="178" t="str">
        <f>VLOOKUP(N604,'[1]Ingresos VF'!$A:$P,1,0)</f>
        <v>BID</v>
      </c>
      <c r="U604" s="215"/>
      <c r="V604" s="70">
        <f t="shared" ref="V604:W604" si="106">+V605</f>
        <v>0</v>
      </c>
      <c r="W604" s="70">
        <f t="shared" si="106"/>
        <v>0</v>
      </c>
      <c r="X604" s="38"/>
    </row>
    <row r="605" spans="1:24" ht="39.950000000000003" customHeight="1" x14ac:dyDescent="0.2">
      <c r="A605" s="190">
        <f t="shared" si="104"/>
        <v>11</v>
      </c>
      <c r="B605" s="19" t="str">
        <f t="shared" si="105"/>
        <v>20610401101</v>
      </c>
      <c r="C605" s="103">
        <v>2</v>
      </c>
      <c r="D605" s="50" t="s">
        <v>22</v>
      </c>
      <c r="E605" s="51">
        <v>1</v>
      </c>
      <c r="F605" s="50" t="s">
        <v>19</v>
      </c>
      <c r="G605" s="50" t="s">
        <v>16</v>
      </c>
      <c r="H605" s="50" t="s">
        <v>20</v>
      </c>
      <c r="I605" s="48" t="s">
        <v>16</v>
      </c>
      <c r="J605" s="50"/>
      <c r="K605" s="50"/>
      <c r="L605" s="52"/>
      <c r="M605" s="52"/>
      <c r="N605" s="78" t="s">
        <v>9716</v>
      </c>
      <c r="O605" s="232" t="s">
        <v>9718</v>
      </c>
      <c r="P605" s="39"/>
      <c r="Q605" s="39"/>
      <c r="S605" s="178" t="str">
        <f>VLOOKUP(N605,'[1]Ingresos VF'!$A:$P,2,0)</f>
        <v>1.2.06.01.004.01</v>
      </c>
      <c r="T605" s="178" t="str">
        <f>VLOOKUP(N605,'[1]Ingresos VF'!$A:$P,1,0)</f>
        <v>BID</v>
      </c>
      <c r="U605" s="215"/>
      <c r="V605" s="70">
        <v>0</v>
      </c>
      <c r="W605" s="70">
        <v>0</v>
      </c>
      <c r="X605" s="38"/>
    </row>
    <row r="606" spans="1:24" s="116" customFormat="1" ht="39.950000000000003" customHeight="1" x14ac:dyDescent="0.2">
      <c r="A606" s="190">
        <f t="shared" ref="A606:A608" si="107">LEN(B606)</f>
        <v>8</v>
      </c>
      <c r="B606" s="19" t="str">
        <f t="shared" ref="B606:B608" si="108">CONCATENATE(C606,D606,E606,F606,G606,H606,I606)</f>
        <v>20610402</v>
      </c>
      <c r="C606" s="148">
        <v>2</v>
      </c>
      <c r="D606" s="106" t="s">
        <v>22</v>
      </c>
      <c r="E606" s="143">
        <v>1</v>
      </c>
      <c r="F606" s="106" t="s">
        <v>19</v>
      </c>
      <c r="G606" s="106" t="s">
        <v>17</v>
      </c>
      <c r="H606" s="106"/>
      <c r="I606" s="89"/>
      <c r="J606" s="106"/>
      <c r="K606" s="106"/>
      <c r="L606" s="107"/>
      <c r="M606" s="107"/>
      <c r="N606" s="146" t="s">
        <v>9717</v>
      </c>
      <c r="O606" s="228"/>
      <c r="P606" s="43"/>
      <c r="Q606" s="43"/>
      <c r="S606" s="178" t="str">
        <f>VLOOKUP(N606,'[1]Ingresos VF'!$A:$P,2,0)</f>
        <v>1.2.06.01.004.02</v>
      </c>
      <c r="T606" s="178" t="str">
        <f>VLOOKUP(N606,'[1]Ingresos VF'!$A:$P,1,0)</f>
        <v>BIRF</v>
      </c>
      <c r="U606" s="215"/>
      <c r="V606" s="72">
        <f>+V643</f>
        <v>0</v>
      </c>
      <c r="W606" s="72">
        <f>+W643</f>
        <v>0</v>
      </c>
      <c r="X606" s="64"/>
    </row>
    <row r="607" spans="1:24" ht="39.950000000000003" customHeight="1" x14ac:dyDescent="0.2">
      <c r="A607" s="190">
        <f t="shared" si="107"/>
        <v>9</v>
      </c>
      <c r="B607" s="19" t="str">
        <f t="shared" si="108"/>
        <v>206104021</v>
      </c>
      <c r="C607" s="103">
        <v>2</v>
      </c>
      <c r="D607" s="50" t="s">
        <v>22</v>
      </c>
      <c r="E607" s="51">
        <v>1</v>
      </c>
      <c r="F607" s="50" t="s">
        <v>19</v>
      </c>
      <c r="G607" s="50" t="s">
        <v>17</v>
      </c>
      <c r="H607" s="50" t="s">
        <v>20</v>
      </c>
      <c r="I607" s="48"/>
      <c r="J607" s="50"/>
      <c r="K607" s="50"/>
      <c r="L607" s="52"/>
      <c r="M607" s="52"/>
      <c r="N607" s="77" t="s">
        <v>9717</v>
      </c>
      <c r="O607" s="232"/>
      <c r="P607" s="39"/>
      <c r="Q607" s="39"/>
      <c r="S607" s="178" t="str">
        <f>VLOOKUP(N607,'[1]Ingresos VF'!$A:$P,2,0)</f>
        <v>1.2.06.01.004.02</v>
      </c>
      <c r="T607" s="178" t="str">
        <f>VLOOKUP(N607,'[1]Ingresos VF'!$A:$P,1,0)</f>
        <v>BIRF</v>
      </c>
      <c r="U607" s="215"/>
      <c r="V607" s="70">
        <f t="shared" ref="V607:W607" si="109">+V608</f>
        <v>0</v>
      </c>
      <c r="W607" s="70">
        <f t="shared" si="109"/>
        <v>0</v>
      </c>
      <c r="X607" s="38"/>
    </row>
    <row r="608" spans="1:24" ht="39.950000000000003" customHeight="1" x14ac:dyDescent="0.2">
      <c r="A608" s="190">
        <f t="shared" si="107"/>
        <v>11</v>
      </c>
      <c r="B608" s="19" t="str">
        <f t="shared" si="108"/>
        <v>20610402101</v>
      </c>
      <c r="C608" s="103">
        <v>2</v>
      </c>
      <c r="D608" s="50" t="s">
        <v>22</v>
      </c>
      <c r="E608" s="51">
        <v>1</v>
      </c>
      <c r="F608" s="50" t="s">
        <v>19</v>
      </c>
      <c r="G608" s="50" t="s">
        <v>17</v>
      </c>
      <c r="H608" s="50" t="s">
        <v>20</v>
      </c>
      <c r="I608" s="48" t="s">
        <v>16</v>
      </c>
      <c r="J608" s="50"/>
      <c r="K608" s="50"/>
      <c r="L608" s="52"/>
      <c r="M608" s="52"/>
      <c r="N608" s="78" t="s">
        <v>9717</v>
      </c>
      <c r="O608" s="232" t="s">
        <v>9719</v>
      </c>
      <c r="P608" s="39"/>
      <c r="Q608" s="39"/>
      <c r="S608" s="178" t="str">
        <f>VLOOKUP(N608,'[1]Ingresos VF'!$A:$P,2,0)</f>
        <v>1.2.06.01.004.02</v>
      </c>
      <c r="T608" s="178" t="str">
        <f>VLOOKUP(N608,'[1]Ingresos VF'!$A:$P,1,0)</f>
        <v>BIRF</v>
      </c>
      <c r="U608" s="215"/>
      <c r="V608" s="70">
        <v>0</v>
      </c>
      <c r="W608" s="70">
        <v>0</v>
      </c>
      <c r="X608" s="38"/>
    </row>
    <row r="609" spans="1:24" s="116" customFormat="1" ht="39.950000000000003" customHeight="1" x14ac:dyDescent="0.2">
      <c r="A609" s="190">
        <f t="shared" ref="A609:A615" si="110">LEN(B609)</f>
        <v>8</v>
      </c>
      <c r="B609" s="19" t="str">
        <f t="shared" ref="B609:B615" si="111">CONCATENATE(C609,D609,E609,F609,G609,H609,I609)</f>
        <v>20610403</v>
      </c>
      <c r="C609" s="148">
        <v>2</v>
      </c>
      <c r="D609" s="106" t="s">
        <v>22</v>
      </c>
      <c r="E609" s="143">
        <v>1</v>
      </c>
      <c r="F609" s="106" t="s">
        <v>19</v>
      </c>
      <c r="G609" s="106" t="s">
        <v>18</v>
      </c>
      <c r="H609" s="106"/>
      <c r="I609" s="89"/>
      <c r="J609" s="106"/>
      <c r="K609" s="106"/>
      <c r="L609" s="107"/>
      <c r="M609" s="107"/>
      <c r="N609" s="146" t="s">
        <v>9720</v>
      </c>
      <c r="O609" s="228"/>
      <c r="P609" s="43"/>
      <c r="Q609" s="43"/>
      <c r="S609" s="178" t="str">
        <f>VLOOKUP(N609,'[1]Ingresos VF'!$A:$P,2,0)</f>
        <v>1.2.06.01.004.03</v>
      </c>
      <c r="T609" s="178" t="str">
        <f>VLOOKUP(N609,'[1]Ingresos VF'!$A:$P,1,0)</f>
        <v>CAF</v>
      </c>
      <c r="U609" s="215"/>
      <c r="V609" s="72">
        <f>+V646</f>
        <v>0</v>
      </c>
      <c r="W609" s="72">
        <f>+W646</f>
        <v>0</v>
      </c>
      <c r="X609" s="64"/>
    </row>
    <row r="610" spans="1:24" ht="39.950000000000003" customHeight="1" x14ac:dyDescent="0.2">
      <c r="A610" s="190">
        <f t="shared" si="110"/>
        <v>9</v>
      </c>
      <c r="B610" s="19" t="str">
        <f t="shared" si="111"/>
        <v>206104031</v>
      </c>
      <c r="C610" s="103">
        <v>2</v>
      </c>
      <c r="D610" s="50" t="s">
        <v>22</v>
      </c>
      <c r="E610" s="51">
        <v>1</v>
      </c>
      <c r="F610" s="50" t="s">
        <v>19</v>
      </c>
      <c r="G610" s="50" t="s">
        <v>18</v>
      </c>
      <c r="H610" s="50" t="s">
        <v>20</v>
      </c>
      <c r="I610" s="48"/>
      <c r="J610" s="50"/>
      <c r="K610" s="50"/>
      <c r="L610" s="52"/>
      <c r="M610" s="52"/>
      <c r="N610" s="77" t="s">
        <v>9720</v>
      </c>
      <c r="O610" s="232"/>
      <c r="P610" s="39"/>
      <c r="Q610" s="39"/>
      <c r="S610" s="178" t="str">
        <f>VLOOKUP(N610,'[1]Ingresos VF'!$A:$P,2,0)</f>
        <v>1.2.06.01.004.03</v>
      </c>
      <c r="T610" s="178" t="str">
        <f>VLOOKUP(N610,'[1]Ingresos VF'!$A:$P,1,0)</f>
        <v>CAF</v>
      </c>
      <c r="U610" s="215"/>
      <c r="V610" s="70">
        <f t="shared" ref="V610:W610" si="112">+V611</f>
        <v>0</v>
      </c>
      <c r="W610" s="70">
        <f t="shared" si="112"/>
        <v>0</v>
      </c>
      <c r="X610" s="38"/>
    </row>
    <row r="611" spans="1:24" ht="39.950000000000003" customHeight="1" x14ac:dyDescent="0.2">
      <c r="A611" s="190">
        <f t="shared" si="110"/>
        <v>11</v>
      </c>
      <c r="B611" s="19" t="str">
        <f t="shared" si="111"/>
        <v>20610403101</v>
      </c>
      <c r="C611" s="103">
        <v>2</v>
      </c>
      <c r="D611" s="50" t="s">
        <v>22</v>
      </c>
      <c r="E611" s="51">
        <v>1</v>
      </c>
      <c r="F611" s="50" t="s">
        <v>19</v>
      </c>
      <c r="G611" s="50" t="s">
        <v>18</v>
      </c>
      <c r="H611" s="50" t="s">
        <v>20</v>
      </c>
      <c r="I611" s="48" t="s">
        <v>16</v>
      </c>
      <c r="J611" s="50"/>
      <c r="K611" s="50"/>
      <c r="L611" s="52"/>
      <c r="M611" s="52"/>
      <c r="N611" s="78" t="s">
        <v>9720</v>
      </c>
      <c r="O611" s="232" t="s">
        <v>9721</v>
      </c>
      <c r="P611" s="39"/>
      <c r="Q611" s="39"/>
      <c r="S611" s="178" t="str">
        <f>VLOOKUP(N611,'[1]Ingresos VF'!$A:$P,2,0)</f>
        <v>1.2.06.01.004.03</v>
      </c>
      <c r="T611" s="178" t="str">
        <f>VLOOKUP(N611,'[1]Ingresos VF'!$A:$P,1,0)</f>
        <v>CAF</v>
      </c>
      <c r="U611" s="215"/>
      <c r="V611" s="70">
        <v>0</v>
      </c>
      <c r="W611" s="70">
        <v>0</v>
      </c>
      <c r="X611" s="38"/>
    </row>
    <row r="612" spans="1:24" s="116" customFormat="1" ht="39.950000000000003" customHeight="1" x14ac:dyDescent="0.2">
      <c r="A612" s="190">
        <f t="shared" si="110"/>
        <v>6</v>
      </c>
      <c r="B612" s="19" t="str">
        <f t="shared" si="111"/>
        <v>206105</v>
      </c>
      <c r="C612" s="150">
        <v>2</v>
      </c>
      <c r="D612" s="104" t="s">
        <v>22</v>
      </c>
      <c r="E612" s="151">
        <v>1</v>
      </c>
      <c r="F612" s="104" t="s">
        <v>21</v>
      </c>
      <c r="G612" s="105"/>
      <c r="H612" s="180"/>
      <c r="I612" s="89"/>
      <c r="J612" s="104"/>
      <c r="K612" s="104"/>
      <c r="L612" s="105"/>
      <c r="M612" s="105"/>
      <c r="N612" s="82" t="s">
        <v>9722</v>
      </c>
      <c r="O612" s="240"/>
      <c r="P612" s="208"/>
      <c r="Q612" s="161"/>
      <c r="S612" s="178" t="str">
        <f>VLOOKUP(N612,'[1]Ingresos VF'!$A:$P,2,0)</f>
        <v>1.2.06.01.005</v>
      </c>
      <c r="T612" s="178" t="str">
        <f>VLOOKUP(N612,'[1]Ingresos VF'!$A:$P,1,0)</f>
        <v>Otras instituciones financieras</v>
      </c>
      <c r="U612" s="215"/>
      <c r="V612" s="153">
        <f t="shared" ref="V612:W612" si="113">+V616</f>
        <v>0</v>
      </c>
      <c r="W612" s="153">
        <f t="shared" si="113"/>
        <v>0</v>
      </c>
      <c r="X612" s="161"/>
    </row>
    <row r="613" spans="1:24" s="116" customFormat="1" ht="39.950000000000003" customHeight="1" x14ac:dyDescent="0.2">
      <c r="A613" s="190">
        <f t="shared" si="110"/>
        <v>8</v>
      </c>
      <c r="B613" s="19" t="str">
        <f t="shared" si="111"/>
        <v>20610501</v>
      </c>
      <c r="C613" s="148">
        <v>2</v>
      </c>
      <c r="D613" s="106" t="s">
        <v>22</v>
      </c>
      <c r="E613" s="143">
        <v>1</v>
      </c>
      <c r="F613" s="106" t="s">
        <v>21</v>
      </c>
      <c r="G613" s="106" t="s">
        <v>16</v>
      </c>
      <c r="H613" s="106"/>
      <c r="I613" s="89"/>
      <c r="J613" s="106"/>
      <c r="K613" s="106"/>
      <c r="L613" s="107"/>
      <c r="M613" s="107"/>
      <c r="N613" s="146" t="s">
        <v>9722</v>
      </c>
      <c r="O613" s="228"/>
      <c r="P613" s="43"/>
      <c r="Q613" s="43"/>
      <c r="S613" s="178" t="str">
        <f>VLOOKUP(N613,'[1]Ingresos VF'!$A:$P,2,0)</f>
        <v>1.2.06.01.005</v>
      </c>
      <c r="T613" s="178" t="str">
        <f>VLOOKUP(N613,'[1]Ingresos VF'!$A:$P,1,0)</f>
        <v>Otras instituciones financieras</v>
      </c>
      <c r="U613" s="215"/>
      <c r="V613" s="72">
        <f>+V650</f>
        <v>0</v>
      </c>
      <c r="W613" s="72">
        <f>+W650</f>
        <v>0</v>
      </c>
      <c r="X613" s="64"/>
    </row>
    <row r="614" spans="1:24" ht="39.950000000000003" customHeight="1" x14ac:dyDescent="0.2">
      <c r="A614" s="190">
        <f t="shared" si="110"/>
        <v>9</v>
      </c>
      <c r="B614" s="19" t="str">
        <f t="shared" si="111"/>
        <v>206105011</v>
      </c>
      <c r="C614" s="103">
        <v>2</v>
      </c>
      <c r="D614" s="50" t="s">
        <v>22</v>
      </c>
      <c r="E614" s="51">
        <v>1</v>
      </c>
      <c r="F614" s="50" t="s">
        <v>21</v>
      </c>
      <c r="G614" s="50" t="s">
        <v>16</v>
      </c>
      <c r="H614" s="50" t="s">
        <v>20</v>
      </c>
      <c r="I614" s="48"/>
      <c r="J614" s="50"/>
      <c r="K614" s="50"/>
      <c r="L614" s="52"/>
      <c r="M614" s="52"/>
      <c r="N614" s="77" t="s">
        <v>9722</v>
      </c>
      <c r="O614" s="232"/>
      <c r="P614" s="39"/>
      <c r="Q614" s="39"/>
      <c r="S614" s="178" t="str">
        <f>VLOOKUP(N614,'[1]Ingresos VF'!$A:$P,2,0)</f>
        <v>1.2.06.01.005</v>
      </c>
      <c r="T614" s="178" t="str">
        <f>VLOOKUP(N614,'[1]Ingresos VF'!$A:$P,1,0)</f>
        <v>Otras instituciones financieras</v>
      </c>
      <c r="U614" s="215"/>
      <c r="V614" s="70">
        <f t="shared" ref="V614:W614" si="114">+V615</f>
        <v>0</v>
      </c>
      <c r="W614" s="70">
        <f t="shared" si="114"/>
        <v>0</v>
      </c>
      <c r="X614" s="38"/>
    </row>
    <row r="615" spans="1:24" ht="39.950000000000003" customHeight="1" x14ac:dyDescent="0.2">
      <c r="A615" s="190">
        <f t="shared" si="110"/>
        <v>11</v>
      </c>
      <c r="B615" s="19" t="str">
        <f t="shared" si="111"/>
        <v>20610501101</v>
      </c>
      <c r="C615" s="103">
        <v>2</v>
      </c>
      <c r="D615" s="50" t="s">
        <v>22</v>
      </c>
      <c r="E615" s="51">
        <v>1</v>
      </c>
      <c r="F615" s="50" t="s">
        <v>21</v>
      </c>
      <c r="G615" s="50" t="s">
        <v>16</v>
      </c>
      <c r="H615" s="50" t="s">
        <v>20</v>
      </c>
      <c r="I615" s="48" t="s">
        <v>16</v>
      </c>
      <c r="J615" s="50"/>
      <c r="K615" s="50"/>
      <c r="L615" s="52"/>
      <c r="M615" s="52"/>
      <c r="N615" s="78" t="s">
        <v>9722</v>
      </c>
      <c r="O615" s="232" t="s">
        <v>9723</v>
      </c>
      <c r="P615" s="39"/>
      <c r="Q615" s="39"/>
      <c r="S615" s="178" t="str">
        <f>VLOOKUP(N615,'[1]Ingresos VF'!$A:$P,2,0)</f>
        <v>1.2.06.01.005</v>
      </c>
      <c r="T615" s="178" t="str">
        <f>VLOOKUP(N615,'[1]Ingresos VF'!$A:$P,1,0)</f>
        <v>Otras instituciones financieras</v>
      </c>
      <c r="U615" s="215"/>
      <c r="V615" s="70">
        <v>0</v>
      </c>
      <c r="W615" s="70">
        <v>0</v>
      </c>
      <c r="X615" s="38"/>
    </row>
    <row r="616" spans="1:24" ht="90" customHeight="1" x14ac:dyDescent="0.2">
      <c r="A616" s="190">
        <f t="shared" si="96"/>
        <v>3</v>
      </c>
      <c r="B616" s="19" t="str">
        <f t="shared" si="97"/>
        <v>207</v>
      </c>
      <c r="C616" s="101">
        <v>2</v>
      </c>
      <c r="D616" s="88" t="s">
        <v>23</v>
      </c>
      <c r="E616" s="88"/>
      <c r="F616" s="88"/>
      <c r="G616" s="88"/>
      <c r="H616" s="88"/>
      <c r="I616" s="89"/>
      <c r="J616" s="88"/>
      <c r="K616" s="88"/>
      <c r="L616" s="90"/>
      <c r="M616" s="90"/>
      <c r="N616" s="80" t="s">
        <v>464</v>
      </c>
      <c r="O616" s="236" t="s">
        <v>483</v>
      </c>
      <c r="P616" s="27" t="s">
        <v>9774</v>
      </c>
      <c r="Q616" s="27"/>
      <c r="S616" s="178" t="str">
        <f>VLOOKUP(N616,'[1]Ingresos VF'!$A:$P,2,0)</f>
        <v>1.2.07</v>
      </c>
      <c r="T616" s="178" t="str">
        <f>VLOOKUP(N616,'[1]Ingresos VF'!$A:$P,1,0)</f>
        <v>Recursos de crédito interno</v>
      </c>
      <c r="U616" s="22"/>
      <c r="V616" s="67">
        <f>+V617</f>
        <v>0</v>
      </c>
      <c r="W616" s="67">
        <f>+W617</f>
        <v>0</v>
      </c>
      <c r="X616" s="40"/>
    </row>
    <row r="617" spans="1:24" ht="62.25" customHeight="1" x14ac:dyDescent="0.2">
      <c r="A617" s="190">
        <f t="shared" si="96"/>
        <v>4</v>
      </c>
      <c r="B617" s="19" t="str">
        <f t="shared" si="97"/>
        <v>2071</v>
      </c>
      <c r="C617" s="102">
        <v>2</v>
      </c>
      <c r="D617" s="92" t="s">
        <v>23</v>
      </c>
      <c r="E617" s="93">
        <v>1</v>
      </c>
      <c r="F617" s="92"/>
      <c r="G617" s="92"/>
      <c r="H617" s="92"/>
      <c r="I617" s="89"/>
      <c r="J617" s="92"/>
      <c r="K617" s="92"/>
      <c r="L617" s="94"/>
      <c r="M617" s="94"/>
      <c r="N617" s="81" t="s">
        <v>9724</v>
      </c>
      <c r="O617" s="221" t="s">
        <v>484</v>
      </c>
      <c r="P617" s="198"/>
      <c r="Q617" s="31"/>
      <c r="S617" s="178" t="str">
        <f>VLOOKUP(N617,'[1]Ingresos VF'!$A:$P,2,0)</f>
        <v>1.2.07.01</v>
      </c>
      <c r="T617" s="178" t="str">
        <f>VLOOKUP(N617,'[1]Ingresos VF'!$A:$P,1,0)</f>
        <v>Recursos de contratos de empréstitos internos</v>
      </c>
      <c r="U617" s="216"/>
      <c r="V617" s="68">
        <f>+V618</f>
        <v>0</v>
      </c>
      <c r="W617" s="68">
        <f t="shared" ref="V617:W634" si="115">+W618</f>
        <v>0</v>
      </c>
      <c r="X617" s="30"/>
    </row>
    <row r="618" spans="1:24" s="116" customFormat="1" ht="39.950000000000003" customHeight="1" x14ac:dyDescent="0.2">
      <c r="A618" s="190">
        <f t="shared" si="96"/>
        <v>6</v>
      </c>
      <c r="B618" s="19" t="str">
        <f t="shared" si="97"/>
        <v>207101</v>
      </c>
      <c r="C618" s="150">
        <v>2</v>
      </c>
      <c r="D618" s="104" t="s">
        <v>23</v>
      </c>
      <c r="E618" s="151">
        <v>1</v>
      </c>
      <c r="F618" s="104" t="s">
        <v>16</v>
      </c>
      <c r="G618" s="104"/>
      <c r="H618" s="104"/>
      <c r="I618" s="89"/>
      <c r="J618" s="104"/>
      <c r="K618" s="104"/>
      <c r="L618" s="104"/>
      <c r="M618" s="104"/>
      <c r="N618" s="82" t="s">
        <v>9765</v>
      </c>
      <c r="O618" s="239" t="s">
        <v>9798</v>
      </c>
      <c r="P618" s="42"/>
      <c r="Q618" s="42"/>
      <c r="S618" s="178" t="str">
        <f>VLOOKUP(N618,'[1]Ingresos VF'!$A:$P,2,0)</f>
        <v>1.2.07.01.001</v>
      </c>
      <c r="T618" s="178" t="str">
        <f>VLOOKUP(N618,'[1]Ingresos VF'!$A:$P,1,0)</f>
        <v>Banca comercial</v>
      </c>
      <c r="U618" s="216"/>
      <c r="V618" s="153">
        <f>+V619</f>
        <v>0</v>
      </c>
      <c r="W618" s="153">
        <f t="shared" si="115"/>
        <v>0</v>
      </c>
      <c r="X618" s="61"/>
    </row>
    <row r="619" spans="1:24" s="116" customFormat="1" ht="39.950000000000003" customHeight="1" x14ac:dyDescent="0.2">
      <c r="A619" s="190">
        <f t="shared" si="96"/>
        <v>8</v>
      </c>
      <c r="B619" s="19" t="str">
        <f t="shared" si="97"/>
        <v>20710101</v>
      </c>
      <c r="C619" s="148">
        <v>2</v>
      </c>
      <c r="D619" s="106" t="s">
        <v>23</v>
      </c>
      <c r="E619" s="143">
        <v>1</v>
      </c>
      <c r="F619" s="106" t="s">
        <v>16</v>
      </c>
      <c r="G619" s="106" t="s">
        <v>16</v>
      </c>
      <c r="H619" s="106"/>
      <c r="I619" s="89"/>
      <c r="J619" s="106"/>
      <c r="K619" s="106"/>
      <c r="L619" s="107"/>
      <c r="M619" s="107"/>
      <c r="N619" s="146" t="s">
        <v>9765</v>
      </c>
      <c r="O619" s="228"/>
      <c r="P619" s="43"/>
      <c r="Q619" s="43"/>
      <c r="S619" s="178" t="str">
        <f>VLOOKUP(N619,'[1]Ingresos VF'!$A:$P,2,0)</f>
        <v>1.2.07.01.001</v>
      </c>
      <c r="T619" s="178" t="str">
        <f>VLOOKUP(N619,'[1]Ingresos VF'!$A:$P,1,0)</f>
        <v>Banca comercial</v>
      </c>
      <c r="U619" s="216"/>
      <c r="V619" s="72">
        <f>+V620</f>
        <v>0</v>
      </c>
      <c r="W619" s="72">
        <f t="shared" si="115"/>
        <v>0</v>
      </c>
      <c r="X619" s="64"/>
    </row>
    <row r="620" spans="1:24" ht="39.950000000000003" customHeight="1" x14ac:dyDescent="0.2">
      <c r="A620" s="190">
        <f t="shared" si="96"/>
        <v>9</v>
      </c>
      <c r="B620" s="19" t="str">
        <f t="shared" si="97"/>
        <v>207101011</v>
      </c>
      <c r="C620" s="103">
        <v>2</v>
      </c>
      <c r="D620" s="50" t="s">
        <v>23</v>
      </c>
      <c r="E620" s="51">
        <v>1</v>
      </c>
      <c r="F620" s="50" t="s">
        <v>16</v>
      </c>
      <c r="G620" s="50" t="s">
        <v>16</v>
      </c>
      <c r="H620" s="50">
        <v>1</v>
      </c>
      <c r="I620" s="89"/>
      <c r="J620" s="106"/>
      <c r="K620" s="106"/>
      <c r="L620" s="107"/>
      <c r="M620" s="107"/>
      <c r="N620" s="77" t="s">
        <v>9765</v>
      </c>
      <c r="O620" s="225"/>
      <c r="P620" s="43"/>
      <c r="Q620" s="37"/>
      <c r="S620" s="178" t="str">
        <f>VLOOKUP(N620,'[1]Ingresos VF'!$A:$P,2,0)</f>
        <v>1.2.07.01.001</v>
      </c>
      <c r="T620" s="178" t="str">
        <f>VLOOKUP(N620,'[1]Ingresos VF'!$A:$P,1,0)</f>
        <v>Banca comercial</v>
      </c>
      <c r="U620" s="217"/>
      <c r="V620" s="70">
        <f t="shared" si="115"/>
        <v>0</v>
      </c>
      <c r="W620" s="70">
        <f t="shared" si="115"/>
        <v>0</v>
      </c>
      <c r="X620" s="60"/>
    </row>
    <row r="621" spans="1:24" ht="39.950000000000003" customHeight="1" x14ac:dyDescent="0.2">
      <c r="A621" s="190">
        <f t="shared" si="96"/>
        <v>11</v>
      </c>
      <c r="B621" s="19" t="str">
        <f t="shared" si="97"/>
        <v>20710101101</v>
      </c>
      <c r="C621" s="103">
        <v>2</v>
      </c>
      <c r="D621" s="50" t="s">
        <v>23</v>
      </c>
      <c r="E621" s="51">
        <v>1</v>
      </c>
      <c r="F621" s="50" t="s">
        <v>16</v>
      </c>
      <c r="G621" s="50" t="s">
        <v>16</v>
      </c>
      <c r="H621" s="50">
        <v>1</v>
      </c>
      <c r="I621" s="48" t="s">
        <v>16</v>
      </c>
      <c r="J621" s="106"/>
      <c r="K621" s="106"/>
      <c r="L621" s="107"/>
      <c r="M621" s="107"/>
      <c r="N621" s="78" t="s">
        <v>9765</v>
      </c>
      <c r="O621" s="225"/>
      <c r="P621" s="43"/>
      <c r="Q621" s="37"/>
      <c r="S621" s="178" t="str">
        <f>VLOOKUP(N621,'[1]Ingresos VF'!$A:$P,2,0)</f>
        <v>1.2.07.01.001</v>
      </c>
      <c r="T621" s="178" t="str">
        <f>VLOOKUP(N621,'[1]Ingresos VF'!$A:$P,1,0)</f>
        <v>Banca comercial</v>
      </c>
      <c r="U621" s="217"/>
      <c r="V621" s="70">
        <v>0</v>
      </c>
      <c r="W621" s="70">
        <v>0</v>
      </c>
      <c r="X621" s="60"/>
    </row>
    <row r="622" spans="1:24" s="116" customFormat="1" ht="39.950000000000003" customHeight="1" x14ac:dyDescent="0.2">
      <c r="A622" s="190">
        <f t="shared" ref="A622:A625" si="116">LEN(B622)</f>
        <v>6</v>
      </c>
      <c r="B622" s="19" t="str">
        <f t="shared" ref="B622:B625" si="117">CONCATENATE(C622,D622,E622,F622,G622,H622,I622)</f>
        <v>207102</v>
      </c>
      <c r="C622" s="150">
        <v>2</v>
      </c>
      <c r="D622" s="104" t="s">
        <v>23</v>
      </c>
      <c r="E622" s="151">
        <v>1</v>
      </c>
      <c r="F622" s="104" t="s">
        <v>17</v>
      </c>
      <c r="G622" s="104"/>
      <c r="H622" s="104"/>
      <c r="I622" s="89"/>
      <c r="J622" s="104"/>
      <c r="K622" s="104"/>
      <c r="L622" s="104"/>
      <c r="M622" s="104"/>
      <c r="N622" s="82" t="s">
        <v>9766</v>
      </c>
      <c r="O622" s="239" t="s">
        <v>9799</v>
      </c>
      <c r="P622" s="42"/>
      <c r="Q622" s="42"/>
      <c r="S622" s="178" t="str">
        <f>VLOOKUP(N622,'[1]Ingresos VF'!$A:$P,2,0)</f>
        <v>1.2.07.01.002</v>
      </c>
      <c r="T622" s="178" t="str">
        <f>VLOOKUP(N622,'[1]Ingresos VF'!$A:$P,1,0)</f>
        <v>Nación</v>
      </c>
      <c r="U622" s="216"/>
      <c r="V622" s="153">
        <f>+V623</f>
        <v>0</v>
      </c>
      <c r="W622" s="153">
        <f t="shared" si="115"/>
        <v>0</v>
      </c>
      <c r="X622" s="61"/>
    </row>
    <row r="623" spans="1:24" s="116" customFormat="1" ht="39.950000000000003" customHeight="1" x14ac:dyDescent="0.2">
      <c r="A623" s="190">
        <f t="shared" si="116"/>
        <v>8</v>
      </c>
      <c r="B623" s="19" t="str">
        <f t="shared" si="117"/>
        <v>20710201</v>
      </c>
      <c r="C623" s="148">
        <v>2</v>
      </c>
      <c r="D623" s="106" t="s">
        <v>23</v>
      </c>
      <c r="E623" s="143">
        <v>1</v>
      </c>
      <c r="F623" s="106" t="s">
        <v>17</v>
      </c>
      <c r="G623" s="106" t="s">
        <v>16</v>
      </c>
      <c r="H623" s="106"/>
      <c r="I623" s="89"/>
      <c r="J623" s="106"/>
      <c r="K623" s="106"/>
      <c r="L623" s="107"/>
      <c r="M623" s="107"/>
      <c r="N623" s="146" t="s">
        <v>9766</v>
      </c>
      <c r="O623" s="228"/>
      <c r="P623" s="43"/>
      <c r="Q623" s="43"/>
      <c r="S623" s="178" t="str">
        <f>VLOOKUP(N623,'[1]Ingresos VF'!$A:$P,2,0)</f>
        <v>1.2.07.01.002</v>
      </c>
      <c r="T623" s="178" t="str">
        <f>VLOOKUP(N623,'[1]Ingresos VF'!$A:$P,1,0)</f>
        <v>Nación</v>
      </c>
      <c r="U623" s="216"/>
      <c r="V623" s="72">
        <f>+V624</f>
        <v>0</v>
      </c>
      <c r="W623" s="72">
        <f t="shared" si="115"/>
        <v>0</v>
      </c>
      <c r="X623" s="64"/>
    </row>
    <row r="624" spans="1:24" ht="39.950000000000003" customHeight="1" x14ac:dyDescent="0.2">
      <c r="A624" s="190">
        <f t="shared" si="116"/>
        <v>9</v>
      </c>
      <c r="B624" s="19" t="str">
        <f t="shared" si="117"/>
        <v>207102011</v>
      </c>
      <c r="C624" s="103">
        <v>2</v>
      </c>
      <c r="D624" s="50" t="s">
        <v>23</v>
      </c>
      <c r="E624" s="51">
        <v>1</v>
      </c>
      <c r="F624" s="50" t="s">
        <v>17</v>
      </c>
      <c r="G624" s="50" t="s">
        <v>16</v>
      </c>
      <c r="H624" s="50">
        <v>1</v>
      </c>
      <c r="I624" s="89"/>
      <c r="J624" s="106"/>
      <c r="K624" s="106"/>
      <c r="L624" s="107"/>
      <c r="M624" s="107"/>
      <c r="N624" s="77" t="s">
        <v>9766</v>
      </c>
      <c r="O624" s="225"/>
      <c r="P624" s="43"/>
      <c r="Q624" s="37"/>
      <c r="S624" s="178" t="str">
        <f>VLOOKUP(N624,'[1]Ingresos VF'!$A:$P,2,0)</f>
        <v>1.2.07.01.002</v>
      </c>
      <c r="T624" s="178" t="str">
        <f>VLOOKUP(N624,'[1]Ingresos VF'!$A:$P,1,0)</f>
        <v>Nación</v>
      </c>
      <c r="U624" s="217"/>
      <c r="V624" s="70">
        <f t="shared" si="115"/>
        <v>0</v>
      </c>
      <c r="W624" s="70">
        <f t="shared" si="115"/>
        <v>0</v>
      </c>
      <c r="X624" s="60"/>
    </row>
    <row r="625" spans="1:24" ht="39.950000000000003" customHeight="1" x14ac:dyDescent="0.2">
      <c r="A625" s="190">
        <f t="shared" si="116"/>
        <v>11</v>
      </c>
      <c r="B625" s="19" t="str">
        <f t="shared" si="117"/>
        <v>20710201101</v>
      </c>
      <c r="C625" s="103">
        <v>2</v>
      </c>
      <c r="D625" s="50" t="s">
        <v>23</v>
      </c>
      <c r="E625" s="51">
        <v>1</v>
      </c>
      <c r="F625" s="50" t="s">
        <v>17</v>
      </c>
      <c r="G625" s="50" t="s">
        <v>16</v>
      </c>
      <c r="H625" s="50">
        <v>1</v>
      </c>
      <c r="I625" s="48" t="s">
        <v>16</v>
      </c>
      <c r="J625" s="106"/>
      <c r="K625" s="106"/>
      <c r="L625" s="107"/>
      <c r="M625" s="107"/>
      <c r="N625" s="78" t="s">
        <v>9766</v>
      </c>
      <c r="O625" s="225"/>
      <c r="P625" s="43"/>
      <c r="Q625" s="37"/>
      <c r="S625" s="178" t="str">
        <f>VLOOKUP(N625,'[1]Ingresos VF'!$A:$P,2,0)</f>
        <v>1.2.07.01.002</v>
      </c>
      <c r="T625" s="178" t="str">
        <f>VLOOKUP(N625,'[1]Ingresos VF'!$A:$P,1,0)</f>
        <v>Nación</v>
      </c>
      <c r="U625" s="217"/>
      <c r="V625" s="70">
        <v>0</v>
      </c>
      <c r="W625" s="70">
        <v>0</v>
      </c>
      <c r="X625" s="60"/>
    </row>
    <row r="626" spans="1:24" s="116" customFormat="1" ht="39.950000000000003" customHeight="1" x14ac:dyDescent="0.2">
      <c r="A626" s="190">
        <f t="shared" ref="A626:A629" si="118">LEN(B626)</f>
        <v>6</v>
      </c>
      <c r="B626" s="19" t="str">
        <f t="shared" ref="B626:B629" si="119">CONCATENATE(C626,D626,E626,F626,G626,H626,I626)</f>
        <v>207103</v>
      </c>
      <c r="C626" s="150">
        <v>2</v>
      </c>
      <c r="D626" s="104" t="s">
        <v>23</v>
      </c>
      <c r="E626" s="151">
        <v>1</v>
      </c>
      <c r="F626" s="104" t="s">
        <v>18</v>
      </c>
      <c r="G626" s="104"/>
      <c r="H626" s="104"/>
      <c r="I626" s="89"/>
      <c r="J626" s="104"/>
      <c r="K626" s="104"/>
      <c r="L626" s="104"/>
      <c r="M626" s="104"/>
      <c r="N626" s="82" t="s">
        <v>9767</v>
      </c>
      <c r="O626" s="239" t="s">
        <v>9800</v>
      </c>
      <c r="P626" s="42"/>
      <c r="Q626" s="42"/>
      <c r="S626" s="178" t="str">
        <f>VLOOKUP(N626,'[1]Ingresos VF'!$A:$P,2,0)</f>
        <v>1.2.07.01.003</v>
      </c>
      <c r="T626" s="178" t="str">
        <f>VLOOKUP(N626,'[1]Ingresos VF'!$A:$P,1,0)</f>
        <v>Banca de fomento</v>
      </c>
      <c r="U626" s="216"/>
      <c r="V626" s="153">
        <f>+V627</f>
        <v>0</v>
      </c>
      <c r="W626" s="153">
        <f t="shared" si="115"/>
        <v>0</v>
      </c>
      <c r="X626" s="61"/>
    </row>
    <row r="627" spans="1:24" s="116" customFormat="1" ht="39.950000000000003" customHeight="1" x14ac:dyDescent="0.2">
      <c r="A627" s="190">
        <f t="shared" si="118"/>
        <v>8</v>
      </c>
      <c r="B627" s="19" t="str">
        <f t="shared" si="119"/>
        <v>20710301</v>
      </c>
      <c r="C627" s="148">
        <v>2</v>
      </c>
      <c r="D627" s="106" t="s">
        <v>23</v>
      </c>
      <c r="E627" s="143">
        <v>1</v>
      </c>
      <c r="F627" s="106" t="s">
        <v>18</v>
      </c>
      <c r="G627" s="106" t="s">
        <v>16</v>
      </c>
      <c r="H627" s="106"/>
      <c r="I627" s="89"/>
      <c r="J627" s="106"/>
      <c r="K627" s="106"/>
      <c r="L627" s="107"/>
      <c r="M627" s="107"/>
      <c r="N627" s="146" t="s">
        <v>9767</v>
      </c>
      <c r="O627" s="228"/>
      <c r="P627" s="43"/>
      <c r="Q627" s="43"/>
      <c r="S627" s="178" t="str">
        <f>VLOOKUP(N627,'[1]Ingresos VF'!$A:$P,2,0)</f>
        <v>1.2.07.01.003</v>
      </c>
      <c r="T627" s="178" t="str">
        <f>VLOOKUP(N627,'[1]Ingresos VF'!$A:$P,1,0)</f>
        <v>Banca de fomento</v>
      </c>
      <c r="U627" s="216"/>
      <c r="V627" s="72">
        <f>+V628</f>
        <v>0</v>
      </c>
      <c r="W627" s="72">
        <f t="shared" si="115"/>
        <v>0</v>
      </c>
      <c r="X627" s="64"/>
    </row>
    <row r="628" spans="1:24" ht="39.950000000000003" customHeight="1" x14ac:dyDescent="0.2">
      <c r="A628" s="190">
        <f t="shared" si="118"/>
        <v>9</v>
      </c>
      <c r="B628" s="19" t="str">
        <f t="shared" si="119"/>
        <v>207103011</v>
      </c>
      <c r="C628" s="103">
        <v>2</v>
      </c>
      <c r="D628" s="50" t="s">
        <v>23</v>
      </c>
      <c r="E628" s="51">
        <v>1</v>
      </c>
      <c r="F628" s="50" t="s">
        <v>18</v>
      </c>
      <c r="G628" s="50" t="s">
        <v>16</v>
      </c>
      <c r="H628" s="50">
        <v>1</v>
      </c>
      <c r="I628" s="89"/>
      <c r="J628" s="106"/>
      <c r="K628" s="106"/>
      <c r="L628" s="107"/>
      <c r="M628" s="107"/>
      <c r="N628" s="77" t="s">
        <v>9767</v>
      </c>
      <c r="O628" s="225"/>
      <c r="P628" s="43"/>
      <c r="Q628" s="37"/>
      <c r="S628" s="178" t="str">
        <f>VLOOKUP(N628,'[1]Ingresos VF'!$A:$P,2,0)</f>
        <v>1.2.07.01.003</v>
      </c>
      <c r="T628" s="178" t="str">
        <f>VLOOKUP(N628,'[1]Ingresos VF'!$A:$P,1,0)</f>
        <v>Banca de fomento</v>
      </c>
      <c r="U628" s="217"/>
      <c r="V628" s="70">
        <f t="shared" si="115"/>
        <v>0</v>
      </c>
      <c r="W628" s="70">
        <f t="shared" si="115"/>
        <v>0</v>
      </c>
      <c r="X628" s="60"/>
    </row>
    <row r="629" spans="1:24" ht="39.950000000000003" customHeight="1" x14ac:dyDescent="0.2">
      <c r="A629" s="190">
        <f t="shared" si="118"/>
        <v>11</v>
      </c>
      <c r="B629" s="19" t="str">
        <f t="shared" si="119"/>
        <v>20710301101</v>
      </c>
      <c r="C629" s="103">
        <v>2</v>
      </c>
      <c r="D629" s="50" t="s">
        <v>23</v>
      </c>
      <c r="E629" s="51">
        <v>1</v>
      </c>
      <c r="F629" s="50" t="s">
        <v>18</v>
      </c>
      <c r="G629" s="50" t="s">
        <v>16</v>
      </c>
      <c r="H629" s="50">
        <v>1</v>
      </c>
      <c r="I629" s="48" t="s">
        <v>16</v>
      </c>
      <c r="J629" s="106"/>
      <c r="K629" s="106"/>
      <c r="L629" s="107"/>
      <c r="M629" s="107"/>
      <c r="N629" s="78" t="s">
        <v>9767</v>
      </c>
      <c r="O629" s="225"/>
      <c r="P629" s="43"/>
      <c r="Q629" s="37"/>
      <c r="S629" s="178" t="str">
        <f>VLOOKUP(N629,'[1]Ingresos VF'!$A:$P,2,0)</f>
        <v>1.2.07.01.003</v>
      </c>
      <c r="T629" s="178" t="str">
        <f>VLOOKUP(N629,'[1]Ingresos VF'!$A:$P,1,0)</f>
        <v>Banca de fomento</v>
      </c>
      <c r="U629" s="217"/>
      <c r="V629" s="70">
        <v>0</v>
      </c>
      <c r="W629" s="70">
        <v>0</v>
      </c>
      <c r="X629" s="60"/>
    </row>
    <row r="630" spans="1:24" s="116" customFormat="1" ht="39.950000000000003" customHeight="1" x14ac:dyDescent="0.2">
      <c r="A630" s="190">
        <f t="shared" ref="A630:A633" si="120">LEN(B630)</f>
        <v>6</v>
      </c>
      <c r="B630" s="19" t="str">
        <f t="shared" ref="B630:B633" si="121">CONCATENATE(C630,D630,E630,F630,G630,H630,I630)</f>
        <v>207104</v>
      </c>
      <c r="C630" s="150">
        <v>2</v>
      </c>
      <c r="D630" s="104" t="s">
        <v>23</v>
      </c>
      <c r="E630" s="151">
        <v>1</v>
      </c>
      <c r="F630" s="104" t="s">
        <v>19</v>
      </c>
      <c r="G630" s="104"/>
      <c r="H630" s="104"/>
      <c r="I630" s="89"/>
      <c r="J630" s="104"/>
      <c r="K630" s="104"/>
      <c r="L630" s="104"/>
      <c r="M630" s="104"/>
      <c r="N630" s="82" t="s">
        <v>9768</v>
      </c>
      <c r="O630" s="239" t="s">
        <v>9801</v>
      </c>
      <c r="P630" s="42"/>
      <c r="Q630" s="42"/>
      <c r="S630" s="178" t="str">
        <f>VLOOKUP(N630,'[1]Ingresos VF'!$A:$P,2,0)</f>
        <v>1.2.07.01.004</v>
      </c>
      <c r="T630" s="178" t="str">
        <f>VLOOKUP(N630,'[1]Ingresos VF'!$A:$P,1,0)</f>
        <v>Institutos de Desarrollo Departamental y/o Municipal</v>
      </c>
      <c r="U630" s="216"/>
      <c r="V630" s="153">
        <f>+V631</f>
        <v>0</v>
      </c>
      <c r="W630" s="153">
        <f t="shared" si="115"/>
        <v>0</v>
      </c>
      <c r="X630" s="61"/>
    </row>
    <row r="631" spans="1:24" s="116" customFormat="1" ht="39.950000000000003" customHeight="1" x14ac:dyDescent="0.2">
      <c r="A631" s="190">
        <f t="shared" si="120"/>
        <v>8</v>
      </c>
      <c r="B631" s="19" t="str">
        <f t="shared" si="121"/>
        <v>20710401</v>
      </c>
      <c r="C631" s="148">
        <v>2</v>
      </c>
      <c r="D631" s="106" t="s">
        <v>23</v>
      </c>
      <c r="E631" s="143">
        <v>1</v>
      </c>
      <c r="F631" s="106" t="s">
        <v>19</v>
      </c>
      <c r="G631" s="106" t="s">
        <v>16</v>
      </c>
      <c r="H631" s="106"/>
      <c r="I631" s="89"/>
      <c r="J631" s="106"/>
      <c r="K631" s="106"/>
      <c r="L631" s="107"/>
      <c r="M631" s="107"/>
      <c r="N631" s="146" t="s">
        <v>9768</v>
      </c>
      <c r="O631" s="228"/>
      <c r="P631" s="43"/>
      <c r="Q631" s="43"/>
      <c r="S631" s="178" t="str">
        <f>VLOOKUP(N631,'[1]Ingresos VF'!$A:$P,2,0)</f>
        <v>1.2.07.01.004</v>
      </c>
      <c r="T631" s="178" t="str">
        <f>VLOOKUP(N631,'[1]Ingresos VF'!$A:$P,1,0)</f>
        <v>Institutos de Desarrollo Departamental y/o Municipal</v>
      </c>
      <c r="U631" s="216"/>
      <c r="V631" s="72">
        <f>+V632</f>
        <v>0</v>
      </c>
      <c r="W631" s="72">
        <f t="shared" si="115"/>
        <v>0</v>
      </c>
      <c r="X631" s="64"/>
    </row>
    <row r="632" spans="1:24" ht="39.950000000000003" customHeight="1" x14ac:dyDescent="0.2">
      <c r="A632" s="190">
        <f t="shared" si="120"/>
        <v>9</v>
      </c>
      <c r="B632" s="19" t="str">
        <f t="shared" si="121"/>
        <v>207104011</v>
      </c>
      <c r="C632" s="103">
        <v>2</v>
      </c>
      <c r="D632" s="50" t="s">
        <v>23</v>
      </c>
      <c r="E632" s="51">
        <v>1</v>
      </c>
      <c r="F632" s="50" t="s">
        <v>19</v>
      </c>
      <c r="G632" s="50" t="s">
        <v>16</v>
      </c>
      <c r="H632" s="50">
        <v>1</v>
      </c>
      <c r="I632" s="89"/>
      <c r="J632" s="106"/>
      <c r="K632" s="106"/>
      <c r="L632" s="107"/>
      <c r="M632" s="107"/>
      <c r="N632" s="77" t="s">
        <v>9768</v>
      </c>
      <c r="O632" s="225"/>
      <c r="P632" s="43"/>
      <c r="Q632" s="37"/>
      <c r="S632" s="178" t="str">
        <f>VLOOKUP(N632,'[1]Ingresos VF'!$A:$P,2,0)</f>
        <v>1.2.07.01.004</v>
      </c>
      <c r="T632" s="178" t="str">
        <f>VLOOKUP(N632,'[1]Ingresos VF'!$A:$P,1,0)</f>
        <v>Institutos de Desarrollo Departamental y/o Municipal</v>
      </c>
      <c r="U632" s="217"/>
      <c r="V632" s="70">
        <f t="shared" si="115"/>
        <v>0</v>
      </c>
      <c r="W632" s="70">
        <f t="shared" si="115"/>
        <v>0</v>
      </c>
      <c r="X632" s="60"/>
    </row>
    <row r="633" spans="1:24" ht="39.950000000000003" customHeight="1" x14ac:dyDescent="0.2">
      <c r="A633" s="190">
        <f t="shared" si="120"/>
        <v>11</v>
      </c>
      <c r="B633" s="19" t="str">
        <f t="shared" si="121"/>
        <v>20710401101</v>
      </c>
      <c r="C633" s="103">
        <v>2</v>
      </c>
      <c r="D633" s="50" t="s">
        <v>23</v>
      </c>
      <c r="E633" s="51">
        <v>1</v>
      </c>
      <c r="F633" s="50" t="s">
        <v>19</v>
      </c>
      <c r="G633" s="50" t="s">
        <v>16</v>
      </c>
      <c r="H633" s="50">
        <v>1</v>
      </c>
      <c r="I633" s="48" t="s">
        <v>16</v>
      </c>
      <c r="J633" s="106"/>
      <c r="K633" s="106"/>
      <c r="L633" s="107"/>
      <c r="M633" s="107"/>
      <c r="N633" s="78" t="s">
        <v>9768</v>
      </c>
      <c r="O633" s="225"/>
      <c r="P633" s="43"/>
      <c r="Q633" s="37"/>
      <c r="S633" s="178" t="str">
        <f>VLOOKUP(N633,'[1]Ingresos VF'!$A:$P,2,0)</f>
        <v>1.2.07.01.004</v>
      </c>
      <c r="T633" s="178" t="str">
        <f>VLOOKUP(N633,'[1]Ingresos VF'!$A:$P,1,0)</f>
        <v>Institutos de Desarrollo Departamental y/o Municipal</v>
      </c>
      <c r="U633" s="217"/>
      <c r="V633" s="70">
        <v>0</v>
      </c>
      <c r="W633" s="70">
        <v>0</v>
      </c>
      <c r="X633" s="60"/>
    </row>
    <row r="634" spans="1:24" s="116" customFormat="1" ht="39.950000000000003" customHeight="1" x14ac:dyDescent="0.2">
      <c r="A634" s="190">
        <f t="shared" ref="A634:A637" si="122">LEN(B634)</f>
        <v>6</v>
      </c>
      <c r="B634" s="19" t="str">
        <f t="shared" ref="B634:B637" si="123">CONCATENATE(C634,D634,E634,F634,G634,H634,I634)</f>
        <v>207106</v>
      </c>
      <c r="C634" s="150">
        <v>2</v>
      </c>
      <c r="D634" s="104" t="s">
        <v>23</v>
      </c>
      <c r="E634" s="151">
        <v>1</v>
      </c>
      <c r="F634" s="104" t="s">
        <v>22</v>
      </c>
      <c r="G634" s="104"/>
      <c r="H634" s="104"/>
      <c r="I634" s="89"/>
      <c r="J634" s="104"/>
      <c r="K634" s="104"/>
      <c r="L634" s="104"/>
      <c r="M634" s="104"/>
      <c r="N634" s="82" t="s">
        <v>9722</v>
      </c>
      <c r="O634" s="239" t="s">
        <v>9723</v>
      </c>
      <c r="P634" s="42"/>
      <c r="Q634" s="42"/>
      <c r="S634" s="178" t="s">
        <v>9662</v>
      </c>
      <c r="T634" s="178" t="s">
        <v>9663</v>
      </c>
      <c r="U634" s="216"/>
      <c r="V634" s="153">
        <f>+V635</f>
        <v>0</v>
      </c>
      <c r="W634" s="153">
        <f t="shared" si="115"/>
        <v>0</v>
      </c>
      <c r="X634" s="61"/>
    </row>
    <row r="635" spans="1:24" s="116" customFormat="1" ht="39.950000000000003" customHeight="1" x14ac:dyDescent="0.2">
      <c r="A635" s="190">
        <f t="shared" si="122"/>
        <v>8</v>
      </c>
      <c r="B635" s="19" t="str">
        <f t="shared" si="123"/>
        <v>20710601</v>
      </c>
      <c r="C635" s="148">
        <v>2</v>
      </c>
      <c r="D635" s="106" t="s">
        <v>23</v>
      </c>
      <c r="E635" s="143">
        <v>1</v>
      </c>
      <c r="F635" s="106" t="s">
        <v>22</v>
      </c>
      <c r="G635" s="106" t="s">
        <v>16</v>
      </c>
      <c r="H635" s="106"/>
      <c r="I635" s="89"/>
      <c r="J635" s="106"/>
      <c r="K635" s="106"/>
      <c r="L635" s="107"/>
      <c r="M635" s="107"/>
      <c r="N635" s="146" t="s">
        <v>9722</v>
      </c>
      <c r="O635" s="228"/>
      <c r="P635" s="43"/>
      <c r="Q635" s="43"/>
      <c r="S635" s="178" t="s">
        <v>9662</v>
      </c>
      <c r="T635" s="178" t="s">
        <v>9663</v>
      </c>
      <c r="U635" s="216"/>
      <c r="V635" s="72">
        <f>+V636</f>
        <v>0</v>
      </c>
      <c r="W635" s="72">
        <f t="shared" ref="V635:W636" si="124">+W636</f>
        <v>0</v>
      </c>
      <c r="X635" s="64"/>
    </row>
    <row r="636" spans="1:24" ht="39.950000000000003" customHeight="1" x14ac:dyDescent="0.2">
      <c r="A636" s="190">
        <f t="shared" si="122"/>
        <v>9</v>
      </c>
      <c r="B636" s="19" t="str">
        <f t="shared" si="123"/>
        <v>207106011</v>
      </c>
      <c r="C636" s="103">
        <v>2</v>
      </c>
      <c r="D636" s="50" t="s">
        <v>23</v>
      </c>
      <c r="E636" s="51">
        <v>1</v>
      </c>
      <c r="F636" s="50" t="s">
        <v>22</v>
      </c>
      <c r="G636" s="50" t="s">
        <v>16</v>
      </c>
      <c r="H636" s="50">
        <v>1</v>
      </c>
      <c r="I636" s="89"/>
      <c r="J636" s="106"/>
      <c r="K636" s="106"/>
      <c r="L636" s="107"/>
      <c r="M636" s="107"/>
      <c r="N636" s="77" t="s">
        <v>9722</v>
      </c>
      <c r="O636" s="225"/>
      <c r="P636" s="43"/>
      <c r="Q636" s="37"/>
      <c r="S636" s="178" t="s">
        <v>9662</v>
      </c>
      <c r="T636" s="178" t="s">
        <v>9663</v>
      </c>
      <c r="U636" s="217"/>
      <c r="V636" s="70">
        <f t="shared" si="124"/>
        <v>0</v>
      </c>
      <c r="W636" s="70">
        <f t="shared" si="124"/>
        <v>0</v>
      </c>
      <c r="X636" s="60"/>
    </row>
    <row r="637" spans="1:24" ht="39.950000000000003" customHeight="1" x14ac:dyDescent="0.2">
      <c r="A637" s="190">
        <f t="shared" si="122"/>
        <v>11</v>
      </c>
      <c r="B637" s="19" t="str">
        <f t="shared" si="123"/>
        <v>20710601101</v>
      </c>
      <c r="C637" s="103">
        <v>2</v>
      </c>
      <c r="D637" s="50" t="s">
        <v>23</v>
      </c>
      <c r="E637" s="51">
        <v>1</v>
      </c>
      <c r="F637" s="50" t="s">
        <v>22</v>
      </c>
      <c r="G637" s="50" t="s">
        <v>16</v>
      </c>
      <c r="H637" s="50">
        <v>1</v>
      </c>
      <c r="I637" s="48" t="s">
        <v>16</v>
      </c>
      <c r="J637" s="106"/>
      <c r="K637" s="106"/>
      <c r="L637" s="107"/>
      <c r="M637" s="107"/>
      <c r="N637" s="78" t="s">
        <v>9722</v>
      </c>
      <c r="O637" s="225"/>
      <c r="P637" s="43"/>
      <c r="Q637" s="37"/>
      <c r="S637" s="178" t="s">
        <v>9662</v>
      </c>
      <c r="T637" s="178" t="s">
        <v>9663</v>
      </c>
      <c r="U637" s="217"/>
      <c r="V637" s="70">
        <v>0</v>
      </c>
      <c r="W637" s="70">
        <v>0</v>
      </c>
      <c r="X637" s="60"/>
    </row>
    <row r="638" spans="1:24" ht="83.25" customHeight="1" x14ac:dyDescent="0.2">
      <c r="A638" s="190">
        <f t="shared" si="96"/>
        <v>3</v>
      </c>
      <c r="B638" s="19" t="str">
        <f t="shared" si="97"/>
        <v>208</v>
      </c>
      <c r="C638" s="101">
        <v>2</v>
      </c>
      <c r="D638" s="88" t="s">
        <v>24</v>
      </c>
      <c r="E638" s="88"/>
      <c r="F638" s="88"/>
      <c r="G638" s="88"/>
      <c r="H638" s="88"/>
      <c r="I638" s="89"/>
      <c r="J638" s="88"/>
      <c r="K638" s="88"/>
      <c r="L638" s="90"/>
      <c r="M638" s="90"/>
      <c r="N638" s="80" t="s">
        <v>466</v>
      </c>
      <c r="O638" s="236" t="s">
        <v>9559</v>
      </c>
      <c r="P638" s="205"/>
      <c r="Q638" s="27"/>
      <c r="S638" s="178" t="str">
        <f>VLOOKUP(N638,'[1]Ingresos VF'!$A:$P,2,0)</f>
        <v>1.2.08</v>
      </c>
      <c r="T638" s="178" t="str">
        <f>VLOOKUP(N638,'[1]Ingresos VF'!$A:$P,1,0)</f>
        <v>Transferencias de capital</v>
      </c>
      <c r="U638" s="22"/>
      <c r="V638" s="67">
        <f>+V639+V661</f>
        <v>0</v>
      </c>
      <c r="W638" s="67">
        <f>+W639+W661</f>
        <v>0</v>
      </c>
      <c r="X638" s="62"/>
    </row>
    <row r="639" spans="1:24" ht="52.5" customHeight="1" x14ac:dyDescent="0.2">
      <c r="A639" s="190">
        <f t="shared" si="96"/>
        <v>4</v>
      </c>
      <c r="B639" s="19" t="str">
        <f t="shared" si="97"/>
        <v>2081</v>
      </c>
      <c r="C639" s="102">
        <v>2</v>
      </c>
      <c r="D639" s="92" t="s">
        <v>24</v>
      </c>
      <c r="E639" s="93">
        <v>1</v>
      </c>
      <c r="F639" s="92"/>
      <c r="G639" s="92"/>
      <c r="H639" s="92"/>
      <c r="I639" s="89"/>
      <c r="J639" s="92"/>
      <c r="K639" s="92"/>
      <c r="L639" s="94"/>
      <c r="M639" s="94"/>
      <c r="N639" s="81" t="s">
        <v>467</v>
      </c>
      <c r="O639" s="221" t="s">
        <v>9461</v>
      </c>
      <c r="P639" s="198"/>
      <c r="Q639" s="31"/>
      <c r="S639" s="178" t="str">
        <f>VLOOKUP(N639,'[1]Ingresos VF'!$A:$P,2,0)</f>
        <v>1.2.08.01</v>
      </c>
      <c r="T639" s="178" t="str">
        <f>VLOOKUP(N639,'[1]Ingresos VF'!$A:$P,1,0)</f>
        <v>Donaciones</v>
      </c>
      <c r="U639" s="22"/>
      <c r="V639" s="73">
        <f>+V640+V647+V654</f>
        <v>0</v>
      </c>
      <c r="W639" s="73">
        <f>+W640+W647+W654</f>
        <v>0</v>
      </c>
      <c r="X639" s="63"/>
    </row>
    <row r="640" spans="1:24" s="116" customFormat="1" ht="46.5" customHeight="1" x14ac:dyDescent="0.2">
      <c r="A640" s="190">
        <f t="shared" si="96"/>
        <v>6</v>
      </c>
      <c r="B640" s="19" t="str">
        <f t="shared" si="97"/>
        <v>208101</v>
      </c>
      <c r="C640" s="160">
        <v>2</v>
      </c>
      <c r="D640" s="113" t="s">
        <v>24</v>
      </c>
      <c r="E640" s="137">
        <v>1</v>
      </c>
      <c r="F640" s="113" t="s">
        <v>16</v>
      </c>
      <c r="G640" s="113"/>
      <c r="H640" s="113"/>
      <c r="I640" s="89"/>
      <c r="J640" s="113"/>
      <c r="K640" s="113"/>
      <c r="L640" s="114"/>
      <c r="M640" s="114"/>
      <c r="N640" s="82" t="s">
        <v>468</v>
      </c>
      <c r="O640" s="222" t="s">
        <v>9462</v>
      </c>
      <c r="P640" s="199"/>
      <c r="Q640" s="115"/>
      <c r="S640" s="178" t="str">
        <f>VLOOKUP(N640,'[1]Ingresos VF'!$A:$P,2,0)</f>
        <v>1.2.08.01.001</v>
      </c>
      <c r="T640" s="178" t="str">
        <f>VLOOKUP(N640,'[1]Ingresos VF'!$A:$P,1,0)</f>
        <v>De gobiernos extranjeros</v>
      </c>
      <c r="U640" s="22"/>
      <c r="V640" s="117">
        <f>+V641+V644</f>
        <v>0</v>
      </c>
      <c r="W640" s="117">
        <f>+W641+W644</f>
        <v>0</v>
      </c>
      <c r="X640" s="118"/>
    </row>
    <row r="641" spans="1:24" s="116" customFormat="1" ht="39.950000000000003" customHeight="1" x14ac:dyDescent="0.2">
      <c r="A641" s="190">
        <f t="shared" si="96"/>
        <v>8</v>
      </c>
      <c r="B641" s="19" t="str">
        <f t="shared" si="97"/>
        <v>20810101</v>
      </c>
      <c r="C641" s="149">
        <v>2</v>
      </c>
      <c r="D641" s="124" t="s">
        <v>24</v>
      </c>
      <c r="E641" s="125">
        <v>1</v>
      </c>
      <c r="F641" s="124" t="s">
        <v>16</v>
      </c>
      <c r="G641" s="124" t="s">
        <v>16</v>
      </c>
      <c r="H641" s="124"/>
      <c r="I641" s="89"/>
      <c r="J641" s="124"/>
      <c r="K641" s="124"/>
      <c r="L641" s="126"/>
      <c r="M641" s="126"/>
      <c r="N641" s="146" t="s">
        <v>469</v>
      </c>
      <c r="O641" s="225" t="s">
        <v>9802</v>
      </c>
      <c r="P641" s="43"/>
      <c r="Q641" s="37"/>
      <c r="S641" s="178" t="str">
        <f>VLOOKUP(N641,'[1]Ingresos VF'!$A:$P,2,0)</f>
        <v>1.2.08.01.001.01</v>
      </c>
      <c r="T641" s="178" t="str">
        <f>VLOOKUP(N641,'[1]Ingresos VF'!$A:$P,1,0)</f>
        <v>No condicionadas a la adquisición de un activo</v>
      </c>
      <c r="U641" s="215"/>
      <c r="V641" s="72">
        <f>+V642</f>
        <v>0</v>
      </c>
      <c r="W641" s="72">
        <f>+W642</f>
        <v>0</v>
      </c>
      <c r="X641" s="60"/>
    </row>
    <row r="642" spans="1:24" ht="39.950000000000003" customHeight="1" x14ac:dyDescent="0.2">
      <c r="A642" s="190">
        <f t="shared" si="96"/>
        <v>9</v>
      </c>
      <c r="B642" s="19" t="str">
        <f t="shared" si="97"/>
        <v>208101011</v>
      </c>
      <c r="C642" s="108">
        <v>2</v>
      </c>
      <c r="D642" s="46" t="s">
        <v>24</v>
      </c>
      <c r="E642" s="47">
        <v>1</v>
      </c>
      <c r="F642" s="46" t="s">
        <v>16</v>
      </c>
      <c r="G642" s="46" t="s">
        <v>16</v>
      </c>
      <c r="H642" s="46">
        <v>1</v>
      </c>
      <c r="I642" s="48"/>
      <c r="J642" s="46"/>
      <c r="K642" s="46"/>
      <c r="L642" s="95"/>
      <c r="M642" s="95"/>
      <c r="N642" s="77" t="s">
        <v>469</v>
      </c>
      <c r="O642" s="226"/>
      <c r="P642" s="39"/>
      <c r="Q642" s="33"/>
      <c r="S642" s="178" t="str">
        <f>VLOOKUP(N642,'[1]Ingresos VF'!$A:$P,2,0)</f>
        <v>1.2.08.01.001.01</v>
      </c>
      <c r="T642" s="178" t="str">
        <f>VLOOKUP(N642,'[1]Ingresos VF'!$A:$P,1,0)</f>
        <v>No condicionadas a la adquisición de un activo</v>
      </c>
      <c r="U642" s="215"/>
      <c r="V642" s="70">
        <f>+V643</f>
        <v>0</v>
      </c>
      <c r="W642" s="70">
        <f>+W643</f>
        <v>0</v>
      </c>
      <c r="X642" s="41"/>
    </row>
    <row r="643" spans="1:24" ht="39.950000000000003" customHeight="1" x14ac:dyDescent="0.2">
      <c r="A643" s="190">
        <f t="shared" si="96"/>
        <v>11</v>
      </c>
      <c r="B643" s="19" t="str">
        <f t="shared" si="97"/>
        <v>20810101101</v>
      </c>
      <c r="C643" s="108">
        <v>2</v>
      </c>
      <c r="D643" s="46" t="s">
        <v>24</v>
      </c>
      <c r="E643" s="47">
        <v>1</v>
      </c>
      <c r="F643" s="46" t="s">
        <v>16</v>
      </c>
      <c r="G643" s="46" t="s">
        <v>16</v>
      </c>
      <c r="H643" s="46">
        <v>1</v>
      </c>
      <c r="I643" s="48" t="s">
        <v>16</v>
      </c>
      <c r="J643" s="46"/>
      <c r="K643" s="46"/>
      <c r="L643" s="95"/>
      <c r="M643" s="95"/>
      <c r="N643" s="78" t="s">
        <v>469</v>
      </c>
      <c r="O643" s="226"/>
      <c r="P643" s="39"/>
      <c r="Q643" s="33"/>
      <c r="S643" s="178" t="str">
        <f>VLOOKUP(N643,'[1]Ingresos VF'!$A:$P,2,0)</f>
        <v>1.2.08.01.001.01</v>
      </c>
      <c r="T643" s="178" t="str">
        <f>VLOOKUP(N643,'[1]Ingresos VF'!$A:$P,1,0)</f>
        <v>No condicionadas a la adquisición de un activo</v>
      </c>
      <c r="U643" s="215"/>
      <c r="V643" s="70">
        <v>0</v>
      </c>
      <c r="W643" s="70">
        <v>0</v>
      </c>
      <c r="X643" s="41"/>
    </row>
    <row r="644" spans="1:24" s="116" customFormat="1" ht="39.950000000000003" customHeight="1" x14ac:dyDescent="0.2">
      <c r="A644" s="190">
        <f t="shared" si="96"/>
        <v>8</v>
      </c>
      <c r="B644" s="19" t="str">
        <f t="shared" si="97"/>
        <v>20810102</v>
      </c>
      <c r="C644" s="149">
        <v>2</v>
      </c>
      <c r="D644" s="124" t="s">
        <v>24</v>
      </c>
      <c r="E644" s="125">
        <v>1</v>
      </c>
      <c r="F644" s="124" t="s">
        <v>16</v>
      </c>
      <c r="G644" s="124" t="s">
        <v>17</v>
      </c>
      <c r="H644" s="124"/>
      <c r="I644" s="89"/>
      <c r="J644" s="124"/>
      <c r="K644" s="124"/>
      <c r="L644" s="126"/>
      <c r="M644" s="126"/>
      <c r="N644" s="146" t="s">
        <v>470</v>
      </c>
      <c r="O644" s="225" t="s">
        <v>9775</v>
      </c>
      <c r="P644" s="43"/>
      <c r="Q644" s="37"/>
      <c r="S644" s="178" t="str">
        <f>VLOOKUP(N644,'[1]Ingresos VF'!$A:$P,2,0)</f>
        <v>1.2.08.06.002</v>
      </c>
      <c r="T644" s="178" t="str">
        <f>VLOOKUP(N644,'[1]Ingresos VF'!$A:$P,1,0)</f>
        <v>Condicionadas a la adquisición de un activo</v>
      </c>
      <c r="U644" s="215"/>
      <c r="V644" s="72">
        <f>+V645</f>
        <v>0</v>
      </c>
      <c r="W644" s="72">
        <f>+W645</f>
        <v>0</v>
      </c>
      <c r="X644" s="60"/>
    </row>
    <row r="645" spans="1:24" ht="39.950000000000003" customHeight="1" x14ac:dyDescent="0.2">
      <c r="A645" s="190">
        <f t="shared" si="96"/>
        <v>9</v>
      </c>
      <c r="B645" s="19" t="str">
        <f t="shared" si="97"/>
        <v>208101021</v>
      </c>
      <c r="C645" s="108">
        <v>2</v>
      </c>
      <c r="D645" s="46" t="s">
        <v>24</v>
      </c>
      <c r="E645" s="47">
        <v>1</v>
      </c>
      <c r="F645" s="46" t="s">
        <v>16</v>
      </c>
      <c r="G645" s="46" t="s">
        <v>17</v>
      </c>
      <c r="H645" s="46">
        <v>1</v>
      </c>
      <c r="I645" s="48"/>
      <c r="J645" s="46"/>
      <c r="K645" s="46"/>
      <c r="L645" s="95"/>
      <c r="M645" s="95"/>
      <c r="N645" s="77" t="s">
        <v>470</v>
      </c>
      <c r="O645" s="226"/>
      <c r="P645" s="39"/>
      <c r="Q645" s="33"/>
      <c r="S645" s="178" t="str">
        <f>VLOOKUP(N645,'[1]Ingresos VF'!$A:$P,2,0)</f>
        <v>1.2.08.06.002</v>
      </c>
      <c r="T645" s="178" t="str">
        <f>VLOOKUP(N645,'[1]Ingresos VF'!$A:$P,1,0)</f>
        <v>Condicionadas a la adquisición de un activo</v>
      </c>
      <c r="U645" s="215"/>
      <c r="V645" s="70">
        <f>+V646</f>
        <v>0</v>
      </c>
      <c r="W645" s="70">
        <f>+W646</f>
        <v>0</v>
      </c>
      <c r="X645" s="41"/>
    </row>
    <row r="646" spans="1:24" ht="39.950000000000003" customHeight="1" x14ac:dyDescent="0.2">
      <c r="A646" s="190">
        <f t="shared" si="96"/>
        <v>11</v>
      </c>
      <c r="B646" s="19" t="str">
        <f t="shared" si="97"/>
        <v>20810102101</v>
      </c>
      <c r="C646" s="108">
        <v>2</v>
      </c>
      <c r="D646" s="46" t="s">
        <v>24</v>
      </c>
      <c r="E646" s="47">
        <v>1</v>
      </c>
      <c r="F646" s="46" t="s">
        <v>16</v>
      </c>
      <c r="G646" s="46" t="s">
        <v>17</v>
      </c>
      <c r="H646" s="46">
        <v>1</v>
      </c>
      <c r="I646" s="48" t="s">
        <v>16</v>
      </c>
      <c r="J646" s="46"/>
      <c r="K646" s="46"/>
      <c r="L646" s="95"/>
      <c r="M646" s="95"/>
      <c r="N646" s="78" t="s">
        <v>470</v>
      </c>
      <c r="O646" s="226"/>
      <c r="P646" s="39"/>
      <c r="Q646" s="33"/>
      <c r="S646" s="178" t="str">
        <f>VLOOKUP(N646,'[1]Ingresos VF'!$A:$P,2,0)</f>
        <v>1.2.08.06.002</v>
      </c>
      <c r="T646" s="178" t="str">
        <f>VLOOKUP(N646,'[1]Ingresos VF'!$A:$P,1,0)</f>
        <v>Condicionadas a la adquisición de un activo</v>
      </c>
      <c r="U646" s="215"/>
      <c r="V646" s="70">
        <v>0</v>
      </c>
      <c r="W646" s="70">
        <v>0</v>
      </c>
      <c r="X646" s="41"/>
    </row>
    <row r="647" spans="1:24" s="116" customFormat="1" ht="39.950000000000003" customHeight="1" x14ac:dyDescent="0.2">
      <c r="A647" s="190">
        <f t="shared" si="96"/>
        <v>6</v>
      </c>
      <c r="B647" s="19" t="str">
        <f t="shared" si="97"/>
        <v>208102</v>
      </c>
      <c r="C647" s="160">
        <v>2</v>
      </c>
      <c r="D647" s="113" t="s">
        <v>24</v>
      </c>
      <c r="E647" s="137">
        <v>1</v>
      </c>
      <c r="F647" s="113" t="s">
        <v>17</v>
      </c>
      <c r="G647" s="113"/>
      <c r="H647" s="113"/>
      <c r="I647" s="89"/>
      <c r="J647" s="113"/>
      <c r="K647" s="113"/>
      <c r="L647" s="114"/>
      <c r="M647" s="114"/>
      <c r="N647" s="82" t="s">
        <v>471</v>
      </c>
      <c r="O647" s="222" t="s">
        <v>9463</v>
      </c>
      <c r="P647" s="199"/>
      <c r="Q647" s="115"/>
      <c r="S647" s="178" t="str">
        <f>VLOOKUP(N647,'[1]Ingresos VF'!$A:$P,2,0)</f>
        <v>1.2.08.01.002</v>
      </c>
      <c r="T647" s="178" t="str">
        <f>VLOOKUP(N647,'[1]Ingresos VF'!$A:$P,1,0)</f>
        <v>De organizaciones internacionales</v>
      </c>
      <c r="U647" s="22"/>
      <c r="V647" s="117">
        <f>+V648+V651</f>
        <v>0</v>
      </c>
      <c r="W647" s="117">
        <f>+W648+W651</f>
        <v>0</v>
      </c>
      <c r="X647" s="118"/>
    </row>
    <row r="648" spans="1:24" s="116" customFormat="1" ht="39.950000000000003" customHeight="1" x14ac:dyDescent="0.2">
      <c r="A648" s="190">
        <f t="shared" si="96"/>
        <v>8</v>
      </c>
      <c r="B648" s="19" t="str">
        <f t="shared" si="97"/>
        <v>20810201</v>
      </c>
      <c r="C648" s="149">
        <v>2</v>
      </c>
      <c r="D648" s="124" t="s">
        <v>24</v>
      </c>
      <c r="E648" s="125">
        <v>1</v>
      </c>
      <c r="F648" s="124" t="s">
        <v>17</v>
      </c>
      <c r="G648" s="124" t="s">
        <v>16</v>
      </c>
      <c r="H648" s="124"/>
      <c r="I648" s="89"/>
      <c r="J648" s="124"/>
      <c r="K648" s="124"/>
      <c r="L648" s="126"/>
      <c r="M648" s="126"/>
      <c r="N648" s="146" t="s">
        <v>469</v>
      </c>
      <c r="O648" s="225" t="s">
        <v>9776</v>
      </c>
      <c r="P648" s="43"/>
      <c r="Q648" s="37"/>
      <c r="S648" s="178" t="str">
        <f>VLOOKUP(N648,'[1]Ingresos VF'!$A:$P,2,0)</f>
        <v>1.2.08.01.001.01</v>
      </c>
      <c r="T648" s="178" t="str">
        <f>VLOOKUP(N648,'[1]Ingresos VF'!$A:$P,1,0)</f>
        <v>No condicionadas a la adquisición de un activo</v>
      </c>
      <c r="U648" s="215"/>
      <c r="V648" s="72">
        <f>+V649</f>
        <v>0</v>
      </c>
      <c r="W648" s="72">
        <f>+W649</f>
        <v>0</v>
      </c>
      <c r="X648" s="60"/>
    </row>
    <row r="649" spans="1:24" ht="39.950000000000003" customHeight="1" x14ac:dyDescent="0.2">
      <c r="A649" s="190">
        <f t="shared" si="96"/>
        <v>9</v>
      </c>
      <c r="B649" s="19" t="str">
        <f t="shared" si="97"/>
        <v>208102011</v>
      </c>
      <c r="C649" s="108">
        <v>2</v>
      </c>
      <c r="D649" s="46" t="s">
        <v>24</v>
      </c>
      <c r="E649" s="47">
        <v>1</v>
      </c>
      <c r="F649" s="46" t="s">
        <v>17</v>
      </c>
      <c r="G649" s="46" t="s">
        <v>16</v>
      </c>
      <c r="H649" s="46">
        <v>1</v>
      </c>
      <c r="I649" s="48"/>
      <c r="J649" s="46"/>
      <c r="K649" s="46"/>
      <c r="L649" s="95"/>
      <c r="M649" s="95"/>
      <c r="N649" s="77" t="s">
        <v>469</v>
      </c>
      <c r="O649" s="226"/>
      <c r="P649" s="39"/>
      <c r="Q649" s="33"/>
      <c r="S649" s="178" t="str">
        <f>VLOOKUP(N649,'[1]Ingresos VF'!$A:$P,2,0)</f>
        <v>1.2.08.01.001.01</v>
      </c>
      <c r="T649" s="178" t="str">
        <f>VLOOKUP(N649,'[1]Ingresos VF'!$A:$P,1,0)</f>
        <v>No condicionadas a la adquisición de un activo</v>
      </c>
      <c r="U649" s="215"/>
      <c r="V649" s="70">
        <f>+V650</f>
        <v>0</v>
      </c>
      <c r="W649" s="70">
        <f>+W650</f>
        <v>0</v>
      </c>
      <c r="X649" s="41"/>
    </row>
    <row r="650" spans="1:24" ht="39.950000000000003" customHeight="1" x14ac:dyDescent="0.2">
      <c r="A650" s="190">
        <f t="shared" si="96"/>
        <v>11</v>
      </c>
      <c r="B650" s="19" t="str">
        <f t="shared" si="97"/>
        <v>20810201101</v>
      </c>
      <c r="C650" s="108">
        <v>2</v>
      </c>
      <c r="D650" s="46" t="s">
        <v>24</v>
      </c>
      <c r="E650" s="47">
        <v>1</v>
      </c>
      <c r="F650" s="46" t="s">
        <v>17</v>
      </c>
      <c r="G650" s="46" t="s">
        <v>16</v>
      </c>
      <c r="H650" s="46">
        <v>1</v>
      </c>
      <c r="I650" s="48" t="s">
        <v>16</v>
      </c>
      <c r="J650" s="46"/>
      <c r="K650" s="46"/>
      <c r="L650" s="95"/>
      <c r="M650" s="95"/>
      <c r="N650" s="78" t="s">
        <v>469</v>
      </c>
      <c r="O650" s="226"/>
      <c r="P650" s="39"/>
      <c r="Q650" s="33"/>
      <c r="S650" s="178" t="str">
        <f>VLOOKUP(N650,'[1]Ingresos VF'!$A:$P,2,0)</f>
        <v>1.2.08.01.001.01</v>
      </c>
      <c r="T650" s="178" t="str">
        <f>VLOOKUP(N650,'[1]Ingresos VF'!$A:$P,1,0)</f>
        <v>No condicionadas a la adquisición de un activo</v>
      </c>
      <c r="U650" s="215"/>
      <c r="V650" s="70">
        <v>0</v>
      </c>
      <c r="W650" s="70">
        <v>0</v>
      </c>
      <c r="X650" s="41"/>
    </row>
    <row r="651" spans="1:24" s="116" customFormat="1" ht="39.950000000000003" customHeight="1" x14ac:dyDescent="0.2">
      <c r="A651" s="190">
        <f t="shared" si="96"/>
        <v>8</v>
      </c>
      <c r="B651" s="19" t="str">
        <f t="shared" si="97"/>
        <v>20810202</v>
      </c>
      <c r="C651" s="149">
        <v>2</v>
      </c>
      <c r="D651" s="124" t="s">
        <v>24</v>
      </c>
      <c r="E651" s="125">
        <v>1</v>
      </c>
      <c r="F651" s="124" t="s">
        <v>17</v>
      </c>
      <c r="G651" s="124" t="s">
        <v>17</v>
      </c>
      <c r="H651" s="124"/>
      <c r="I651" s="89"/>
      <c r="J651" s="124"/>
      <c r="K651" s="124"/>
      <c r="L651" s="126"/>
      <c r="M651" s="126"/>
      <c r="N651" s="146" t="s">
        <v>470</v>
      </c>
      <c r="O651" s="225" t="s">
        <v>9777</v>
      </c>
      <c r="P651" s="43"/>
      <c r="Q651" s="37"/>
      <c r="S651" s="178" t="str">
        <f>VLOOKUP(N651,'[1]Ingresos VF'!$A:$P,2,0)</f>
        <v>1.2.08.06.002</v>
      </c>
      <c r="T651" s="178" t="str">
        <f>VLOOKUP(N651,'[1]Ingresos VF'!$A:$P,1,0)</f>
        <v>Condicionadas a la adquisición de un activo</v>
      </c>
      <c r="U651" s="215"/>
      <c r="V651" s="72">
        <f>+V652</f>
        <v>0</v>
      </c>
      <c r="W651" s="72">
        <f>+W652</f>
        <v>0</v>
      </c>
      <c r="X651" s="60"/>
    </row>
    <row r="652" spans="1:24" ht="39.950000000000003" customHeight="1" x14ac:dyDescent="0.2">
      <c r="A652" s="190">
        <f t="shared" si="96"/>
        <v>9</v>
      </c>
      <c r="B652" s="19" t="str">
        <f t="shared" si="97"/>
        <v>208102021</v>
      </c>
      <c r="C652" s="108">
        <v>2</v>
      </c>
      <c r="D652" s="46" t="s">
        <v>24</v>
      </c>
      <c r="E652" s="47">
        <v>1</v>
      </c>
      <c r="F652" s="46" t="s">
        <v>17</v>
      </c>
      <c r="G652" s="46" t="s">
        <v>17</v>
      </c>
      <c r="H652" s="46">
        <v>1</v>
      </c>
      <c r="I652" s="48"/>
      <c r="J652" s="46"/>
      <c r="K652" s="46"/>
      <c r="L652" s="95"/>
      <c r="M652" s="95"/>
      <c r="N652" s="77" t="s">
        <v>470</v>
      </c>
      <c r="O652" s="226"/>
      <c r="P652" s="39"/>
      <c r="Q652" s="33"/>
      <c r="S652" s="178" t="str">
        <f>VLOOKUP(N652,'[1]Ingresos VF'!$A:$P,2,0)</f>
        <v>1.2.08.06.002</v>
      </c>
      <c r="T652" s="178" t="str">
        <f>VLOOKUP(N652,'[1]Ingresos VF'!$A:$P,1,0)</f>
        <v>Condicionadas a la adquisición de un activo</v>
      </c>
      <c r="U652" s="215"/>
      <c r="V652" s="70">
        <f>+V653</f>
        <v>0</v>
      </c>
      <c r="W652" s="70">
        <f>+W653</f>
        <v>0</v>
      </c>
      <c r="X652" s="41"/>
    </row>
    <row r="653" spans="1:24" ht="39.950000000000003" customHeight="1" x14ac:dyDescent="0.2">
      <c r="A653" s="190">
        <f t="shared" si="96"/>
        <v>11</v>
      </c>
      <c r="B653" s="19" t="str">
        <f t="shared" si="97"/>
        <v>20810202101</v>
      </c>
      <c r="C653" s="108">
        <v>2</v>
      </c>
      <c r="D653" s="46" t="s">
        <v>24</v>
      </c>
      <c r="E653" s="47">
        <v>1</v>
      </c>
      <c r="F653" s="46" t="s">
        <v>17</v>
      </c>
      <c r="G653" s="46" t="s">
        <v>17</v>
      </c>
      <c r="H653" s="46">
        <v>1</v>
      </c>
      <c r="I653" s="48" t="s">
        <v>16</v>
      </c>
      <c r="J653" s="46"/>
      <c r="K653" s="46"/>
      <c r="L653" s="95"/>
      <c r="M653" s="95"/>
      <c r="N653" s="78" t="s">
        <v>470</v>
      </c>
      <c r="O653" s="226"/>
      <c r="P653" s="39"/>
      <c r="Q653" s="33"/>
      <c r="S653" s="178" t="str">
        <f>VLOOKUP(N653,'[1]Ingresos VF'!$A:$P,2,0)</f>
        <v>1.2.08.06.002</v>
      </c>
      <c r="T653" s="178" t="str">
        <f>VLOOKUP(N653,'[1]Ingresos VF'!$A:$P,1,0)</f>
        <v>Condicionadas a la adquisición de un activo</v>
      </c>
      <c r="U653" s="215"/>
      <c r="V653" s="70">
        <v>0</v>
      </c>
      <c r="W653" s="70">
        <v>0</v>
      </c>
      <c r="X653" s="41"/>
    </row>
    <row r="654" spans="1:24" s="116" customFormat="1" ht="51.75" customHeight="1" x14ac:dyDescent="0.2">
      <c r="A654" s="190">
        <f t="shared" si="96"/>
        <v>6</v>
      </c>
      <c r="B654" s="19" t="str">
        <f t="shared" si="97"/>
        <v>208103</v>
      </c>
      <c r="C654" s="160">
        <v>2</v>
      </c>
      <c r="D654" s="113" t="s">
        <v>24</v>
      </c>
      <c r="E654" s="137">
        <v>1</v>
      </c>
      <c r="F654" s="113" t="s">
        <v>18</v>
      </c>
      <c r="G654" s="113"/>
      <c r="H654" s="113"/>
      <c r="I654" s="89"/>
      <c r="J654" s="113"/>
      <c r="K654" s="113"/>
      <c r="L654" s="114"/>
      <c r="M654" s="114"/>
      <c r="N654" s="264" t="s">
        <v>9725</v>
      </c>
      <c r="O654" s="222" t="s">
        <v>9633</v>
      </c>
      <c r="P654" s="199" t="s">
        <v>9759</v>
      </c>
      <c r="Q654" s="115"/>
      <c r="S654" s="178" t="str">
        <f>VLOOKUP(N654,'[1]Ingresos VF'!$A:$P,2,0)</f>
        <v>1.2.08.01.003</v>
      </c>
      <c r="T654" s="178" t="str">
        <f>VLOOKUP(N654,'[1]Ingresos VF'!$A:$P,1,0)</f>
        <v>Del sector privado</v>
      </c>
      <c r="U654" s="22"/>
      <c r="V654" s="117">
        <f>+V655+V658</f>
        <v>0</v>
      </c>
      <c r="W654" s="117">
        <f>+W655+W658</f>
        <v>0</v>
      </c>
      <c r="X654" s="118"/>
    </row>
    <row r="655" spans="1:24" s="116" customFormat="1" ht="39.950000000000003" customHeight="1" x14ac:dyDescent="0.2">
      <c r="A655" s="190">
        <f t="shared" si="96"/>
        <v>8</v>
      </c>
      <c r="B655" s="19" t="str">
        <f t="shared" si="97"/>
        <v>20810301</v>
      </c>
      <c r="C655" s="149">
        <v>2</v>
      </c>
      <c r="D655" s="124" t="s">
        <v>24</v>
      </c>
      <c r="E655" s="125">
        <v>1</v>
      </c>
      <c r="F655" s="124" t="s">
        <v>18</v>
      </c>
      <c r="G655" s="124" t="s">
        <v>16</v>
      </c>
      <c r="H655" s="124"/>
      <c r="I655" s="89"/>
      <c r="J655" s="124"/>
      <c r="K655" s="124"/>
      <c r="L655" s="126"/>
      <c r="M655" s="126"/>
      <c r="N655" s="146" t="s">
        <v>469</v>
      </c>
      <c r="O655" s="225" t="s">
        <v>9778</v>
      </c>
      <c r="P655" s="43"/>
      <c r="Q655" s="37"/>
      <c r="S655" s="178" t="str">
        <f>VLOOKUP(N655,'[1]Ingresos VF'!$A:$P,2,0)</f>
        <v>1.2.08.01.001.01</v>
      </c>
      <c r="T655" s="178" t="str">
        <f>VLOOKUP(N655,'[1]Ingresos VF'!$A:$P,1,0)</f>
        <v>No condicionadas a la adquisición de un activo</v>
      </c>
      <c r="U655" s="215"/>
      <c r="V655" s="72">
        <f>+V656</f>
        <v>0</v>
      </c>
      <c r="W655" s="72">
        <f>+W656</f>
        <v>0</v>
      </c>
      <c r="X655" s="60"/>
    </row>
    <row r="656" spans="1:24" ht="39.950000000000003" customHeight="1" x14ac:dyDescent="0.2">
      <c r="A656" s="190">
        <f t="shared" si="96"/>
        <v>9</v>
      </c>
      <c r="B656" s="19" t="str">
        <f t="shared" si="97"/>
        <v>208103011</v>
      </c>
      <c r="C656" s="108">
        <v>2</v>
      </c>
      <c r="D656" s="46" t="s">
        <v>24</v>
      </c>
      <c r="E656" s="47">
        <v>1</v>
      </c>
      <c r="F656" s="46" t="s">
        <v>18</v>
      </c>
      <c r="G656" s="46" t="s">
        <v>16</v>
      </c>
      <c r="H656" s="46">
        <v>1</v>
      </c>
      <c r="I656" s="48"/>
      <c r="J656" s="46"/>
      <c r="K656" s="46"/>
      <c r="L656" s="95"/>
      <c r="M656" s="95"/>
      <c r="N656" s="77" t="s">
        <v>469</v>
      </c>
      <c r="O656" s="226"/>
      <c r="P656" s="39"/>
      <c r="Q656" s="33"/>
      <c r="S656" s="178" t="str">
        <f>VLOOKUP(N656,'[1]Ingresos VF'!$A:$P,2,0)</f>
        <v>1.2.08.01.001.01</v>
      </c>
      <c r="T656" s="178" t="str">
        <f>VLOOKUP(N656,'[1]Ingresos VF'!$A:$P,1,0)</f>
        <v>No condicionadas a la adquisición de un activo</v>
      </c>
      <c r="U656" s="215"/>
      <c r="V656" s="70">
        <f>+V657</f>
        <v>0</v>
      </c>
      <c r="W656" s="70">
        <f>+W657</f>
        <v>0</v>
      </c>
      <c r="X656" s="41"/>
    </row>
    <row r="657" spans="1:24" ht="39.950000000000003" customHeight="1" x14ac:dyDescent="0.2">
      <c r="A657" s="190">
        <f t="shared" si="96"/>
        <v>11</v>
      </c>
      <c r="B657" s="19" t="str">
        <f t="shared" si="97"/>
        <v>20810301101</v>
      </c>
      <c r="C657" s="108">
        <v>2</v>
      </c>
      <c r="D657" s="46" t="s">
        <v>24</v>
      </c>
      <c r="E657" s="47">
        <v>1</v>
      </c>
      <c r="F657" s="46" t="s">
        <v>18</v>
      </c>
      <c r="G657" s="46" t="s">
        <v>16</v>
      </c>
      <c r="H657" s="46">
        <v>1</v>
      </c>
      <c r="I657" s="48" t="s">
        <v>16</v>
      </c>
      <c r="J657" s="46"/>
      <c r="K657" s="46"/>
      <c r="L657" s="95"/>
      <c r="M657" s="95"/>
      <c r="N657" s="78" t="s">
        <v>469</v>
      </c>
      <c r="O657" s="226"/>
      <c r="P657" s="39"/>
      <c r="Q657" s="33"/>
      <c r="S657" s="178" t="str">
        <f>VLOOKUP(N657,'[1]Ingresos VF'!$A:$P,2,0)</f>
        <v>1.2.08.01.001.01</v>
      </c>
      <c r="T657" s="178" t="str">
        <f>VLOOKUP(N657,'[1]Ingresos VF'!$A:$P,1,0)</f>
        <v>No condicionadas a la adquisición de un activo</v>
      </c>
      <c r="U657" s="215"/>
      <c r="V657" s="70">
        <v>0</v>
      </c>
      <c r="W657" s="70">
        <v>0</v>
      </c>
      <c r="X657" s="41"/>
    </row>
    <row r="658" spans="1:24" s="116" customFormat="1" ht="39.950000000000003" customHeight="1" x14ac:dyDescent="0.2">
      <c r="A658" s="190">
        <f t="shared" si="96"/>
        <v>8</v>
      </c>
      <c r="B658" s="19" t="str">
        <f t="shared" si="97"/>
        <v>20810302</v>
      </c>
      <c r="C658" s="149">
        <v>2</v>
      </c>
      <c r="D658" s="124" t="s">
        <v>24</v>
      </c>
      <c r="E658" s="125">
        <v>1</v>
      </c>
      <c r="F658" s="124" t="s">
        <v>18</v>
      </c>
      <c r="G658" s="124" t="s">
        <v>17</v>
      </c>
      <c r="H658" s="124"/>
      <c r="I658" s="89"/>
      <c r="J658" s="124"/>
      <c r="K658" s="124"/>
      <c r="L658" s="126"/>
      <c r="M658" s="126"/>
      <c r="N658" s="146" t="s">
        <v>470</v>
      </c>
      <c r="O658" s="225" t="s">
        <v>9779</v>
      </c>
      <c r="P658" s="43"/>
      <c r="Q658" s="37"/>
      <c r="S658" s="178" t="str">
        <f>VLOOKUP(N658,'[1]Ingresos VF'!$A:$P,2,0)</f>
        <v>1.2.08.06.002</v>
      </c>
      <c r="T658" s="178" t="str">
        <f>VLOOKUP(N658,'[1]Ingresos VF'!$A:$P,1,0)</f>
        <v>Condicionadas a la adquisición de un activo</v>
      </c>
      <c r="U658" s="22"/>
      <c r="V658" s="72">
        <f>+V659</f>
        <v>0</v>
      </c>
      <c r="W658" s="72">
        <f>+W659</f>
        <v>0</v>
      </c>
      <c r="X658" s="60"/>
    </row>
    <row r="659" spans="1:24" ht="39.950000000000003" customHeight="1" x14ac:dyDescent="0.2">
      <c r="A659" s="190">
        <f t="shared" si="96"/>
        <v>9</v>
      </c>
      <c r="B659" s="19" t="str">
        <f t="shared" si="97"/>
        <v>208103021</v>
      </c>
      <c r="C659" s="108">
        <v>2</v>
      </c>
      <c r="D659" s="46" t="s">
        <v>24</v>
      </c>
      <c r="E659" s="47">
        <v>1</v>
      </c>
      <c r="F659" s="46" t="s">
        <v>18</v>
      </c>
      <c r="G659" s="46" t="s">
        <v>17</v>
      </c>
      <c r="H659" s="46">
        <v>1</v>
      </c>
      <c r="I659" s="48"/>
      <c r="J659" s="46"/>
      <c r="K659" s="46"/>
      <c r="L659" s="95"/>
      <c r="M659" s="95"/>
      <c r="N659" s="77" t="s">
        <v>470</v>
      </c>
      <c r="O659" s="226"/>
      <c r="P659" s="39"/>
      <c r="Q659" s="33"/>
      <c r="S659" s="178" t="str">
        <f>VLOOKUP(N659,'[1]Ingresos VF'!$A:$P,2,0)</f>
        <v>1.2.08.06.002</v>
      </c>
      <c r="T659" s="178" t="str">
        <f>VLOOKUP(N659,'[1]Ingresos VF'!$A:$P,1,0)</f>
        <v>Condicionadas a la adquisición de un activo</v>
      </c>
      <c r="U659" s="22"/>
      <c r="V659" s="70">
        <f>+V660</f>
        <v>0</v>
      </c>
      <c r="W659" s="70">
        <f>+W660</f>
        <v>0</v>
      </c>
      <c r="X659" s="41"/>
    </row>
    <row r="660" spans="1:24" ht="39.950000000000003" customHeight="1" x14ac:dyDescent="0.2">
      <c r="A660" s="190">
        <f t="shared" si="96"/>
        <v>11</v>
      </c>
      <c r="B660" s="19" t="str">
        <f t="shared" si="97"/>
        <v>20810302101</v>
      </c>
      <c r="C660" s="108">
        <v>2</v>
      </c>
      <c r="D660" s="46" t="s">
        <v>24</v>
      </c>
      <c r="E660" s="47">
        <v>1</v>
      </c>
      <c r="F660" s="46" t="s">
        <v>18</v>
      </c>
      <c r="G660" s="46" t="s">
        <v>17</v>
      </c>
      <c r="H660" s="46">
        <v>1</v>
      </c>
      <c r="I660" s="48" t="s">
        <v>16</v>
      </c>
      <c r="J660" s="46"/>
      <c r="K660" s="46"/>
      <c r="L660" s="95"/>
      <c r="M660" s="95"/>
      <c r="N660" s="78" t="s">
        <v>470</v>
      </c>
      <c r="O660" s="226"/>
      <c r="P660" s="39"/>
      <c r="Q660" s="33"/>
      <c r="S660" s="178" t="str">
        <f>VLOOKUP(N660,'[1]Ingresos VF'!$A:$P,2,0)</f>
        <v>1.2.08.06.002</v>
      </c>
      <c r="T660" s="178" t="str">
        <f>VLOOKUP(N660,'[1]Ingresos VF'!$A:$P,1,0)</f>
        <v>Condicionadas a la adquisición de un activo</v>
      </c>
      <c r="U660" s="22"/>
      <c r="V660" s="70">
        <v>0</v>
      </c>
      <c r="W660" s="70">
        <v>0</v>
      </c>
      <c r="X660" s="41"/>
    </row>
    <row r="661" spans="1:24" ht="43.5" customHeight="1" x14ac:dyDescent="0.2">
      <c r="A661" s="190">
        <f t="shared" si="96"/>
        <v>4</v>
      </c>
      <c r="B661" s="19" t="str">
        <f t="shared" si="97"/>
        <v>2082</v>
      </c>
      <c r="C661" s="102">
        <v>2</v>
      </c>
      <c r="D661" s="92" t="s">
        <v>24</v>
      </c>
      <c r="E661" s="93">
        <v>2</v>
      </c>
      <c r="F661" s="92"/>
      <c r="G661" s="92"/>
      <c r="H661" s="92"/>
      <c r="I661" s="89"/>
      <c r="J661" s="92"/>
      <c r="K661" s="92"/>
      <c r="L661" s="94"/>
      <c r="M661" s="94"/>
      <c r="N661" s="81" t="s">
        <v>472</v>
      </c>
      <c r="O661" s="221" t="s">
        <v>9464</v>
      </c>
      <c r="P661" s="198"/>
      <c r="Q661" s="31"/>
      <c r="S661" s="265" t="s">
        <v>9772</v>
      </c>
      <c r="T661" s="178" t="s">
        <v>9771</v>
      </c>
      <c r="U661" s="216"/>
      <c r="V661" s="68">
        <f>+V662</f>
        <v>0</v>
      </c>
      <c r="W661" s="68">
        <f t="shared" ref="V661:W664" si="125">+W662</f>
        <v>0</v>
      </c>
      <c r="X661" s="30"/>
    </row>
    <row r="662" spans="1:24" s="116" customFormat="1" ht="39.950000000000003" customHeight="1" x14ac:dyDescent="0.2">
      <c r="A662" s="190">
        <f t="shared" si="96"/>
        <v>6</v>
      </c>
      <c r="B662" s="19" t="str">
        <f t="shared" si="97"/>
        <v>208201</v>
      </c>
      <c r="C662" s="160">
        <v>2</v>
      </c>
      <c r="D662" s="113" t="s">
        <v>24</v>
      </c>
      <c r="E662" s="137">
        <v>2</v>
      </c>
      <c r="F662" s="113" t="s">
        <v>16</v>
      </c>
      <c r="G662" s="113"/>
      <c r="H662" s="113"/>
      <c r="I662" s="89"/>
      <c r="J662" s="113"/>
      <c r="K662" s="113"/>
      <c r="L662" s="114"/>
      <c r="M662" s="114"/>
      <c r="N662" s="82" t="s">
        <v>472</v>
      </c>
      <c r="O662" s="222"/>
      <c r="P662" s="199"/>
      <c r="Q662" s="115"/>
      <c r="S662" s="265" t="s">
        <v>9772</v>
      </c>
      <c r="T662" s="178" t="s">
        <v>9771</v>
      </c>
      <c r="U662" s="216"/>
      <c r="V662" s="117">
        <f t="shared" si="125"/>
        <v>0</v>
      </c>
      <c r="W662" s="117">
        <f t="shared" si="125"/>
        <v>0</v>
      </c>
      <c r="X662" s="118"/>
    </row>
    <row r="663" spans="1:24" s="116" customFormat="1" ht="39.950000000000003" customHeight="1" x14ac:dyDescent="0.2">
      <c r="A663" s="190">
        <f t="shared" si="96"/>
        <v>8</v>
      </c>
      <c r="B663" s="19" t="str">
        <f t="shared" si="97"/>
        <v>20820101</v>
      </c>
      <c r="C663" s="149">
        <v>2</v>
      </c>
      <c r="D663" s="124" t="s">
        <v>24</v>
      </c>
      <c r="E663" s="125">
        <v>2</v>
      </c>
      <c r="F663" s="124" t="s">
        <v>16</v>
      </c>
      <c r="G663" s="124" t="s">
        <v>16</v>
      </c>
      <c r="H663" s="124"/>
      <c r="I663" s="89"/>
      <c r="J663" s="124"/>
      <c r="K663" s="124"/>
      <c r="L663" s="126"/>
      <c r="M663" s="126"/>
      <c r="N663" s="146" t="s">
        <v>472</v>
      </c>
      <c r="O663" s="225"/>
      <c r="P663" s="43"/>
      <c r="Q663" s="37"/>
      <c r="S663" s="265" t="s">
        <v>9772</v>
      </c>
      <c r="T663" s="178" t="s">
        <v>9771</v>
      </c>
      <c r="U663" s="216"/>
      <c r="V663" s="72">
        <f t="shared" si="125"/>
        <v>0</v>
      </c>
      <c r="W663" s="72">
        <f t="shared" si="125"/>
        <v>0</v>
      </c>
      <c r="X663" s="60"/>
    </row>
    <row r="664" spans="1:24" ht="39.950000000000003" customHeight="1" x14ac:dyDescent="0.2">
      <c r="A664" s="190">
        <f t="shared" si="96"/>
        <v>9</v>
      </c>
      <c r="B664" s="19" t="str">
        <f t="shared" si="97"/>
        <v>208201011</v>
      </c>
      <c r="C664" s="108">
        <v>2</v>
      </c>
      <c r="D664" s="46" t="s">
        <v>24</v>
      </c>
      <c r="E664" s="47">
        <v>2</v>
      </c>
      <c r="F664" s="46" t="s">
        <v>16</v>
      </c>
      <c r="G664" s="46" t="s">
        <v>16</v>
      </c>
      <c r="H664" s="46" t="s">
        <v>20</v>
      </c>
      <c r="I664" s="48"/>
      <c r="J664" s="46"/>
      <c r="K664" s="46"/>
      <c r="L664" s="95"/>
      <c r="M664" s="95"/>
      <c r="N664" s="77" t="s">
        <v>472</v>
      </c>
      <c r="O664" s="226"/>
      <c r="P664" s="39"/>
      <c r="Q664" s="33"/>
      <c r="S664" s="265" t="s">
        <v>9772</v>
      </c>
      <c r="T664" s="178" t="s">
        <v>9771</v>
      </c>
      <c r="U664" s="216"/>
      <c r="V664" s="70">
        <f t="shared" si="125"/>
        <v>0</v>
      </c>
      <c r="W664" s="70">
        <f t="shared" si="125"/>
        <v>0</v>
      </c>
      <c r="X664" s="41"/>
    </row>
    <row r="665" spans="1:24" ht="16.5" customHeight="1" x14ac:dyDescent="0.2">
      <c r="A665" s="190">
        <f t="shared" si="96"/>
        <v>11</v>
      </c>
      <c r="B665" s="19" t="str">
        <f t="shared" si="97"/>
        <v>20820101101</v>
      </c>
      <c r="C665" s="108">
        <v>2</v>
      </c>
      <c r="D665" s="46" t="s">
        <v>24</v>
      </c>
      <c r="E665" s="47">
        <v>2</v>
      </c>
      <c r="F665" s="46" t="s">
        <v>16</v>
      </c>
      <c r="G665" s="46" t="s">
        <v>16</v>
      </c>
      <c r="H665" s="46" t="s">
        <v>20</v>
      </c>
      <c r="I665" s="48" t="s">
        <v>16</v>
      </c>
      <c r="J665" s="46"/>
      <c r="K665" s="46"/>
      <c r="L665" s="95"/>
      <c r="M665" s="95"/>
      <c r="N665" s="183" t="s">
        <v>472</v>
      </c>
      <c r="O665" s="226"/>
      <c r="P665" s="39"/>
      <c r="Q665" s="33"/>
      <c r="S665" s="265" t="s">
        <v>9772</v>
      </c>
      <c r="T665" s="178" t="s">
        <v>9771</v>
      </c>
      <c r="U665" s="216"/>
      <c r="V665" s="70">
        <v>0</v>
      </c>
      <c r="W665" s="70">
        <v>0</v>
      </c>
      <c r="X665" s="41"/>
    </row>
    <row r="666" spans="1:24" ht="81.75" customHeight="1" x14ac:dyDescent="0.2">
      <c r="A666" s="190">
        <f t="shared" si="96"/>
        <v>3</v>
      </c>
      <c r="B666" s="19" t="str">
        <f t="shared" si="97"/>
        <v>209</v>
      </c>
      <c r="C666" s="101">
        <v>2</v>
      </c>
      <c r="D666" s="88" t="s">
        <v>25</v>
      </c>
      <c r="E666" s="88"/>
      <c r="F666" s="88"/>
      <c r="G666" s="88"/>
      <c r="H666" s="88"/>
      <c r="I666" s="89"/>
      <c r="J666" s="88"/>
      <c r="K666" s="88"/>
      <c r="L666" s="90"/>
      <c r="M666" s="90"/>
      <c r="N666" s="80" t="s">
        <v>9773</v>
      </c>
      <c r="O666" s="236" t="s">
        <v>9562</v>
      </c>
      <c r="P666" s="205"/>
      <c r="Q666" s="27"/>
      <c r="S666" s="178" t="str">
        <f>VLOOKUP(N666,'[1]Ingresos VF'!$A:$P,2,0)</f>
        <v>1.2.09</v>
      </c>
      <c r="T666" s="178" t="str">
        <f>VLOOKUP(N666,'[1]Ingresos VF'!$A:$P,1,0)</f>
        <v>Recuperación de cartera-préstamos</v>
      </c>
      <c r="U666" s="215"/>
      <c r="V666" s="67">
        <f>V667+V672</f>
        <v>0</v>
      </c>
      <c r="W666" s="67">
        <f>W667+W672</f>
        <v>0</v>
      </c>
      <c r="X666" s="40"/>
    </row>
    <row r="667" spans="1:24" ht="66.75" customHeight="1" x14ac:dyDescent="0.2">
      <c r="A667" s="190">
        <f t="shared" si="96"/>
        <v>4</v>
      </c>
      <c r="B667" s="19" t="str">
        <f t="shared" si="97"/>
        <v>2093</v>
      </c>
      <c r="C667" s="102">
        <v>2</v>
      </c>
      <c r="D667" s="92" t="s">
        <v>25</v>
      </c>
      <c r="E667" s="93">
        <v>3</v>
      </c>
      <c r="F667" s="93"/>
      <c r="G667" s="93"/>
      <c r="H667" s="92"/>
      <c r="I667" s="89"/>
      <c r="J667" s="92"/>
      <c r="K667" s="92"/>
      <c r="L667" s="94"/>
      <c r="M667" s="94"/>
      <c r="N667" s="81" t="s">
        <v>474</v>
      </c>
      <c r="O667" s="221" t="s">
        <v>9561</v>
      </c>
      <c r="P667" s="198"/>
      <c r="Q667" s="31"/>
      <c r="S667" s="178" t="str">
        <f>VLOOKUP(N667,'[1]Ingresos VF'!$A:$P,2,0)</f>
        <v>1.2.09.03</v>
      </c>
      <c r="T667" s="178" t="str">
        <f>VLOOKUP(N667,'[1]Ingresos VF'!$A:$P,1,0)</f>
        <v>De personas naturales</v>
      </c>
      <c r="U667" s="22"/>
      <c r="V667" s="68">
        <f>+V668</f>
        <v>0</v>
      </c>
      <c r="W667" s="68">
        <f t="shared" ref="V667:W675" si="126">+W668</f>
        <v>0</v>
      </c>
      <c r="X667" s="30"/>
    </row>
    <row r="668" spans="1:24" s="116" customFormat="1" ht="39.950000000000003" customHeight="1" x14ac:dyDescent="0.2">
      <c r="A668" s="190">
        <f t="shared" si="96"/>
        <v>6</v>
      </c>
      <c r="B668" s="19" t="str">
        <f t="shared" si="97"/>
        <v>209301</v>
      </c>
      <c r="C668" s="150">
        <v>2</v>
      </c>
      <c r="D668" s="151" t="s">
        <v>25</v>
      </c>
      <c r="E668" s="151">
        <v>3</v>
      </c>
      <c r="F668" s="151" t="s">
        <v>16</v>
      </c>
      <c r="G668" s="151"/>
      <c r="H668" s="104"/>
      <c r="I668" s="89"/>
      <c r="J668" s="151"/>
      <c r="K668" s="151"/>
      <c r="L668" s="151"/>
      <c r="M668" s="151"/>
      <c r="N668" s="82" t="s">
        <v>474</v>
      </c>
      <c r="O668" s="241"/>
      <c r="P668" s="61"/>
      <c r="Q668" s="152"/>
      <c r="S668" s="178" t="str">
        <f>VLOOKUP(N668,'[1]Ingresos VF'!$A:$P,2,0)</f>
        <v>1.2.09.03</v>
      </c>
      <c r="T668" s="178" t="str">
        <f>VLOOKUP(N668,'[1]Ingresos VF'!$A:$P,1,0)</f>
        <v>De personas naturales</v>
      </c>
      <c r="U668" s="22"/>
      <c r="V668" s="153">
        <f>+V669</f>
        <v>0</v>
      </c>
      <c r="W668" s="153">
        <f t="shared" si="126"/>
        <v>0</v>
      </c>
      <c r="X668" s="154"/>
    </row>
    <row r="669" spans="1:24" s="116" customFormat="1" ht="39.950000000000003" customHeight="1" x14ac:dyDescent="0.2">
      <c r="A669" s="190">
        <f t="shared" si="96"/>
        <v>8</v>
      </c>
      <c r="B669" s="19" t="str">
        <f t="shared" si="97"/>
        <v>20930101</v>
      </c>
      <c r="C669" s="148">
        <v>2</v>
      </c>
      <c r="D669" s="106" t="s">
        <v>25</v>
      </c>
      <c r="E669" s="143">
        <v>3</v>
      </c>
      <c r="F669" s="106" t="s">
        <v>16</v>
      </c>
      <c r="G669" s="106" t="s">
        <v>16</v>
      </c>
      <c r="H669" s="106"/>
      <c r="I669" s="89"/>
      <c r="J669" s="107"/>
      <c r="K669" s="107"/>
      <c r="L669" s="107"/>
      <c r="M669" s="107"/>
      <c r="N669" s="146" t="s">
        <v>474</v>
      </c>
      <c r="O669" s="225"/>
      <c r="P669" s="43"/>
      <c r="Q669" s="37"/>
      <c r="S669" s="178" t="str">
        <f>VLOOKUP(N669,'[1]Ingresos VF'!$A:$P,2,0)</f>
        <v>1.2.09.03</v>
      </c>
      <c r="T669" s="178" t="str">
        <f>VLOOKUP(N669,'[1]Ingresos VF'!$A:$P,1,0)</f>
        <v>De personas naturales</v>
      </c>
      <c r="U669" s="22"/>
      <c r="V669" s="72">
        <f>+V670</f>
        <v>0</v>
      </c>
      <c r="W669" s="72">
        <f t="shared" si="126"/>
        <v>0</v>
      </c>
      <c r="X669" s="60"/>
    </row>
    <row r="670" spans="1:24" ht="39.950000000000003" customHeight="1" x14ac:dyDescent="0.2">
      <c r="A670" s="190">
        <f t="shared" si="96"/>
        <v>9</v>
      </c>
      <c r="B670" s="19" t="str">
        <f t="shared" si="97"/>
        <v>209301011</v>
      </c>
      <c r="C670" s="103">
        <v>2</v>
      </c>
      <c r="D670" s="50" t="s">
        <v>25</v>
      </c>
      <c r="E670" s="51">
        <v>3</v>
      </c>
      <c r="F670" s="50" t="s">
        <v>16</v>
      </c>
      <c r="G670" s="50" t="s">
        <v>16</v>
      </c>
      <c r="H670" s="50">
        <v>1</v>
      </c>
      <c r="I670" s="48"/>
      <c r="J670" s="52"/>
      <c r="K670" s="52"/>
      <c r="L670" s="52"/>
      <c r="M670" s="52"/>
      <c r="N670" s="77" t="s">
        <v>474</v>
      </c>
      <c r="O670" s="225"/>
      <c r="P670" s="43"/>
      <c r="Q670" s="37"/>
      <c r="S670" s="178" t="str">
        <f>VLOOKUP(N670,'[1]Ingresos VF'!$A:$P,2,0)</f>
        <v>1.2.09.03</v>
      </c>
      <c r="T670" s="178" t="str">
        <f>VLOOKUP(N670,'[1]Ingresos VF'!$A:$P,1,0)</f>
        <v>De personas naturales</v>
      </c>
      <c r="U670" s="22"/>
      <c r="V670" s="70">
        <f t="shared" si="126"/>
        <v>0</v>
      </c>
      <c r="W670" s="70">
        <f t="shared" si="126"/>
        <v>0</v>
      </c>
      <c r="X670" s="60"/>
    </row>
    <row r="671" spans="1:24" ht="39.950000000000003" customHeight="1" x14ac:dyDescent="0.2">
      <c r="A671" s="190">
        <f t="shared" si="96"/>
        <v>11</v>
      </c>
      <c r="B671" s="19" t="str">
        <f t="shared" si="97"/>
        <v>20930101101</v>
      </c>
      <c r="C671" s="103">
        <v>2</v>
      </c>
      <c r="D671" s="50" t="s">
        <v>25</v>
      </c>
      <c r="E671" s="51">
        <v>3</v>
      </c>
      <c r="F671" s="50" t="s">
        <v>16</v>
      </c>
      <c r="G671" s="50" t="s">
        <v>16</v>
      </c>
      <c r="H671" s="50">
        <v>1</v>
      </c>
      <c r="I671" s="48" t="s">
        <v>16</v>
      </c>
      <c r="J671" s="52"/>
      <c r="K671" s="52"/>
      <c r="L671" s="52"/>
      <c r="M671" s="52"/>
      <c r="N671" s="78" t="s">
        <v>474</v>
      </c>
      <c r="O671" s="225"/>
      <c r="P671" s="43"/>
      <c r="Q671" s="37"/>
      <c r="S671" s="178" t="str">
        <f>VLOOKUP(N671,'[1]Ingresos VF'!$A:$P,2,0)</f>
        <v>1.2.09.03</v>
      </c>
      <c r="T671" s="178" t="str">
        <f>VLOOKUP(N671,'[1]Ingresos VF'!$A:$P,1,0)</f>
        <v>De personas naturales</v>
      </c>
      <c r="U671" s="22"/>
      <c r="V671" s="70">
        <v>0</v>
      </c>
      <c r="W671" s="70">
        <v>0</v>
      </c>
      <c r="X671" s="60"/>
    </row>
    <row r="672" spans="1:24" ht="93.75" customHeight="1" x14ac:dyDescent="0.2">
      <c r="A672" s="190">
        <f t="shared" si="96"/>
        <v>4</v>
      </c>
      <c r="B672" s="19" t="str">
        <f t="shared" si="97"/>
        <v>2094</v>
      </c>
      <c r="C672" s="102">
        <v>2</v>
      </c>
      <c r="D672" s="92" t="s">
        <v>25</v>
      </c>
      <c r="E672" s="93">
        <v>4</v>
      </c>
      <c r="F672" s="93"/>
      <c r="G672" s="93"/>
      <c r="H672" s="92"/>
      <c r="I672" s="89"/>
      <c r="J672" s="92"/>
      <c r="K672" s="92"/>
      <c r="L672" s="94"/>
      <c r="M672" s="94"/>
      <c r="N672" s="81" t="s">
        <v>9590</v>
      </c>
      <c r="O672" s="221" t="s">
        <v>9591</v>
      </c>
      <c r="P672" s="198"/>
      <c r="Q672" s="31"/>
      <c r="S672" s="178" t="str">
        <f>VLOOKUP(N672,'[1]Ingresos VF'!$A:$P,2,0)</f>
        <v>1.2.09.05</v>
      </c>
      <c r="T672" s="178" t="str">
        <f>VLOOKUP(N672,'[1]Ingresos VF'!$A:$P,1,0)</f>
        <v>Recuperación cuotas partes pensionales</v>
      </c>
      <c r="U672" s="22"/>
      <c r="V672" s="68">
        <f>+V673</f>
        <v>0</v>
      </c>
      <c r="W672" s="68">
        <f>+W673</f>
        <v>0</v>
      </c>
      <c r="X672" s="30"/>
    </row>
    <row r="673" spans="1:24" s="116" customFormat="1" ht="39.950000000000003" customHeight="1" x14ac:dyDescent="0.2">
      <c r="A673" s="190">
        <f t="shared" si="96"/>
        <v>6</v>
      </c>
      <c r="B673" s="19" t="str">
        <f t="shared" si="97"/>
        <v>209401</v>
      </c>
      <c r="C673" s="150">
        <v>2</v>
      </c>
      <c r="D673" s="151" t="s">
        <v>25</v>
      </c>
      <c r="E673" s="151">
        <v>4</v>
      </c>
      <c r="F673" s="151" t="s">
        <v>16</v>
      </c>
      <c r="G673" s="151"/>
      <c r="H673" s="104"/>
      <c r="I673" s="89"/>
      <c r="J673" s="151"/>
      <c r="K673" s="151"/>
      <c r="L673" s="151"/>
      <c r="M673" s="151"/>
      <c r="N673" s="82" t="s">
        <v>9590</v>
      </c>
      <c r="O673" s="241"/>
      <c r="P673" s="61"/>
      <c r="Q673" s="152"/>
      <c r="S673" s="178" t="str">
        <f>VLOOKUP(N673,'[1]Ingresos VF'!$A:$P,2,0)</f>
        <v>1.2.09.05</v>
      </c>
      <c r="T673" s="178" t="str">
        <f>VLOOKUP(N673,'[1]Ingresos VF'!$A:$P,1,0)</f>
        <v>Recuperación cuotas partes pensionales</v>
      </c>
      <c r="U673" s="22"/>
      <c r="V673" s="153">
        <f t="shared" si="126"/>
        <v>0</v>
      </c>
      <c r="W673" s="153">
        <f>+W674</f>
        <v>0</v>
      </c>
      <c r="X673" s="154"/>
    </row>
    <row r="674" spans="1:24" s="116" customFormat="1" ht="39.950000000000003" customHeight="1" x14ac:dyDescent="0.2">
      <c r="A674" s="190">
        <f t="shared" si="96"/>
        <v>8</v>
      </c>
      <c r="B674" s="19" t="str">
        <f t="shared" si="97"/>
        <v>20930101</v>
      </c>
      <c r="C674" s="148">
        <v>2</v>
      </c>
      <c r="D674" s="106" t="s">
        <v>25</v>
      </c>
      <c r="E674" s="143">
        <v>3</v>
      </c>
      <c r="F674" s="106" t="s">
        <v>16</v>
      </c>
      <c r="G674" s="106" t="s">
        <v>16</v>
      </c>
      <c r="H674" s="106"/>
      <c r="I674" s="89"/>
      <c r="J674" s="107"/>
      <c r="K674" s="107"/>
      <c r="L674" s="107"/>
      <c r="M674" s="107"/>
      <c r="N674" s="146" t="s">
        <v>9590</v>
      </c>
      <c r="O674" s="225"/>
      <c r="P674" s="43"/>
      <c r="Q674" s="37"/>
      <c r="S674" s="178" t="str">
        <f>VLOOKUP(N674,'[1]Ingresos VF'!$A:$P,2,0)</f>
        <v>1.2.09.05</v>
      </c>
      <c r="T674" s="178" t="str">
        <f>VLOOKUP(N674,'[1]Ingresos VF'!$A:$P,1,0)</f>
        <v>Recuperación cuotas partes pensionales</v>
      </c>
      <c r="U674" s="22"/>
      <c r="V674" s="72">
        <f t="shared" si="126"/>
        <v>0</v>
      </c>
      <c r="W674" s="72">
        <f>+W675</f>
        <v>0</v>
      </c>
      <c r="X674" s="60"/>
    </row>
    <row r="675" spans="1:24" ht="39.950000000000003" customHeight="1" x14ac:dyDescent="0.2">
      <c r="A675" s="190">
        <f t="shared" si="96"/>
        <v>9</v>
      </c>
      <c r="B675" s="19" t="str">
        <f t="shared" si="97"/>
        <v>209401011</v>
      </c>
      <c r="C675" s="103">
        <v>2</v>
      </c>
      <c r="D675" s="50" t="s">
        <v>25</v>
      </c>
      <c r="E675" s="51">
        <v>4</v>
      </c>
      <c r="F675" s="50" t="s">
        <v>16</v>
      </c>
      <c r="G675" s="50" t="s">
        <v>16</v>
      </c>
      <c r="H675" s="50">
        <v>1</v>
      </c>
      <c r="I675" s="48"/>
      <c r="J675" s="52"/>
      <c r="K675" s="52"/>
      <c r="L675" s="52"/>
      <c r="M675" s="52"/>
      <c r="N675" s="77" t="s">
        <v>9590</v>
      </c>
      <c r="O675" s="225"/>
      <c r="P675" s="43"/>
      <c r="Q675" s="37"/>
      <c r="S675" s="178" t="str">
        <f>VLOOKUP(N675,'[1]Ingresos VF'!$A:$P,2,0)</f>
        <v>1.2.09.05</v>
      </c>
      <c r="T675" s="178" t="str">
        <f>VLOOKUP(N675,'[1]Ingresos VF'!$A:$P,1,0)</f>
        <v>Recuperación cuotas partes pensionales</v>
      </c>
      <c r="U675" s="22"/>
      <c r="V675" s="70">
        <f t="shared" si="126"/>
        <v>0</v>
      </c>
      <c r="W675" s="70">
        <f t="shared" si="126"/>
        <v>0</v>
      </c>
      <c r="X675" s="60"/>
    </row>
    <row r="676" spans="1:24" ht="39.950000000000003" customHeight="1" x14ac:dyDescent="0.2">
      <c r="A676" s="190">
        <f t="shared" si="96"/>
        <v>11</v>
      </c>
      <c r="B676" s="19" t="str">
        <f t="shared" si="97"/>
        <v>20930101101</v>
      </c>
      <c r="C676" s="103">
        <v>2</v>
      </c>
      <c r="D676" s="50" t="s">
        <v>25</v>
      </c>
      <c r="E676" s="51">
        <v>3</v>
      </c>
      <c r="F676" s="50" t="s">
        <v>16</v>
      </c>
      <c r="G676" s="50" t="s">
        <v>16</v>
      </c>
      <c r="H676" s="50">
        <v>1</v>
      </c>
      <c r="I676" s="48" t="s">
        <v>16</v>
      </c>
      <c r="J676" s="52"/>
      <c r="K676" s="52"/>
      <c r="L676" s="52"/>
      <c r="M676" s="52"/>
      <c r="N676" s="78" t="s">
        <v>9590</v>
      </c>
      <c r="O676" s="225"/>
      <c r="P676" s="43"/>
      <c r="Q676" s="37"/>
      <c r="S676" s="178" t="str">
        <f>VLOOKUP(N676,'[1]Ingresos VF'!$A:$P,2,0)</f>
        <v>1.2.09.05</v>
      </c>
      <c r="T676" s="178" t="str">
        <f>VLOOKUP(N676,'[1]Ingresos VF'!$A:$P,1,0)</f>
        <v>Recuperación cuotas partes pensionales</v>
      </c>
      <c r="U676" s="22"/>
      <c r="V676" s="70">
        <v>0</v>
      </c>
      <c r="W676" s="70">
        <v>0</v>
      </c>
      <c r="X676" s="60"/>
    </row>
    <row r="677" spans="1:24" ht="45" x14ac:dyDescent="0.2">
      <c r="A677" s="190">
        <f t="shared" si="96"/>
        <v>3</v>
      </c>
      <c r="B677" s="19" t="str">
        <f t="shared" si="97"/>
        <v>210</v>
      </c>
      <c r="C677" s="101">
        <v>2</v>
      </c>
      <c r="D677" s="88" t="s">
        <v>26</v>
      </c>
      <c r="E677" s="88"/>
      <c r="F677" s="53"/>
      <c r="G677" s="88"/>
      <c r="H677" s="88"/>
      <c r="I677" s="89"/>
      <c r="J677" s="88"/>
      <c r="K677" s="88"/>
      <c r="L677" s="90"/>
      <c r="M677" s="90"/>
      <c r="N677" s="80" t="s">
        <v>475</v>
      </c>
      <c r="O677" s="236" t="s">
        <v>9563</v>
      </c>
      <c r="P677" s="205"/>
      <c r="Q677" s="27"/>
      <c r="S677" s="178" t="str">
        <f>VLOOKUP(N677,'[1]Ingresos VF'!$A:$P,2,0)</f>
        <v>1.2.10</v>
      </c>
      <c r="T677" s="178" t="str">
        <f>VLOOKUP(N677,'[1]Ingresos VF'!$A:$P,1,0)</f>
        <v>Recursos del balance</v>
      </c>
      <c r="U677" s="22"/>
      <c r="V677" s="67">
        <f>+V678</f>
        <v>0</v>
      </c>
      <c r="W677" s="67">
        <f>+W678</f>
        <v>0</v>
      </c>
      <c r="X677" s="40"/>
    </row>
    <row r="678" spans="1:24" ht="39.950000000000003" customHeight="1" x14ac:dyDescent="0.2">
      <c r="A678" s="190">
        <f t="shared" si="96"/>
        <v>4</v>
      </c>
      <c r="B678" s="19" t="str">
        <f t="shared" si="97"/>
        <v>2101</v>
      </c>
      <c r="C678" s="102">
        <v>2</v>
      </c>
      <c r="D678" s="93" t="s">
        <v>26</v>
      </c>
      <c r="E678" s="93" t="s">
        <v>20</v>
      </c>
      <c r="F678" s="93"/>
      <c r="G678" s="93"/>
      <c r="H678" s="92"/>
      <c r="I678" s="48"/>
      <c r="J678" s="93"/>
      <c r="K678" s="93"/>
      <c r="L678" s="93"/>
      <c r="M678" s="93"/>
      <c r="N678" s="81" t="s">
        <v>475</v>
      </c>
      <c r="O678" s="242"/>
      <c r="P678" s="44"/>
      <c r="Q678" s="44"/>
      <c r="S678" s="178" t="str">
        <f>VLOOKUP(N678,'[1]Ingresos VF'!$A:$P,2,0)</f>
        <v>1.2.10</v>
      </c>
      <c r="T678" s="178" t="str">
        <f>VLOOKUP(N678,'[1]Ingresos VF'!$A:$P,1,0)</f>
        <v>Recursos del balance</v>
      </c>
      <c r="U678" s="22"/>
      <c r="V678" s="68">
        <f>+V679</f>
        <v>0</v>
      </c>
      <c r="W678" s="68">
        <f>+W679</f>
        <v>0</v>
      </c>
      <c r="X678" s="44"/>
    </row>
    <row r="679" spans="1:24" s="116" customFormat="1" ht="39.950000000000003" customHeight="1" x14ac:dyDescent="0.2">
      <c r="A679" s="190">
        <f t="shared" si="96"/>
        <v>6</v>
      </c>
      <c r="B679" s="19" t="str">
        <f t="shared" si="97"/>
        <v>210101</v>
      </c>
      <c r="C679" s="150">
        <v>2</v>
      </c>
      <c r="D679" s="151" t="s">
        <v>26</v>
      </c>
      <c r="E679" s="151" t="s">
        <v>20</v>
      </c>
      <c r="F679" s="151" t="s">
        <v>16</v>
      </c>
      <c r="G679" s="151"/>
      <c r="H679" s="104"/>
      <c r="I679" s="89"/>
      <c r="J679" s="151"/>
      <c r="K679" s="151"/>
      <c r="L679" s="151"/>
      <c r="M679" s="151"/>
      <c r="N679" s="82" t="s">
        <v>475</v>
      </c>
      <c r="O679" s="241"/>
      <c r="P679" s="61"/>
      <c r="Q679" s="154"/>
      <c r="S679" s="178" t="str">
        <f>VLOOKUP(N679,'[1]Ingresos VF'!$A:$P,2,0)</f>
        <v>1.2.10</v>
      </c>
      <c r="T679" s="178" t="str">
        <f>VLOOKUP(N679,'[1]Ingresos VF'!$A:$P,1,0)</f>
        <v>Recursos del balance</v>
      </c>
      <c r="U679" s="22"/>
      <c r="V679" s="153">
        <f t="shared" ref="V679:W681" si="127">+V680</f>
        <v>0</v>
      </c>
      <c r="W679" s="153">
        <f t="shared" si="127"/>
        <v>0</v>
      </c>
      <c r="X679" s="154"/>
    </row>
    <row r="680" spans="1:24" s="116" customFormat="1" ht="39.950000000000003" customHeight="1" x14ac:dyDescent="0.2">
      <c r="A680" s="190">
        <f t="shared" si="96"/>
        <v>8</v>
      </c>
      <c r="B680" s="19" t="str">
        <f t="shared" si="97"/>
        <v>21010101</v>
      </c>
      <c r="C680" s="148">
        <v>2</v>
      </c>
      <c r="D680" s="106" t="s">
        <v>26</v>
      </c>
      <c r="E680" s="106" t="s">
        <v>20</v>
      </c>
      <c r="F680" s="106" t="s">
        <v>16</v>
      </c>
      <c r="G680" s="106" t="s">
        <v>16</v>
      </c>
      <c r="H680" s="106"/>
      <c r="I680" s="89"/>
      <c r="J680" s="106"/>
      <c r="K680" s="106"/>
      <c r="L680" s="107"/>
      <c r="M680" s="107"/>
      <c r="N680" s="146" t="s">
        <v>475</v>
      </c>
      <c r="O680" s="225"/>
      <c r="P680" s="43"/>
      <c r="Q680" s="37"/>
      <c r="S680" s="178" t="str">
        <f>VLOOKUP(N680,'[1]Ingresos VF'!$A:$P,2,0)</f>
        <v>1.2.10</v>
      </c>
      <c r="T680" s="178" t="str">
        <f>VLOOKUP(N680,'[1]Ingresos VF'!$A:$P,1,0)</f>
        <v>Recursos del balance</v>
      </c>
      <c r="U680" s="22"/>
      <c r="V680" s="72">
        <f t="shared" si="127"/>
        <v>0</v>
      </c>
      <c r="W680" s="72">
        <f t="shared" si="127"/>
        <v>0</v>
      </c>
      <c r="X680" s="60"/>
    </row>
    <row r="681" spans="1:24" ht="39.950000000000003" customHeight="1" x14ac:dyDescent="0.2">
      <c r="A681" s="190">
        <f t="shared" si="96"/>
        <v>9</v>
      </c>
      <c r="B681" s="19" t="str">
        <f t="shared" si="97"/>
        <v>210101011</v>
      </c>
      <c r="C681" s="103">
        <v>2</v>
      </c>
      <c r="D681" s="50" t="s">
        <v>26</v>
      </c>
      <c r="E681" s="50" t="s">
        <v>20</v>
      </c>
      <c r="F681" s="50" t="s">
        <v>16</v>
      </c>
      <c r="G681" s="50" t="s">
        <v>16</v>
      </c>
      <c r="H681" s="50">
        <v>1</v>
      </c>
      <c r="I681" s="48"/>
      <c r="J681" s="50"/>
      <c r="K681" s="50"/>
      <c r="L681" s="52"/>
      <c r="M681" s="52"/>
      <c r="N681" s="77" t="s">
        <v>475</v>
      </c>
      <c r="O681" s="225"/>
      <c r="P681" s="43"/>
      <c r="Q681" s="37"/>
      <c r="S681" s="178" t="str">
        <f>VLOOKUP(N681,'[1]Ingresos VF'!$A:$P,2,0)</f>
        <v>1.2.10</v>
      </c>
      <c r="T681" s="178" t="str">
        <f>VLOOKUP(N681,'[1]Ingresos VF'!$A:$P,1,0)</f>
        <v>Recursos del balance</v>
      </c>
      <c r="U681" s="22"/>
      <c r="V681" s="70">
        <f t="shared" si="127"/>
        <v>0</v>
      </c>
      <c r="W681" s="70">
        <f t="shared" si="127"/>
        <v>0</v>
      </c>
      <c r="X681" s="60"/>
    </row>
    <row r="682" spans="1:24" ht="39.950000000000003" customHeight="1" x14ac:dyDescent="0.2">
      <c r="A682" s="190">
        <f t="shared" si="96"/>
        <v>11</v>
      </c>
      <c r="B682" s="19" t="str">
        <f t="shared" si="97"/>
        <v>21010101101</v>
      </c>
      <c r="C682" s="103">
        <v>2</v>
      </c>
      <c r="D682" s="50" t="s">
        <v>26</v>
      </c>
      <c r="E682" s="50" t="s">
        <v>20</v>
      </c>
      <c r="F682" s="50" t="s">
        <v>16</v>
      </c>
      <c r="G682" s="50" t="s">
        <v>16</v>
      </c>
      <c r="H682" s="50">
        <v>1</v>
      </c>
      <c r="I682" s="48" t="s">
        <v>16</v>
      </c>
      <c r="J682" s="50"/>
      <c r="K682" s="50"/>
      <c r="L682" s="52"/>
      <c r="M682" s="52"/>
      <c r="N682" s="78" t="s">
        <v>475</v>
      </c>
      <c r="O682" s="225"/>
      <c r="P682" s="43"/>
      <c r="Q682" s="37"/>
      <c r="S682" s="178" t="str">
        <f>VLOOKUP(N682,'[1]Ingresos VF'!$A:$P,2,0)</f>
        <v>1.2.10</v>
      </c>
      <c r="T682" s="178" t="str">
        <f>VLOOKUP(N682,'[1]Ingresos VF'!$A:$P,1,0)</f>
        <v>Recursos del balance</v>
      </c>
      <c r="U682" s="22"/>
      <c r="V682" s="70">
        <v>0</v>
      </c>
      <c r="W682" s="70">
        <v>0</v>
      </c>
      <c r="X682" s="60"/>
    </row>
    <row r="683" spans="1:24" ht="42" customHeight="1" x14ac:dyDescent="0.2">
      <c r="A683" s="190">
        <f t="shared" si="96"/>
        <v>3</v>
      </c>
      <c r="B683" s="19" t="str">
        <f t="shared" si="97"/>
        <v>212</v>
      </c>
      <c r="C683" s="101">
        <v>2</v>
      </c>
      <c r="D683" s="88" t="s">
        <v>27</v>
      </c>
      <c r="E683" s="88"/>
      <c r="F683" s="53"/>
      <c r="G683" s="88"/>
      <c r="H683" s="88"/>
      <c r="I683" s="89"/>
      <c r="J683" s="88"/>
      <c r="K683" s="88"/>
      <c r="L683" s="90"/>
      <c r="M683" s="90"/>
      <c r="N683" s="80" t="s">
        <v>9585</v>
      </c>
      <c r="O683" s="236" t="s">
        <v>9586</v>
      </c>
      <c r="P683" s="205"/>
      <c r="Q683" s="27"/>
      <c r="S683" s="178" t="str">
        <f>VLOOKUP(N683,'[1]Ingresos VF'!$A:$P,2,0)</f>
        <v>1.1.02.06.013</v>
      </c>
      <c r="T683" s="178" t="str">
        <f>VLOOKUP(N683,'[1]Ingresos VF'!$A:$P,1,0)</f>
        <v>Recursos de terceros</v>
      </c>
      <c r="U683" s="22"/>
      <c r="V683" s="67">
        <f>+V689</f>
        <v>0</v>
      </c>
      <c r="W683" s="67">
        <f>+W689</f>
        <v>0</v>
      </c>
      <c r="X683" s="40"/>
    </row>
    <row r="684" spans="1:24" ht="36.75" customHeight="1" x14ac:dyDescent="0.2">
      <c r="A684" s="190">
        <f t="shared" ref="A684:A688" si="128">LEN(B684)</f>
        <v>4</v>
      </c>
      <c r="B684" s="19" t="str">
        <f t="shared" ref="B684:B688" si="129">CONCATENATE(C684,D684,E684,F684,G684,H684,I684)</f>
        <v>2121</v>
      </c>
      <c r="C684" s="102">
        <v>2</v>
      </c>
      <c r="D684" s="93" t="s">
        <v>27</v>
      </c>
      <c r="E684" s="93">
        <v>1</v>
      </c>
      <c r="F684" s="93"/>
      <c r="G684" s="93"/>
      <c r="H684" s="92"/>
      <c r="I684" s="89"/>
      <c r="J684" s="93"/>
      <c r="K684" s="93"/>
      <c r="L684" s="93"/>
      <c r="M684" s="93"/>
      <c r="N684" s="81" t="s">
        <v>9770</v>
      </c>
      <c r="O684" s="237" t="s">
        <v>9780</v>
      </c>
      <c r="P684" s="206"/>
      <c r="Q684" s="32"/>
      <c r="S684" s="178" t="str">
        <f>VLOOKUP(N684,'[1]Ingresos VF'!$A:$P,2,0)</f>
        <v>1.2.14.01</v>
      </c>
      <c r="T684" s="178" t="str">
        <f>VLOOKUP(N684,'[1]Ingresos VF'!$A:$P,1,0)</f>
        <v>Ahorro voluntario de los trabajadores</v>
      </c>
      <c r="U684" s="22"/>
      <c r="V684" s="68">
        <f t="shared" ref="V684:W687" si="130">+V685</f>
        <v>0</v>
      </c>
      <c r="W684" s="68">
        <f t="shared" si="130"/>
        <v>0</v>
      </c>
      <c r="X684" s="30"/>
    </row>
    <row r="685" spans="1:24" s="116" customFormat="1" ht="39.950000000000003" customHeight="1" x14ac:dyDescent="0.2">
      <c r="A685" s="190">
        <f t="shared" si="128"/>
        <v>6</v>
      </c>
      <c r="B685" s="19" t="str">
        <f t="shared" si="129"/>
        <v>212101</v>
      </c>
      <c r="C685" s="150">
        <v>2</v>
      </c>
      <c r="D685" s="151" t="s">
        <v>27</v>
      </c>
      <c r="E685" s="151">
        <v>1</v>
      </c>
      <c r="F685" s="104" t="s">
        <v>16</v>
      </c>
      <c r="G685" s="151"/>
      <c r="H685" s="104"/>
      <c r="I685" s="89"/>
      <c r="J685" s="151"/>
      <c r="K685" s="151"/>
      <c r="L685" s="151"/>
      <c r="M685" s="151"/>
      <c r="N685" s="82" t="s">
        <v>9770</v>
      </c>
      <c r="O685" s="241"/>
      <c r="P685" s="61"/>
      <c r="Q685" s="154"/>
      <c r="S685" s="178" t="str">
        <f>VLOOKUP(N685,'[1]Ingresos VF'!$A:$P,2,0)</f>
        <v>1.2.14.01</v>
      </c>
      <c r="T685" s="178" t="str">
        <f>VLOOKUP(N685,'[1]Ingresos VF'!$A:$P,1,0)</f>
        <v>Ahorro voluntario de los trabajadores</v>
      </c>
      <c r="U685" s="22"/>
      <c r="V685" s="153">
        <f t="shared" si="130"/>
        <v>0</v>
      </c>
      <c r="W685" s="153">
        <f t="shared" si="130"/>
        <v>0</v>
      </c>
      <c r="X685" s="154"/>
    </row>
    <row r="686" spans="1:24" s="116" customFormat="1" ht="39.950000000000003" customHeight="1" x14ac:dyDescent="0.2">
      <c r="A686" s="190">
        <f t="shared" si="128"/>
        <v>8</v>
      </c>
      <c r="B686" s="19" t="str">
        <f t="shared" si="129"/>
        <v>21210101</v>
      </c>
      <c r="C686" s="148">
        <v>2</v>
      </c>
      <c r="D686" s="106" t="s">
        <v>27</v>
      </c>
      <c r="E686" s="106" t="s">
        <v>20</v>
      </c>
      <c r="F686" s="106" t="s">
        <v>16</v>
      </c>
      <c r="G686" s="106" t="s">
        <v>16</v>
      </c>
      <c r="H686" s="106"/>
      <c r="I686" s="89"/>
      <c r="J686" s="106"/>
      <c r="K686" s="106"/>
      <c r="L686" s="107"/>
      <c r="M686" s="107"/>
      <c r="N686" s="146" t="s">
        <v>9770</v>
      </c>
      <c r="O686" s="225"/>
      <c r="P686" s="43"/>
      <c r="Q686" s="37"/>
      <c r="S686" s="178" t="str">
        <f>VLOOKUP(N686,'[1]Ingresos VF'!$A:$P,2,0)</f>
        <v>1.2.14.01</v>
      </c>
      <c r="T686" s="178" t="str">
        <f>VLOOKUP(N686,'[1]Ingresos VF'!$A:$P,1,0)</f>
        <v>Ahorro voluntario de los trabajadores</v>
      </c>
      <c r="U686" s="22"/>
      <c r="V686" s="72">
        <f t="shared" si="130"/>
        <v>0</v>
      </c>
      <c r="W686" s="72">
        <f t="shared" si="130"/>
        <v>0</v>
      </c>
      <c r="X686" s="60"/>
    </row>
    <row r="687" spans="1:24" ht="39.950000000000003" customHeight="1" x14ac:dyDescent="0.2">
      <c r="A687" s="190">
        <f t="shared" si="128"/>
        <v>9</v>
      </c>
      <c r="B687" s="19" t="str">
        <f t="shared" si="129"/>
        <v>212101011</v>
      </c>
      <c r="C687" s="103">
        <v>2</v>
      </c>
      <c r="D687" s="50" t="s">
        <v>27</v>
      </c>
      <c r="E687" s="50" t="s">
        <v>20</v>
      </c>
      <c r="F687" s="50" t="s">
        <v>16</v>
      </c>
      <c r="G687" s="50" t="s">
        <v>16</v>
      </c>
      <c r="H687" s="50" t="s">
        <v>20</v>
      </c>
      <c r="I687" s="48"/>
      <c r="J687" s="50"/>
      <c r="K687" s="50"/>
      <c r="L687" s="52"/>
      <c r="M687" s="52"/>
      <c r="N687" s="77" t="s">
        <v>9770</v>
      </c>
      <c r="O687" s="225"/>
      <c r="P687" s="43"/>
      <c r="Q687" s="37"/>
      <c r="S687" s="178" t="str">
        <f>VLOOKUP(N687,'[1]Ingresos VF'!$A:$P,2,0)</f>
        <v>1.2.14.01</v>
      </c>
      <c r="T687" s="178" t="str">
        <f>VLOOKUP(N687,'[1]Ingresos VF'!$A:$P,1,0)</f>
        <v>Ahorro voluntario de los trabajadores</v>
      </c>
      <c r="U687" s="22"/>
      <c r="V687" s="70">
        <f t="shared" si="130"/>
        <v>0</v>
      </c>
      <c r="W687" s="70">
        <f t="shared" si="130"/>
        <v>0</v>
      </c>
      <c r="X687" s="60"/>
    </row>
    <row r="688" spans="1:24" ht="39.950000000000003" customHeight="1" x14ac:dyDescent="0.2">
      <c r="A688" s="190">
        <f t="shared" si="128"/>
        <v>11</v>
      </c>
      <c r="B688" s="19" t="str">
        <f t="shared" si="129"/>
        <v>21210101101</v>
      </c>
      <c r="C688" s="103">
        <v>2</v>
      </c>
      <c r="D688" s="50" t="s">
        <v>27</v>
      </c>
      <c r="E688" s="50" t="s">
        <v>20</v>
      </c>
      <c r="F688" s="50" t="s">
        <v>16</v>
      </c>
      <c r="G688" s="50" t="s">
        <v>16</v>
      </c>
      <c r="H688" s="50" t="s">
        <v>20</v>
      </c>
      <c r="I688" s="48" t="s">
        <v>16</v>
      </c>
      <c r="J688" s="50"/>
      <c r="K688" s="50"/>
      <c r="L688" s="52"/>
      <c r="M688" s="52"/>
      <c r="N688" s="183" t="s">
        <v>9770</v>
      </c>
      <c r="O688" s="225"/>
      <c r="P688" s="43"/>
      <c r="Q688" s="37"/>
      <c r="S688" s="178" t="str">
        <f>VLOOKUP(N688,'[1]Ingresos VF'!$A:$P,2,0)</f>
        <v>1.2.14.01</v>
      </c>
      <c r="T688" s="178" t="str">
        <f>VLOOKUP(N688,'[1]Ingresos VF'!$A:$P,1,0)</f>
        <v>Ahorro voluntario de los trabajadores</v>
      </c>
      <c r="U688" s="22"/>
      <c r="V688" s="70">
        <v>0</v>
      </c>
      <c r="W688" s="70">
        <v>0</v>
      </c>
      <c r="X688" s="60"/>
    </row>
    <row r="689" spans="1:24" ht="91.5" customHeight="1" x14ac:dyDescent="0.2">
      <c r="A689" s="190">
        <f t="shared" si="96"/>
        <v>4</v>
      </c>
      <c r="B689" s="19" t="str">
        <f t="shared" si="97"/>
        <v>2124</v>
      </c>
      <c r="C689" s="102">
        <v>2</v>
      </c>
      <c r="D689" s="93" t="s">
        <v>27</v>
      </c>
      <c r="E689" s="93">
        <v>4</v>
      </c>
      <c r="F689" s="93"/>
      <c r="G689" s="93"/>
      <c r="H689" s="92"/>
      <c r="I689" s="89"/>
      <c r="J689" s="93"/>
      <c r="K689" s="93"/>
      <c r="L689" s="93"/>
      <c r="M689" s="93"/>
      <c r="N689" s="81" t="s">
        <v>476</v>
      </c>
      <c r="O689" s="237" t="s">
        <v>9564</v>
      </c>
      <c r="P689" s="206"/>
      <c r="Q689" s="32"/>
      <c r="S689" s="178" t="str">
        <f>VLOOKUP(N689,'[1]Ingresos VF'!$A:$P,2,0)</f>
        <v>1.2.14.04</v>
      </c>
      <c r="T689" s="178" t="str">
        <f>VLOOKUP(N689,'[1]Ingresos VF'!$A:$P,1,0)</f>
        <v>Recursos de terceros en administración</v>
      </c>
      <c r="U689" s="22"/>
      <c r="V689" s="68">
        <f t="shared" ref="V689:W692" si="131">+V690</f>
        <v>0</v>
      </c>
      <c r="W689" s="68">
        <f t="shared" si="131"/>
        <v>0</v>
      </c>
      <c r="X689" s="30"/>
    </row>
    <row r="690" spans="1:24" s="116" customFormat="1" ht="39.950000000000003" customHeight="1" x14ac:dyDescent="0.2">
      <c r="A690" s="190">
        <f t="shared" si="96"/>
        <v>6</v>
      </c>
      <c r="B690" s="19" t="str">
        <f t="shared" si="97"/>
        <v>212401</v>
      </c>
      <c r="C690" s="150">
        <v>2</v>
      </c>
      <c r="D690" s="151" t="s">
        <v>27</v>
      </c>
      <c r="E690" s="151">
        <v>4</v>
      </c>
      <c r="F690" s="104" t="s">
        <v>16</v>
      </c>
      <c r="G690" s="151"/>
      <c r="H690" s="104"/>
      <c r="I690" s="89"/>
      <c r="J690" s="151"/>
      <c r="K690" s="151"/>
      <c r="L690" s="151"/>
      <c r="M690" s="151"/>
      <c r="N690" s="82" t="s">
        <v>476</v>
      </c>
      <c r="O690" s="241"/>
      <c r="P690" s="61"/>
      <c r="Q690" s="154"/>
      <c r="S690" s="178" t="str">
        <f>VLOOKUP(N690,'[1]Ingresos VF'!$A:$P,2,0)</f>
        <v>1.2.14.04</v>
      </c>
      <c r="T690" s="178" t="str">
        <f>VLOOKUP(N690,'[1]Ingresos VF'!$A:$P,1,0)</f>
        <v>Recursos de terceros en administración</v>
      </c>
      <c r="U690" s="22"/>
      <c r="V690" s="153">
        <f t="shared" si="131"/>
        <v>0</v>
      </c>
      <c r="W690" s="153">
        <f t="shared" si="131"/>
        <v>0</v>
      </c>
      <c r="X690" s="154"/>
    </row>
    <row r="691" spans="1:24" s="116" customFormat="1" ht="39.950000000000003" customHeight="1" x14ac:dyDescent="0.2">
      <c r="A691" s="190">
        <f t="shared" si="96"/>
        <v>8</v>
      </c>
      <c r="B691" s="19" t="str">
        <f t="shared" si="97"/>
        <v>21240101</v>
      </c>
      <c r="C691" s="148">
        <v>2</v>
      </c>
      <c r="D691" s="106" t="s">
        <v>27</v>
      </c>
      <c r="E691" s="106">
        <v>4</v>
      </c>
      <c r="F691" s="106" t="s">
        <v>16</v>
      </c>
      <c r="G691" s="106" t="s">
        <v>16</v>
      </c>
      <c r="H691" s="106"/>
      <c r="I691" s="89"/>
      <c r="J691" s="106"/>
      <c r="K691" s="106"/>
      <c r="L691" s="107"/>
      <c r="M691" s="107"/>
      <c r="N691" s="146" t="s">
        <v>476</v>
      </c>
      <c r="O691" s="225"/>
      <c r="P691" s="43"/>
      <c r="Q691" s="37"/>
      <c r="S691" s="178" t="str">
        <f>VLOOKUP(N691,'[1]Ingresos VF'!$A:$P,2,0)</f>
        <v>1.2.14.04</v>
      </c>
      <c r="T691" s="178" t="str">
        <f>VLOOKUP(N691,'[1]Ingresos VF'!$A:$P,1,0)</f>
        <v>Recursos de terceros en administración</v>
      </c>
      <c r="U691" s="22"/>
      <c r="V691" s="72">
        <f t="shared" si="131"/>
        <v>0</v>
      </c>
      <c r="W691" s="72">
        <f t="shared" si="131"/>
        <v>0</v>
      </c>
      <c r="X691" s="60"/>
    </row>
    <row r="692" spans="1:24" ht="39.950000000000003" customHeight="1" x14ac:dyDescent="0.2">
      <c r="A692" s="190">
        <f t="shared" si="96"/>
        <v>9</v>
      </c>
      <c r="B692" s="19" t="str">
        <f t="shared" si="97"/>
        <v>212401011</v>
      </c>
      <c r="C692" s="103">
        <v>2</v>
      </c>
      <c r="D692" s="50" t="s">
        <v>27</v>
      </c>
      <c r="E692" s="50">
        <v>4</v>
      </c>
      <c r="F692" s="50" t="s">
        <v>16</v>
      </c>
      <c r="G692" s="50" t="s">
        <v>16</v>
      </c>
      <c r="H692" s="50" t="s">
        <v>20</v>
      </c>
      <c r="I692" s="48"/>
      <c r="J692" s="50"/>
      <c r="K692" s="50"/>
      <c r="L692" s="52"/>
      <c r="M692" s="52"/>
      <c r="N692" s="77" t="s">
        <v>476</v>
      </c>
      <c r="O692" s="225"/>
      <c r="P692" s="43"/>
      <c r="Q692" s="37"/>
      <c r="S692" s="178" t="str">
        <f>VLOOKUP(N692,'[1]Ingresos VF'!$A:$P,2,0)</f>
        <v>1.2.14.04</v>
      </c>
      <c r="T692" s="178" t="str">
        <f>VLOOKUP(N692,'[1]Ingresos VF'!$A:$P,1,0)</f>
        <v>Recursos de terceros en administración</v>
      </c>
      <c r="U692" s="22"/>
      <c r="V692" s="70">
        <f t="shared" si="131"/>
        <v>0</v>
      </c>
      <c r="W692" s="70">
        <f t="shared" si="131"/>
        <v>0</v>
      </c>
      <c r="X692" s="60"/>
    </row>
    <row r="693" spans="1:24" ht="39.950000000000003" customHeight="1" x14ac:dyDescent="0.2">
      <c r="A693" s="190">
        <f t="shared" si="96"/>
        <v>11</v>
      </c>
      <c r="B693" s="19" t="str">
        <f t="shared" si="97"/>
        <v>21240101101</v>
      </c>
      <c r="C693" s="103">
        <v>2</v>
      </c>
      <c r="D693" s="50" t="s">
        <v>27</v>
      </c>
      <c r="E693" s="50">
        <v>4</v>
      </c>
      <c r="F693" s="50" t="s">
        <v>16</v>
      </c>
      <c r="G693" s="50" t="s">
        <v>16</v>
      </c>
      <c r="H693" s="50" t="s">
        <v>20</v>
      </c>
      <c r="I693" s="48" t="s">
        <v>16</v>
      </c>
      <c r="J693" s="50"/>
      <c r="K693" s="50"/>
      <c r="L693" s="52"/>
      <c r="M693" s="52"/>
      <c r="N693" s="183" t="s">
        <v>476</v>
      </c>
      <c r="O693" s="225"/>
      <c r="P693" s="43"/>
      <c r="Q693" s="37"/>
      <c r="S693" s="178" t="str">
        <f>VLOOKUP(N693,'[1]Ingresos VF'!$A:$P,2,0)</f>
        <v>1.2.14.04</v>
      </c>
      <c r="T693" s="178" t="str">
        <f>VLOOKUP(N693,'[1]Ingresos VF'!$A:$P,1,0)</f>
        <v>Recursos de terceros en administración</v>
      </c>
      <c r="U693" s="22"/>
      <c r="V693" s="70">
        <v>0</v>
      </c>
      <c r="W693" s="70">
        <v>0</v>
      </c>
      <c r="X693" s="60"/>
    </row>
    <row r="694" spans="1:24" ht="76.5" customHeight="1" x14ac:dyDescent="0.2">
      <c r="A694" s="190">
        <f t="shared" si="96"/>
        <v>3</v>
      </c>
      <c r="B694" s="19" t="str">
        <f t="shared" si="97"/>
        <v>213</v>
      </c>
      <c r="C694" s="101">
        <v>2</v>
      </c>
      <c r="D694" s="88" t="s">
        <v>28</v>
      </c>
      <c r="E694" s="88"/>
      <c r="F694" s="88"/>
      <c r="G694" s="88"/>
      <c r="H694" s="88"/>
      <c r="I694" s="89"/>
      <c r="J694" s="88"/>
      <c r="K694" s="88"/>
      <c r="L694" s="90"/>
      <c r="M694" s="90"/>
      <c r="N694" s="80" t="s">
        <v>477</v>
      </c>
      <c r="O694" s="236" t="s">
        <v>9492</v>
      </c>
      <c r="P694" s="205"/>
      <c r="Q694" s="27"/>
      <c r="S694" s="178" t="str">
        <f>VLOOKUP(N694,'[1]Ingresos VF'!$A:$P,2,0)</f>
        <v>1.2.13</v>
      </c>
      <c r="T694" s="178" t="str">
        <f>VLOOKUP(N694,'[1]Ingresos VF'!$A:$P,1,0)</f>
        <v>Reintegros y otros recursos no apropiados</v>
      </c>
      <c r="U694" s="22"/>
      <c r="V694" s="67">
        <f>+V695</f>
        <v>0</v>
      </c>
      <c r="W694" s="67">
        <f>+W695</f>
        <v>0</v>
      </c>
      <c r="X694" s="40"/>
    </row>
    <row r="695" spans="1:24" ht="80.25" customHeight="1" x14ac:dyDescent="0.2">
      <c r="A695" s="190">
        <f t="shared" si="96"/>
        <v>4</v>
      </c>
      <c r="B695" s="19" t="str">
        <f t="shared" si="97"/>
        <v>2131</v>
      </c>
      <c r="C695" s="102">
        <v>2</v>
      </c>
      <c r="D695" s="93" t="s">
        <v>28</v>
      </c>
      <c r="E695" s="93">
        <v>1</v>
      </c>
      <c r="F695" s="93"/>
      <c r="G695" s="93"/>
      <c r="H695" s="92"/>
      <c r="I695" s="89"/>
      <c r="J695" s="93"/>
      <c r="K695" s="93"/>
      <c r="L695" s="93"/>
      <c r="M695" s="93"/>
      <c r="N695" s="81" t="s">
        <v>478</v>
      </c>
      <c r="O695" s="221" t="s">
        <v>9694</v>
      </c>
      <c r="P695" s="198"/>
      <c r="Q695" s="31" t="s">
        <v>9567</v>
      </c>
      <c r="S695" s="178" t="str">
        <f>VLOOKUP(N695,'[1]Ingresos VF'!$A:$P,2,0)</f>
        <v>1.2.13.01</v>
      </c>
      <c r="T695" s="178" t="str">
        <f>VLOOKUP(N695,'[1]Ingresos VF'!$A:$P,1,0)</f>
        <v>Reintegros</v>
      </c>
      <c r="U695" s="22"/>
      <c r="V695" s="68">
        <f>+V696</f>
        <v>0</v>
      </c>
      <c r="W695" s="68">
        <f>+W696</f>
        <v>0</v>
      </c>
      <c r="X695" s="30"/>
    </row>
    <row r="696" spans="1:24" s="116" customFormat="1" ht="39.950000000000003" customHeight="1" x14ac:dyDescent="0.2">
      <c r="A696" s="190">
        <f t="shared" si="96"/>
        <v>6</v>
      </c>
      <c r="B696" s="19" t="str">
        <f t="shared" si="97"/>
        <v>213101</v>
      </c>
      <c r="C696" s="150">
        <v>2</v>
      </c>
      <c r="D696" s="151" t="s">
        <v>28</v>
      </c>
      <c r="E696" s="151" t="s">
        <v>20</v>
      </c>
      <c r="F696" s="151" t="s">
        <v>16</v>
      </c>
      <c r="G696" s="151"/>
      <c r="H696" s="104"/>
      <c r="I696" s="89"/>
      <c r="J696" s="151"/>
      <c r="K696" s="151"/>
      <c r="L696" s="151"/>
      <c r="M696" s="151"/>
      <c r="N696" s="82" t="s">
        <v>478</v>
      </c>
      <c r="O696" s="241"/>
      <c r="P696" s="61"/>
      <c r="Q696" s="155"/>
      <c r="S696" s="178" t="str">
        <f>VLOOKUP(N696,'[1]Ingresos VF'!$A:$P,2,0)</f>
        <v>1.2.13.01</v>
      </c>
      <c r="T696" s="178" t="str">
        <f>VLOOKUP(N696,'[1]Ingresos VF'!$A:$P,1,0)</f>
        <v>Reintegros</v>
      </c>
      <c r="U696" s="22"/>
      <c r="V696" s="153">
        <f>+V697</f>
        <v>0</v>
      </c>
      <c r="W696" s="153">
        <f t="shared" ref="W696" si="132">+W697</f>
        <v>0</v>
      </c>
      <c r="X696" s="154"/>
    </row>
    <row r="697" spans="1:24" s="116" customFormat="1" ht="39.950000000000003" customHeight="1" x14ac:dyDescent="0.2">
      <c r="A697" s="190">
        <f t="shared" si="96"/>
        <v>8</v>
      </c>
      <c r="B697" s="19" t="str">
        <f t="shared" si="97"/>
        <v>21310101</v>
      </c>
      <c r="C697" s="156">
        <v>2</v>
      </c>
      <c r="D697" s="157" t="s">
        <v>28</v>
      </c>
      <c r="E697" s="157" t="s">
        <v>20</v>
      </c>
      <c r="F697" s="157" t="s">
        <v>16</v>
      </c>
      <c r="G697" s="157" t="s">
        <v>16</v>
      </c>
      <c r="H697" s="157"/>
      <c r="I697" s="158"/>
      <c r="J697" s="157"/>
      <c r="K697" s="157"/>
      <c r="L697" s="159"/>
      <c r="M697" s="159"/>
      <c r="N697" s="146" t="s">
        <v>478</v>
      </c>
      <c r="O697" s="225"/>
      <c r="P697" s="43"/>
      <c r="Q697" s="37"/>
      <c r="S697" s="178" t="str">
        <f>VLOOKUP(N697,'[1]Ingresos VF'!$A:$P,2,0)</f>
        <v>1.2.13.01</v>
      </c>
      <c r="T697" s="178" t="str">
        <f>VLOOKUP(N697,'[1]Ingresos VF'!$A:$P,1,0)</f>
        <v>Reintegros</v>
      </c>
      <c r="U697" s="22"/>
      <c r="V697" s="72">
        <f>+V698</f>
        <v>0</v>
      </c>
      <c r="W697" s="72">
        <f>+W698</f>
        <v>0</v>
      </c>
      <c r="X697" s="60"/>
    </row>
    <row r="698" spans="1:24" ht="39.950000000000003" customHeight="1" x14ac:dyDescent="0.2">
      <c r="A698" s="190">
        <f t="shared" ref="A698:A699" si="133">LEN(B698)</f>
        <v>9</v>
      </c>
      <c r="B698" s="19" t="str">
        <f t="shared" ref="B698:B699" si="134">CONCATENATE(C698,D698,E698,F698,G698,H698,I698)</f>
        <v>213101011</v>
      </c>
      <c r="C698" s="139">
        <v>2</v>
      </c>
      <c r="D698" s="140" t="s">
        <v>28</v>
      </c>
      <c r="E698" s="140" t="s">
        <v>20</v>
      </c>
      <c r="F698" s="140" t="s">
        <v>16</v>
      </c>
      <c r="G698" s="140" t="s">
        <v>16</v>
      </c>
      <c r="H698" s="140">
        <v>1</v>
      </c>
      <c r="I698" s="141"/>
      <c r="J698" s="140"/>
      <c r="K698" s="140"/>
      <c r="L698" s="142"/>
      <c r="M698" s="142"/>
      <c r="N698" s="77" t="s">
        <v>478</v>
      </c>
      <c r="O698" s="226"/>
      <c r="P698" s="39"/>
      <c r="Q698" s="33"/>
      <c r="S698" s="178" t="str">
        <f>VLOOKUP(N698,'[1]Ingresos VF'!$A:$P,2,0)</f>
        <v>1.2.13.01</v>
      </c>
      <c r="T698" s="178" t="str">
        <f>VLOOKUP(N698,'[1]Ingresos VF'!$A:$P,1,0)</f>
        <v>Reintegros</v>
      </c>
      <c r="U698" s="22"/>
      <c r="V698" s="70">
        <f>+V699</f>
        <v>0</v>
      </c>
      <c r="W698" s="70">
        <f>+W699</f>
        <v>0</v>
      </c>
      <c r="X698" s="41"/>
    </row>
    <row r="699" spans="1:24" ht="39.950000000000003" customHeight="1" x14ac:dyDescent="0.2">
      <c r="A699" s="190">
        <f t="shared" si="133"/>
        <v>11</v>
      </c>
      <c r="B699" s="19" t="str">
        <f t="shared" si="134"/>
        <v>21310101101</v>
      </c>
      <c r="C699" s="139">
        <v>2</v>
      </c>
      <c r="D699" s="140" t="s">
        <v>28</v>
      </c>
      <c r="E699" s="140" t="s">
        <v>20</v>
      </c>
      <c r="F699" s="140" t="s">
        <v>16</v>
      </c>
      <c r="G699" s="140" t="s">
        <v>16</v>
      </c>
      <c r="H699" s="140">
        <v>1</v>
      </c>
      <c r="I699" s="48" t="s">
        <v>16</v>
      </c>
      <c r="J699" s="140"/>
      <c r="K699" s="140"/>
      <c r="L699" s="142"/>
      <c r="M699" s="142"/>
      <c r="N699" s="78" t="s">
        <v>478</v>
      </c>
      <c r="O699" s="226"/>
      <c r="P699" s="39"/>
      <c r="Q699" s="33"/>
      <c r="S699" s="178" t="str">
        <f>VLOOKUP(N699,'[1]Ingresos VF'!$A:$P,2,0)</f>
        <v>1.2.13.01</v>
      </c>
      <c r="T699" s="178" t="str">
        <f>VLOOKUP(N699,'[1]Ingresos VF'!$A:$P,1,0)</f>
        <v>Reintegros</v>
      </c>
      <c r="U699" s="22"/>
      <c r="V699" s="70">
        <v>0</v>
      </c>
      <c r="W699" s="70">
        <v>0</v>
      </c>
      <c r="X699" s="41"/>
    </row>
    <row r="700" spans="1:24" ht="60" customHeight="1" x14ac:dyDescent="0.2">
      <c r="A700" s="190">
        <f>LEN(B700)</f>
        <v>1</v>
      </c>
      <c r="B700" s="19" t="str">
        <f>CONCATENATE(C700,D700,E700,F700,G700,H700,I700)</f>
        <v>3</v>
      </c>
      <c r="C700" s="98">
        <v>3</v>
      </c>
      <c r="D700" s="99"/>
      <c r="E700" s="99"/>
      <c r="F700" s="99"/>
      <c r="G700" s="99"/>
      <c r="H700" s="99"/>
      <c r="I700" s="89"/>
      <c r="J700" s="99"/>
      <c r="K700" s="99"/>
      <c r="L700" s="100"/>
      <c r="M700" s="100"/>
      <c r="N700" s="54" t="s">
        <v>480</v>
      </c>
      <c r="O700" s="25" t="s">
        <v>9547</v>
      </c>
      <c r="P700" s="196"/>
      <c r="Q700" s="25"/>
      <c r="S700" s="178" t="s">
        <v>9657</v>
      </c>
      <c r="T700" s="178" t="s">
        <v>9657</v>
      </c>
      <c r="U700" s="22"/>
      <c r="V700" s="189">
        <f>+V702</f>
        <v>0</v>
      </c>
      <c r="W700" s="189">
        <f>+W702</f>
        <v>0</v>
      </c>
      <c r="X700" s="58"/>
    </row>
    <row r="701" spans="1:24" ht="55.5" customHeight="1" x14ac:dyDescent="0.2">
      <c r="A701" s="190"/>
      <c r="C701" s="101">
        <v>3</v>
      </c>
      <c r="D701" s="88" t="s">
        <v>16</v>
      </c>
      <c r="E701" s="88"/>
      <c r="F701" s="88"/>
      <c r="G701" s="88"/>
      <c r="H701" s="88"/>
      <c r="I701" s="89"/>
      <c r="J701" s="88"/>
      <c r="K701" s="88"/>
      <c r="L701" s="90"/>
      <c r="M701" s="90"/>
      <c r="N701" s="80" t="s">
        <v>480</v>
      </c>
      <c r="O701" s="236"/>
      <c r="P701" s="205"/>
      <c r="Q701" s="27"/>
      <c r="S701" s="178" t="s">
        <v>9657</v>
      </c>
      <c r="T701" s="178" t="s">
        <v>9657</v>
      </c>
      <c r="U701" s="22"/>
      <c r="V701" s="67"/>
      <c r="W701" s="67"/>
      <c r="X701" s="40"/>
    </row>
    <row r="702" spans="1:24" s="116" customFormat="1" ht="39.950000000000003" customHeight="1" x14ac:dyDescent="0.2">
      <c r="A702" s="190">
        <f>LEN(B702)</f>
        <v>6</v>
      </c>
      <c r="B702" s="19" t="str">
        <f>CONCATENATE(C702,D702,E702,F702,G702,H702,I702)</f>
        <v>301101</v>
      </c>
      <c r="C702" s="112" t="s">
        <v>9687</v>
      </c>
      <c r="D702" s="113" t="s">
        <v>16</v>
      </c>
      <c r="E702" s="137">
        <v>1</v>
      </c>
      <c r="F702" s="113" t="s">
        <v>16</v>
      </c>
      <c r="G702" s="113"/>
      <c r="H702" s="113"/>
      <c r="I702" s="89"/>
      <c r="J702" s="113"/>
      <c r="K702" s="113"/>
      <c r="L702" s="114"/>
      <c r="M702" s="114"/>
      <c r="N702" s="82" t="s">
        <v>480</v>
      </c>
      <c r="O702" s="222"/>
      <c r="P702" s="199"/>
      <c r="Q702" s="115"/>
      <c r="S702" s="178" t="s">
        <v>9657</v>
      </c>
      <c r="T702" s="178" t="s">
        <v>9657</v>
      </c>
      <c r="U702" s="22"/>
      <c r="V702" s="117">
        <f t="shared" ref="V702:W703" si="135">+V703</f>
        <v>0</v>
      </c>
      <c r="W702" s="117">
        <f t="shared" si="135"/>
        <v>0</v>
      </c>
      <c r="X702" s="118"/>
    </row>
    <row r="703" spans="1:24" s="116" customFormat="1" ht="39.950000000000003" customHeight="1" x14ac:dyDescent="0.2">
      <c r="A703" s="190">
        <f>LEN(B703)</f>
        <v>8</v>
      </c>
      <c r="B703" s="19" t="str">
        <f>CONCATENATE(C703,D703,E703,F703,G703,H703,I703)</f>
        <v>30110101</v>
      </c>
      <c r="C703" s="119" t="s">
        <v>9687</v>
      </c>
      <c r="D703" s="106" t="s">
        <v>16</v>
      </c>
      <c r="E703" s="143">
        <v>1</v>
      </c>
      <c r="F703" s="106" t="s">
        <v>16</v>
      </c>
      <c r="G703" s="106" t="s">
        <v>16</v>
      </c>
      <c r="H703" s="106"/>
      <c r="I703" s="89"/>
      <c r="J703" s="106"/>
      <c r="K703" s="106"/>
      <c r="L703" s="107"/>
      <c r="M703" s="107"/>
      <c r="N703" s="146" t="s">
        <v>480</v>
      </c>
      <c r="O703" s="225"/>
      <c r="P703" s="43"/>
      <c r="Q703" s="37"/>
      <c r="S703" s="178" t="s">
        <v>9657</v>
      </c>
      <c r="T703" s="178" t="s">
        <v>9657</v>
      </c>
      <c r="U703" s="22"/>
      <c r="V703" s="72">
        <f t="shared" si="135"/>
        <v>0</v>
      </c>
      <c r="W703" s="72">
        <f t="shared" si="135"/>
        <v>0</v>
      </c>
      <c r="X703" s="60"/>
    </row>
    <row r="704" spans="1:24" ht="39.950000000000003" customHeight="1" x14ac:dyDescent="0.2">
      <c r="A704" s="190">
        <f>LEN(B704)</f>
        <v>9</v>
      </c>
      <c r="B704" s="19" t="str">
        <f>CONCATENATE(C704,D704,E704,F704,G704,H704,I704)</f>
        <v>301101011</v>
      </c>
      <c r="C704" s="49" t="s">
        <v>9687</v>
      </c>
      <c r="D704" s="50" t="s">
        <v>16</v>
      </c>
      <c r="E704" s="51">
        <v>1</v>
      </c>
      <c r="F704" s="50" t="s">
        <v>16</v>
      </c>
      <c r="G704" s="50" t="s">
        <v>16</v>
      </c>
      <c r="H704" s="50">
        <v>1</v>
      </c>
      <c r="I704" s="48"/>
      <c r="J704" s="50"/>
      <c r="K704" s="50"/>
      <c r="L704" s="52"/>
      <c r="M704" s="52"/>
      <c r="N704" s="77" t="s">
        <v>480</v>
      </c>
      <c r="O704" s="226"/>
      <c r="P704" s="39"/>
      <c r="Q704" s="33"/>
      <c r="S704" s="178" t="s">
        <v>9657</v>
      </c>
      <c r="T704" s="178" t="s">
        <v>9657</v>
      </c>
      <c r="U704" s="22"/>
      <c r="V704" s="70">
        <f t="shared" ref="V704:W704" si="136">+V705</f>
        <v>0</v>
      </c>
      <c r="W704" s="70">
        <f t="shared" si="136"/>
        <v>0</v>
      </c>
      <c r="X704" s="41"/>
    </row>
    <row r="705" spans="1:24" ht="41.1" customHeight="1" x14ac:dyDescent="0.2">
      <c r="A705" s="190">
        <f>LEN(B705)</f>
        <v>11</v>
      </c>
      <c r="B705" s="19" t="str">
        <f>CONCATENATE(C705,D705,E705,F705,G705,H705,I705)</f>
        <v>30110101101</v>
      </c>
      <c r="C705" s="49" t="s">
        <v>9687</v>
      </c>
      <c r="D705" s="50" t="s">
        <v>16</v>
      </c>
      <c r="E705" s="51">
        <v>1</v>
      </c>
      <c r="F705" s="50" t="s">
        <v>16</v>
      </c>
      <c r="G705" s="50" t="s">
        <v>16</v>
      </c>
      <c r="H705" s="50">
        <v>1</v>
      </c>
      <c r="I705" s="48" t="s">
        <v>16</v>
      </c>
      <c r="J705" s="50"/>
      <c r="K705" s="50"/>
      <c r="L705" s="52"/>
      <c r="M705" s="52"/>
      <c r="N705" s="78" t="s">
        <v>480</v>
      </c>
      <c r="O705" s="226"/>
      <c r="P705" s="39"/>
      <c r="Q705" s="33"/>
      <c r="S705" s="178" t="s">
        <v>9657</v>
      </c>
      <c r="T705" s="178" t="s">
        <v>9657</v>
      </c>
      <c r="U705" s="22"/>
      <c r="V705" s="70">
        <v>0</v>
      </c>
      <c r="W705" s="70">
        <v>0</v>
      </c>
      <c r="X705" s="41"/>
    </row>
    <row r="706" spans="1:24" ht="39.950000000000003" customHeight="1" x14ac:dyDescent="0.2">
      <c r="A706" s="176"/>
      <c r="C706" s="109"/>
      <c r="D706" s="109"/>
      <c r="E706" s="109"/>
      <c r="F706" s="109"/>
      <c r="G706" s="109"/>
      <c r="H706" s="109"/>
      <c r="I706" s="109"/>
      <c r="J706" s="109"/>
      <c r="K706" s="109"/>
      <c r="L706" s="110"/>
      <c r="M706" s="110"/>
      <c r="N706" s="18"/>
      <c r="O706" s="243"/>
      <c r="P706" s="209"/>
      <c r="Q706" s="20"/>
      <c r="V706" s="74"/>
      <c r="W706" s="74"/>
      <c r="X706" s="23"/>
    </row>
    <row r="707" spans="1:24" ht="39.950000000000003" customHeight="1" x14ac:dyDescent="0.2">
      <c r="A707" s="176"/>
      <c r="C707" s="109"/>
      <c r="D707" s="109"/>
      <c r="E707" s="109"/>
      <c r="F707" s="109"/>
      <c r="G707" s="109"/>
      <c r="H707" s="109"/>
      <c r="I707" s="109"/>
      <c r="J707" s="109"/>
      <c r="K707" s="109"/>
      <c r="L707" s="110"/>
      <c r="M707" s="110"/>
      <c r="N707" s="18"/>
      <c r="O707" s="243"/>
      <c r="P707" s="209"/>
      <c r="Q707" s="20"/>
      <c r="V707" s="74"/>
      <c r="W707" s="74"/>
      <c r="X707" s="23"/>
    </row>
    <row r="708" spans="1:24" ht="39.950000000000003" customHeight="1" x14ac:dyDescent="0.2">
      <c r="A708" s="176"/>
      <c r="C708" s="109"/>
      <c r="D708" s="109"/>
      <c r="E708" s="109"/>
      <c r="F708" s="109"/>
      <c r="G708" s="109"/>
      <c r="H708" s="109"/>
      <c r="I708" s="109"/>
      <c r="J708" s="109"/>
      <c r="K708" s="109"/>
      <c r="L708" s="110"/>
      <c r="M708" s="110"/>
      <c r="N708" s="18"/>
      <c r="O708" s="243"/>
      <c r="P708" s="209"/>
      <c r="Q708" s="20"/>
      <c r="V708" s="74"/>
      <c r="W708" s="74"/>
      <c r="X708" s="23"/>
    </row>
    <row r="709" spans="1:24" ht="39.950000000000003" customHeight="1" x14ac:dyDescent="0.2">
      <c r="A709" s="176"/>
      <c r="C709" s="109"/>
      <c r="D709" s="109"/>
      <c r="E709" s="109"/>
      <c r="F709" s="109"/>
      <c r="G709" s="109"/>
      <c r="H709" s="109"/>
      <c r="I709" s="109"/>
      <c r="J709" s="109"/>
      <c r="K709" s="109"/>
      <c r="L709" s="110"/>
      <c r="M709" s="110"/>
      <c r="N709" s="18"/>
      <c r="O709" s="243"/>
      <c r="P709" s="209"/>
      <c r="Q709" s="20"/>
      <c r="V709" s="74"/>
      <c r="W709" s="74"/>
      <c r="X709" s="23"/>
    </row>
    <row r="710" spans="1:24" ht="39.950000000000003" customHeight="1" x14ac:dyDescent="0.2">
      <c r="A710" s="176"/>
      <c r="C710" s="109"/>
      <c r="D710" s="109"/>
      <c r="E710" s="109"/>
      <c r="F710" s="109"/>
      <c r="G710" s="109"/>
      <c r="H710" s="109"/>
      <c r="I710" s="109"/>
      <c r="J710" s="109"/>
      <c r="K710" s="109"/>
      <c r="L710" s="110"/>
      <c r="M710" s="110"/>
      <c r="N710" s="18"/>
      <c r="O710" s="243"/>
      <c r="P710" s="209"/>
      <c r="Q710" s="20"/>
      <c r="V710" s="74"/>
      <c r="W710" s="74"/>
      <c r="X710" s="23"/>
    </row>
    <row r="711" spans="1:24" ht="39.950000000000003" customHeight="1" x14ac:dyDescent="0.2">
      <c r="A711" s="176"/>
      <c r="C711" s="109"/>
      <c r="D711" s="109"/>
      <c r="E711" s="109"/>
      <c r="F711" s="109"/>
      <c r="G711" s="109"/>
      <c r="H711" s="109"/>
      <c r="I711" s="109"/>
      <c r="J711" s="109"/>
      <c r="K711" s="109"/>
      <c r="L711" s="110"/>
      <c r="M711" s="110"/>
      <c r="N711" s="18"/>
      <c r="O711" s="243"/>
      <c r="P711" s="209"/>
      <c r="Q711" s="20"/>
      <c r="V711" s="74"/>
      <c r="W711" s="74"/>
      <c r="X711" s="23"/>
    </row>
    <row r="712" spans="1:24" ht="39.950000000000003" customHeight="1" x14ac:dyDescent="0.2">
      <c r="A712" s="176"/>
      <c r="C712" s="109"/>
      <c r="D712" s="109"/>
      <c r="E712" s="109"/>
      <c r="F712" s="109"/>
      <c r="G712" s="109"/>
      <c r="H712" s="109"/>
      <c r="I712" s="109"/>
      <c r="J712" s="109"/>
      <c r="K712" s="109"/>
      <c r="L712" s="110"/>
      <c r="M712" s="110"/>
      <c r="N712" s="18"/>
      <c r="O712" s="243"/>
      <c r="P712" s="209"/>
      <c r="Q712" s="20"/>
      <c r="V712" s="74"/>
      <c r="W712" s="74"/>
      <c r="X712" s="23"/>
    </row>
    <row r="713" spans="1:24" ht="39.950000000000003" customHeight="1" x14ac:dyDescent="0.2">
      <c r="A713" s="176"/>
      <c r="C713" s="109"/>
      <c r="D713" s="109"/>
      <c r="E713" s="109"/>
      <c r="F713" s="109"/>
      <c r="G713" s="109"/>
      <c r="H713" s="109"/>
      <c r="I713" s="109"/>
      <c r="J713" s="109"/>
      <c r="K713" s="109"/>
      <c r="L713" s="110"/>
      <c r="M713" s="110"/>
      <c r="N713" s="18"/>
      <c r="O713" s="243"/>
      <c r="P713" s="209"/>
      <c r="Q713" s="20"/>
      <c r="V713" s="74"/>
      <c r="W713" s="74"/>
      <c r="X713" s="23"/>
    </row>
    <row r="714" spans="1:24" ht="39.950000000000003" customHeight="1" x14ac:dyDescent="0.2">
      <c r="A714" s="176"/>
      <c r="C714" s="109"/>
      <c r="D714" s="109"/>
      <c r="E714" s="109"/>
      <c r="F714" s="109"/>
      <c r="G714" s="109"/>
      <c r="H714" s="109"/>
      <c r="I714" s="109"/>
      <c r="J714" s="109"/>
      <c r="K714" s="109"/>
      <c r="L714" s="110"/>
      <c r="M714" s="110"/>
      <c r="N714" s="18"/>
      <c r="O714" s="243"/>
      <c r="P714" s="209"/>
      <c r="Q714" s="20"/>
      <c r="V714" s="74"/>
      <c r="W714" s="74"/>
      <c r="X714" s="23"/>
    </row>
    <row r="715" spans="1:24" ht="39.950000000000003" customHeight="1" x14ac:dyDescent="0.2">
      <c r="A715" s="176"/>
      <c r="C715" s="109"/>
      <c r="D715" s="109"/>
      <c r="E715" s="109"/>
      <c r="F715" s="109"/>
      <c r="G715" s="109"/>
      <c r="H715" s="109"/>
      <c r="I715" s="109"/>
      <c r="J715" s="109"/>
      <c r="K715" s="109"/>
      <c r="L715" s="110"/>
      <c r="M715" s="110"/>
      <c r="N715" s="18"/>
      <c r="O715" s="243"/>
      <c r="P715" s="209"/>
      <c r="Q715" s="20"/>
      <c r="V715" s="74"/>
      <c r="W715" s="74"/>
      <c r="X715" s="23"/>
    </row>
    <row r="716" spans="1:24" ht="39.950000000000003" customHeight="1" x14ac:dyDescent="0.2">
      <c r="A716" s="176"/>
      <c r="C716" s="109"/>
      <c r="D716" s="109"/>
      <c r="E716" s="109"/>
      <c r="F716" s="109"/>
      <c r="G716" s="109"/>
      <c r="H716" s="109"/>
      <c r="I716" s="109"/>
      <c r="J716" s="109"/>
      <c r="K716" s="109"/>
      <c r="L716" s="110"/>
      <c r="M716" s="110"/>
      <c r="N716" s="18"/>
      <c r="O716" s="243"/>
      <c r="P716" s="209"/>
      <c r="Q716" s="20"/>
      <c r="V716" s="74"/>
      <c r="W716" s="74"/>
      <c r="X716" s="23"/>
    </row>
    <row r="717" spans="1:24" ht="39.950000000000003" customHeight="1" x14ac:dyDescent="0.2">
      <c r="A717" s="176"/>
      <c r="C717" s="109"/>
      <c r="D717" s="109"/>
      <c r="E717" s="109"/>
      <c r="F717" s="109"/>
      <c r="G717" s="109"/>
      <c r="H717" s="109"/>
      <c r="I717" s="109"/>
      <c r="J717" s="109"/>
      <c r="K717" s="109"/>
      <c r="L717" s="110"/>
      <c r="M717" s="110"/>
      <c r="N717" s="18"/>
      <c r="O717" s="243"/>
      <c r="P717" s="209"/>
      <c r="Q717" s="20"/>
      <c r="V717" s="74"/>
      <c r="W717" s="74"/>
      <c r="X717" s="23"/>
    </row>
    <row r="718" spans="1:24" ht="39.950000000000003" customHeight="1" x14ac:dyDescent="0.2">
      <c r="A718" s="176"/>
      <c r="C718" s="109"/>
      <c r="D718" s="109"/>
      <c r="E718" s="109"/>
      <c r="F718" s="109"/>
      <c r="G718" s="109"/>
      <c r="H718" s="109"/>
      <c r="I718" s="109"/>
      <c r="J718" s="109"/>
      <c r="K718" s="109"/>
      <c r="L718" s="110"/>
      <c r="M718" s="110"/>
      <c r="N718" s="18"/>
      <c r="O718" s="243"/>
      <c r="P718" s="209"/>
      <c r="Q718" s="20"/>
      <c r="V718" s="74"/>
      <c r="W718" s="74"/>
      <c r="X718" s="23"/>
    </row>
    <row r="719" spans="1:24" ht="39.950000000000003" customHeight="1" x14ac:dyDescent="0.2">
      <c r="A719" s="176"/>
      <c r="C719" s="109"/>
      <c r="D719" s="109"/>
      <c r="E719" s="109"/>
      <c r="F719" s="109"/>
      <c r="G719" s="109"/>
      <c r="H719" s="109"/>
      <c r="I719" s="109"/>
      <c r="J719" s="109"/>
      <c r="K719" s="109"/>
      <c r="L719" s="110"/>
      <c r="M719" s="110"/>
      <c r="N719" s="18"/>
      <c r="O719" s="243"/>
      <c r="P719" s="209"/>
      <c r="Q719" s="20"/>
      <c r="V719" s="74"/>
      <c r="W719" s="74"/>
      <c r="X719" s="23"/>
    </row>
    <row r="720" spans="1:24" ht="39.950000000000003" customHeight="1" x14ac:dyDescent="0.2">
      <c r="A720" s="176"/>
      <c r="C720" s="109"/>
      <c r="D720" s="109"/>
      <c r="E720" s="109"/>
      <c r="F720" s="109"/>
      <c r="G720" s="109"/>
      <c r="H720" s="109"/>
      <c r="I720" s="109"/>
      <c r="J720" s="109"/>
      <c r="K720" s="109"/>
      <c r="L720" s="110"/>
      <c r="M720" s="110"/>
      <c r="N720" s="18"/>
      <c r="O720" s="243"/>
      <c r="P720" s="209"/>
      <c r="Q720" s="20"/>
      <c r="V720" s="74"/>
      <c r="W720" s="74"/>
      <c r="X720" s="23"/>
    </row>
    <row r="721" spans="1:24" ht="39.950000000000003" customHeight="1" x14ac:dyDescent="0.2">
      <c r="A721" s="176"/>
      <c r="C721" s="109"/>
      <c r="D721" s="109"/>
      <c r="E721" s="109"/>
      <c r="F721" s="109"/>
      <c r="G721" s="109"/>
      <c r="H721" s="109"/>
      <c r="I721" s="109"/>
      <c r="J721" s="109"/>
      <c r="K721" s="109"/>
      <c r="L721" s="110"/>
      <c r="M721" s="110"/>
      <c r="N721" s="18"/>
      <c r="O721" s="243"/>
      <c r="P721" s="209"/>
      <c r="Q721" s="20"/>
      <c r="V721" s="74"/>
      <c r="W721" s="74"/>
      <c r="X721" s="23"/>
    </row>
    <row r="722" spans="1:24" ht="39.950000000000003" customHeight="1" x14ac:dyDescent="0.2">
      <c r="A722" s="176"/>
      <c r="C722" s="109"/>
      <c r="D722" s="109"/>
      <c r="E722" s="109"/>
      <c r="F722" s="109"/>
      <c r="G722" s="109"/>
      <c r="H722" s="109"/>
      <c r="I722" s="109"/>
      <c r="J722" s="109"/>
      <c r="K722" s="109"/>
      <c r="L722" s="110"/>
      <c r="M722" s="110"/>
      <c r="N722" s="18"/>
      <c r="O722" s="243"/>
      <c r="P722" s="209"/>
      <c r="Q722" s="20"/>
      <c r="V722" s="74"/>
      <c r="W722" s="74"/>
      <c r="X722" s="23"/>
    </row>
    <row r="723" spans="1:24" ht="39.950000000000003" customHeight="1" x14ac:dyDescent="0.2">
      <c r="A723" s="176"/>
      <c r="C723" s="109"/>
      <c r="D723" s="109"/>
      <c r="E723" s="109"/>
      <c r="F723" s="109"/>
      <c r="G723" s="109"/>
      <c r="H723" s="109"/>
      <c r="I723" s="109"/>
      <c r="J723" s="109"/>
      <c r="K723" s="109"/>
      <c r="L723" s="110"/>
      <c r="M723" s="110"/>
      <c r="N723" s="18"/>
      <c r="O723" s="243"/>
      <c r="P723" s="209"/>
      <c r="Q723" s="20"/>
      <c r="V723" s="74"/>
      <c r="W723" s="74"/>
      <c r="X723" s="23"/>
    </row>
  </sheetData>
  <autoFilter ref="A8:X705" xr:uid="{00000000-0009-0000-0000-000003000000}"/>
  <mergeCells count="9">
    <mergeCell ref="Q63:Q66"/>
    <mergeCell ref="V7:X7"/>
    <mergeCell ref="C6:O6"/>
    <mergeCell ref="C1:O1"/>
    <mergeCell ref="C2:O2"/>
    <mergeCell ref="C3:O3"/>
    <mergeCell ref="C4:O4"/>
    <mergeCell ref="C5:O5"/>
    <mergeCell ref="C7:O7"/>
  </mergeCells>
  <phoneticPr fontId="22" type="noConversion"/>
  <conditionalFormatting sqref="D49 D702:D723 F13:G14 D8 D16 F16:G16 G36 C36:D36 D44:D45 F45 C31:D31 F31:G31 G441:G442 F444:G444 D443:D444 D453 D24:D25 G30 F29 C29:D29 G46 G703 F702 F567 G564 D567 G568 F571 G578 D638:D641 F641:G641 F644:G644 D644 D647:D648 F648:G648 F651:G651 D651 D654:D655 F655:G655 F658:G658 D658 D677 D580 F514 D514 D521 F521 G522:G524 F619:G620 F61:G89 D10:D14 F12 F25 F55 F60 F680:G680 F640 F618 F577:G577 F576 F507 F498 F654 F647 F443 F111 F431 F112:G320 D55 F49:G49 G52 F32:F39 D435 F435 F439 D439 D496:D498 D535 D561:D563 D571 D585 D661 D59:D89 D502 F502 D506:D507 D575 D616:D617 D666:D667 F354:G370 D354:D370 D396 F396:G396 F398:G429 D398:D431 D93:D320 F93:G110 D322:D330 F322:G330 F332:G343 D332:D343 F453:G454">
    <cfRule type="cellIs" dxfId="406" priority="649" operator="between">
      <formula>0</formula>
      <formula>9</formula>
    </cfRule>
  </conditionalFormatting>
  <conditionalFormatting sqref="F8:G8 F703:G723 G26:G27 F702">
    <cfRule type="cellIs" dxfId="405" priority="650" operator="between">
      <formula>0</formula>
      <formula>9</formula>
    </cfRule>
  </conditionalFormatting>
  <conditionalFormatting sqref="D52 F52">
    <cfRule type="cellIs" dxfId="404" priority="661" operator="between">
      <formula>0</formula>
      <formula>9</formula>
    </cfRule>
  </conditionalFormatting>
  <conditionalFormatting sqref="D46 F46">
    <cfRule type="cellIs" dxfId="403" priority="662" operator="between">
      <formula>0</formula>
      <formula>9</formula>
    </cfRule>
  </conditionalFormatting>
  <conditionalFormatting sqref="D694 F697:G698">
    <cfRule type="cellIs" dxfId="402" priority="726" operator="between">
      <formula>0</formula>
      <formula>9</formula>
    </cfRule>
  </conditionalFormatting>
  <conditionalFormatting sqref="F15:G15 D15">
    <cfRule type="cellIs" dxfId="401" priority="752" operator="between">
      <formula>0</formula>
      <formula>9</formula>
    </cfRule>
  </conditionalFormatting>
  <conditionalFormatting sqref="D17 F17:G17">
    <cfRule type="cellIs" dxfId="400" priority="753" operator="between">
      <formula>0</formula>
      <formula>9</formula>
    </cfRule>
  </conditionalFormatting>
  <conditionalFormatting sqref="D26">
    <cfRule type="cellIs" dxfId="399" priority="765" operator="between">
      <formula>0</formula>
      <formula>9</formula>
    </cfRule>
  </conditionalFormatting>
  <conditionalFormatting sqref="F26">
    <cfRule type="cellIs" dxfId="398" priority="766" operator="between">
      <formula>0</formula>
      <formula>9</formula>
    </cfRule>
  </conditionalFormatting>
  <conditionalFormatting sqref="D27">
    <cfRule type="cellIs" dxfId="397" priority="767" operator="between">
      <formula>0</formula>
      <formula>9</formula>
    </cfRule>
  </conditionalFormatting>
  <conditionalFormatting sqref="F27">
    <cfRule type="cellIs" dxfId="396" priority="768" operator="between">
      <formula>0</formula>
      <formula>9</formula>
    </cfRule>
  </conditionalFormatting>
  <conditionalFormatting sqref="G28">
    <cfRule type="cellIs" dxfId="395" priority="769" operator="between">
      <formula>0</formula>
      <formula>9</formula>
    </cfRule>
  </conditionalFormatting>
  <conditionalFormatting sqref="D28">
    <cfRule type="cellIs" dxfId="394" priority="770" operator="between">
      <formula>0</formula>
      <formula>9</formula>
    </cfRule>
  </conditionalFormatting>
  <conditionalFormatting sqref="F28">
    <cfRule type="cellIs" dxfId="393" priority="771" operator="between">
      <formula>0</formula>
      <formula>9</formula>
    </cfRule>
  </conditionalFormatting>
  <conditionalFormatting sqref="D30">
    <cfRule type="cellIs" dxfId="392" priority="772" operator="between">
      <formula>0</formula>
      <formula>9</formula>
    </cfRule>
  </conditionalFormatting>
  <conditionalFormatting sqref="D30 F30">
    <cfRule type="cellIs" dxfId="391" priority="773" operator="between">
      <formula>0</formula>
      <formula>9</formula>
    </cfRule>
  </conditionalFormatting>
  <conditionalFormatting sqref="D30">
    <cfRule type="cellIs" dxfId="390" priority="774" operator="between">
      <formula>0</formula>
      <formula>9</formula>
    </cfRule>
  </conditionalFormatting>
  <conditionalFormatting sqref="F30 C30">
    <cfRule type="cellIs" dxfId="389" priority="775" operator="between">
      <formula>0</formula>
      <formula>9</formula>
    </cfRule>
  </conditionalFormatting>
  <conditionalFormatting sqref="C32:D32 G32">
    <cfRule type="cellIs" dxfId="388" priority="776" operator="between">
      <formula>0</formula>
      <formula>9</formula>
    </cfRule>
  </conditionalFormatting>
  <conditionalFormatting sqref="C33:D33 G33">
    <cfRule type="cellIs" dxfId="387" priority="777" operator="between">
      <formula>0</formula>
      <formula>9</formula>
    </cfRule>
  </conditionalFormatting>
  <conditionalFormatting sqref="C34:D34 G34">
    <cfRule type="cellIs" dxfId="386" priority="778" operator="between">
      <formula>0</formula>
      <formula>9</formula>
    </cfRule>
  </conditionalFormatting>
  <conditionalFormatting sqref="C35:D35 G35">
    <cfRule type="cellIs" dxfId="385" priority="779" operator="between">
      <formula>0</formula>
      <formula>9</formula>
    </cfRule>
  </conditionalFormatting>
  <conditionalFormatting sqref="G37 C37:D37">
    <cfRule type="cellIs" dxfId="384" priority="781" operator="between">
      <formula>0</formula>
      <formula>9</formula>
    </cfRule>
  </conditionalFormatting>
  <conditionalFormatting sqref="G38 C38:D38">
    <cfRule type="cellIs" dxfId="383" priority="782" operator="between">
      <formula>0</formula>
      <formula>9</formula>
    </cfRule>
  </conditionalFormatting>
  <conditionalFormatting sqref="G39 C39:D39">
    <cfRule type="cellIs" dxfId="382" priority="783" operator="between">
      <formula>0</formula>
      <formula>9</formula>
    </cfRule>
  </conditionalFormatting>
  <conditionalFormatting sqref="G40 C40:D40">
    <cfRule type="cellIs" dxfId="381" priority="784" operator="between">
      <formula>0</formula>
      <formula>9</formula>
    </cfRule>
  </conditionalFormatting>
  <conditionalFormatting sqref="F40">
    <cfRule type="cellIs" dxfId="380" priority="785" operator="between">
      <formula>0</formula>
      <formula>9</formula>
    </cfRule>
  </conditionalFormatting>
  <conditionalFormatting sqref="F40">
    <cfRule type="cellIs" dxfId="379" priority="786" operator="between">
      <formula>0</formula>
      <formula>9</formula>
    </cfRule>
  </conditionalFormatting>
  <conditionalFormatting sqref="D441 F441">
    <cfRule type="cellIs" dxfId="378" priority="797" operator="between">
      <formula>0</formula>
      <formula>9</formula>
    </cfRule>
  </conditionalFormatting>
  <conditionalFormatting sqref="D442 F442">
    <cfRule type="cellIs" dxfId="377" priority="798" operator="between">
      <formula>0</formula>
      <formula>9</formula>
    </cfRule>
  </conditionalFormatting>
  <conditionalFormatting sqref="F445:G445 D445">
    <cfRule type="cellIs" dxfId="376" priority="799" operator="between">
      <formula>0</formula>
      <formula>9</formula>
    </cfRule>
  </conditionalFormatting>
  <conditionalFormatting sqref="D702">
    <cfRule type="cellIs" dxfId="375" priority="647" operator="between">
      <formula>0</formula>
      <formula>9</formula>
    </cfRule>
  </conditionalFormatting>
  <conditionalFormatting sqref="F703">
    <cfRule type="cellIs" dxfId="374" priority="646" operator="between">
      <formula>0</formula>
      <formula>9</formula>
    </cfRule>
  </conditionalFormatting>
  <conditionalFormatting sqref="D703">
    <cfRule type="cellIs" dxfId="373" priority="645" operator="between">
      <formula>0</formula>
      <formula>9</formula>
    </cfRule>
  </conditionalFormatting>
  <conditionalFormatting sqref="G704">
    <cfRule type="cellIs" dxfId="372" priority="644" operator="between">
      <formula>0</formula>
      <formula>9</formula>
    </cfRule>
  </conditionalFormatting>
  <conditionalFormatting sqref="F704">
    <cfRule type="cellIs" dxfId="371" priority="643" operator="between">
      <formula>0</formula>
      <formula>9</formula>
    </cfRule>
  </conditionalFormatting>
  <conditionalFormatting sqref="D704">
    <cfRule type="cellIs" dxfId="370" priority="642" operator="between">
      <formula>0</formula>
      <formula>9</formula>
    </cfRule>
  </conditionalFormatting>
  <conditionalFormatting sqref="G705">
    <cfRule type="cellIs" dxfId="369" priority="641" operator="between">
      <formula>0</formula>
      <formula>9</formula>
    </cfRule>
  </conditionalFormatting>
  <conditionalFormatting sqref="F705">
    <cfRule type="cellIs" dxfId="368" priority="640" operator="between">
      <formula>0</formula>
      <formula>9</formula>
    </cfRule>
  </conditionalFormatting>
  <conditionalFormatting sqref="D705">
    <cfRule type="cellIs" dxfId="367" priority="639" operator="between">
      <formula>0</formula>
      <formula>9</formula>
    </cfRule>
  </conditionalFormatting>
  <conditionalFormatting sqref="F446:G446 D446">
    <cfRule type="cellIs" dxfId="366" priority="638" operator="between">
      <formula>0</formula>
      <formula>9</formula>
    </cfRule>
  </conditionalFormatting>
  <conditionalFormatting sqref="D454">
    <cfRule type="cellIs" dxfId="365" priority="637" operator="between">
      <formula>0</formula>
      <formula>9</formula>
    </cfRule>
  </conditionalFormatting>
  <conditionalFormatting sqref="D490 F490:G490">
    <cfRule type="cellIs" dxfId="364" priority="636" operator="between">
      <formula>0</formula>
      <formula>9</formula>
    </cfRule>
  </conditionalFormatting>
  <conditionalFormatting sqref="D564 F564">
    <cfRule type="cellIs" dxfId="363" priority="635" operator="between">
      <formula>0</formula>
      <formula>9</formula>
    </cfRule>
  </conditionalFormatting>
  <conditionalFormatting sqref="G565">
    <cfRule type="cellIs" dxfId="362" priority="634" operator="between">
      <formula>0</formula>
      <formula>9</formula>
    </cfRule>
  </conditionalFormatting>
  <conditionalFormatting sqref="D565 F565">
    <cfRule type="cellIs" dxfId="361" priority="633" operator="between">
      <formula>0</formula>
      <formula>9</formula>
    </cfRule>
  </conditionalFormatting>
  <conditionalFormatting sqref="G566">
    <cfRule type="cellIs" dxfId="360" priority="632" operator="between">
      <formula>0</formula>
      <formula>9</formula>
    </cfRule>
  </conditionalFormatting>
  <conditionalFormatting sqref="D566 F566">
    <cfRule type="cellIs" dxfId="359" priority="631" operator="between">
      <formula>0</formula>
      <formula>9</formula>
    </cfRule>
  </conditionalFormatting>
  <conditionalFormatting sqref="F568 D568">
    <cfRule type="cellIs" dxfId="358" priority="630" operator="between">
      <formula>0</formula>
      <formula>9</formula>
    </cfRule>
  </conditionalFormatting>
  <conditionalFormatting sqref="G569">
    <cfRule type="cellIs" dxfId="357" priority="629" operator="between">
      <formula>0</formula>
      <formula>9</formula>
    </cfRule>
  </conditionalFormatting>
  <conditionalFormatting sqref="F569 D569">
    <cfRule type="cellIs" dxfId="356" priority="628" operator="between">
      <formula>0</formula>
      <formula>9</formula>
    </cfRule>
  </conditionalFormatting>
  <conditionalFormatting sqref="G570">
    <cfRule type="cellIs" dxfId="355" priority="627" operator="between">
      <formula>0</formula>
      <formula>9</formula>
    </cfRule>
  </conditionalFormatting>
  <conditionalFormatting sqref="F570 D570">
    <cfRule type="cellIs" dxfId="354" priority="626" operator="between">
      <formula>0</formula>
      <formula>9</formula>
    </cfRule>
  </conditionalFormatting>
  <conditionalFormatting sqref="D576">
    <cfRule type="cellIs" dxfId="353" priority="625" operator="between">
      <formula>0</formula>
      <formula>9</formula>
    </cfRule>
  </conditionalFormatting>
  <conditionalFormatting sqref="D577">
    <cfRule type="cellIs" dxfId="352" priority="624" operator="between">
      <formula>0</formula>
      <formula>9</formula>
    </cfRule>
  </conditionalFormatting>
  <conditionalFormatting sqref="F578">
    <cfRule type="cellIs" dxfId="351" priority="623" operator="between">
      <formula>0</formula>
      <formula>9</formula>
    </cfRule>
  </conditionalFormatting>
  <conditionalFormatting sqref="D578">
    <cfRule type="cellIs" dxfId="350" priority="622" operator="between">
      <formula>0</formula>
      <formula>9</formula>
    </cfRule>
  </conditionalFormatting>
  <conditionalFormatting sqref="G579">
    <cfRule type="cellIs" dxfId="349" priority="621" operator="between">
      <formula>0</formula>
      <formula>9</formula>
    </cfRule>
  </conditionalFormatting>
  <conditionalFormatting sqref="F579">
    <cfRule type="cellIs" dxfId="348" priority="620" operator="between">
      <formula>0</formula>
      <formula>9</formula>
    </cfRule>
  </conditionalFormatting>
  <conditionalFormatting sqref="D579">
    <cfRule type="cellIs" dxfId="347" priority="619" operator="between">
      <formula>0</formula>
      <formula>9</formula>
    </cfRule>
  </conditionalFormatting>
  <conditionalFormatting sqref="F621:G621">
    <cfRule type="cellIs" dxfId="346" priority="611" operator="between">
      <formula>0</formula>
      <formula>9</formula>
    </cfRule>
  </conditionalFormatting>
  <conditionalFormatting sqref="D621">
    <cfRule type="cellIs" dxfId="345" priority="610" operator="between">
      <formula>0</formula>
      <formula>9</formula>
    </cfRule>
  </conditionalFormatting>
  <conditionalFormatting sqref="D618">
    <cfRule type="cellIs" dxfId="344" priority="615" operator="between">
      <formula>0</formula>
      <formula>9</formula>
    </cfRule>
  </conditionalFormatting>
  <conditionalFormatting sqref="D619">
    <cfRule type="cellIs" dxfId="343" priority="614" operator="between">
      <formula>0</formula>
      <formula>9</formula>
    </cfRule>
  </conditionalFormatting>
  <conditionalFormatting sqref="D620">
    <cfRule type="cellIs" dxfId="342" priority="613" operator="between">
      <formula>0</formula>
      <formula>9</formula>
    </cfRule>
  </conditionalFormatting>
  <conditionalFormatting sqref="D642 F642:G642">
    <cfRule type="cellIs" dxfId="341" priority="609" operator="between">
      <formula>0</formula>
      <formula>9</formula>
    </cfRule>
  </conditionalFormatting>
  <conditionalFormatting sqref="D643 F643:G643">
    <cfRule type="cellIs" dxfId="340" priority="608" operator="between">
      <formula>0</formula>
      <formula>9</formula>
    </cfRule>
  </conditionalFormatting>
  <conditionalFormatting sqref="F645:G645 D645">
    <cfRule type="cellIs" dxfId="339" priority="607" operator="between">
      <formula>0</formula>
      <formula>9</formula>
    </cfRule>
  </conditionalFormatting>
  <conditionalFormatting sqref="F646:G646 D646">
    <cfRule type="cellIs" dxfId="338" priority="606" operator="between">
      <formula>0</formula>
      <formula>9</formula>
    </cfRule>
  </conditionalFormatting>
  <conditionalFormatting sqref="D649 F649:G649">
    <cfRule type="cellIs" dxfId="337" priority="605" operator="between">
      <formula>0</formula>
      <formula>9</formula>
    </cfRule>
  </conditionalFormatting>
  <conditionalFormatting sqref="D650 F650:G650">
    <cfRule type="cellIs" dxfId="336" priority="604" operator="between">
      <formula>0</formula>
      <formula>9</formula>
    </cfRule>
  </conditionalFormatting>
  <conditionalFormatting sqref="F652:G652 D652">
    <cfRule type="cellIs" dxfId="335" priority="603" operator="between">
      <formula>0</formula>
      <formula>9</formula>
    </cfRule>
  </conditionalFormatting>
  <conditionalFormatting sqref="F653:G653 D653">
    <cfRule type="cellIs" dxfId="334" priority="602" operator="between">
      <formula>0</formula>
      <formula>9</formula>
    </cfRule>
  </conditionalFormatting>
  <conditionalFormatting sqref="D656 F656:G656">
    <cfRule type="cellIs" dxfId="333" priority="601" operator="between">
      <formula>0</formula>
      <formula>9</formula>
    </cfRule>
  </conditionalFormatting>
  <conditionalFormatting sqref="D657 F657:G657">
    <cfRule type="cellIs" dxfId="332" priority="600" operator="between">
      <formula>0</formula>
      <formula>9</formula>
    </cfRule>
  </conditionalFormatting>
  <conditionalFormatting sqref="F659:G659 D659">
    <cfRule type="cellIs" dxfId="331" priority="599" operator="between">
      <formula>0</formula>
      <formula>9</formula>
    </cfRule>
  </conditionalFormatting>
  <conditionalFormatting sqref="F660:G660 D660">
    <cfRule type="cellIs" dxfId="330" priority="598" operator="between">
      <formula>0</formula>
      <formula>9</formula>
    </cfRule>
  </conditionalFormatting>
  <conditionalFormatting sqref="G669">
    <cfRule type="cellIs" dxfId="329" priority="597" operator="between">
      <formula>0</formula>
      <formula>9</formula>
    </cfRule>
  </conditionalFormatting>
  <conditionalFormatting sqref="D669 F669">
    <cfRule type="cellIs" dxfId="328" priority="596" operator="between">
      <formula>0</formula>
      <formula>9</formula>
    </cfRule>
  </conditionalFormatting>
  <conditionalFormatting sqref="G670">
    <cfRule type="cellIs" dxfId="327" priority="595" operator="between">
      <formula>0</formula>
      <formula>9</formula>
    </cfRule>
  </conditionalFormatting>
  <conditionalFormatting sqref="D670 F670">
    <cfRule type="cellIs" dxfId="326" priority="594" operator="between">
      <formula>0</formula>
      <formula>9</formula>
    </cfRule>
  </conditionalFormatting>
  <conditionalFormatting sqref="G671">
    <cfRule type="cellIs" dxfId="325" priority="593" operator="between">
      <formula>0</formula>
      <formula>9</formula>
    </cfRule>
  </conditionalFormatting>
  <conditionalFormatting sqref="D671 F671">
    <cfRule type="cellIs" dxfId="324" priority="592" operator="between">
      <formula>0</formula>
      <formula>9</formula>
    </cfRule>
  </conditionalFormatting>
  <conditionalFormatting sqref="D680">
    <cfRule type="cellIs" dxfId="323" priority="585" operator="between">
      <formula>0</formula>
      <formula>9</formula>
    </cfRule>
  </conditionalFormatting>
  <conditionalFormatting sqref="F681:G681">
    <cfRule type="cellIs" dxfId="322" priority="584" operator="between">
      <formula>0</formula>
      <formula>9</formula>
    </cfRule>
  </conditionalFormatting>
  <conditionalFormatting sqref="D681">
    <cfRule type="cellIs" dxfId="321" priority="583" operator="between">
      <formula>0</formula>
      <formula>9</formula>
    </cfRule>
  </conditionalFormatting>
  <conditionalFormatting sqref="F682:G682">
    <cfRule type="cellIs" dxfId="320" priority="582" operator="between">
      <formula>0</formula>
      <formula>9</formula>
    </cfRule>
  </conditionalFormatting>
  <conditionalFormatting sqref="D682">
    <cfRule type="cellIs" dxfId="319" priority="581" operator="between">
      <formula>0</formula>
      <formula>9</formula>
    </cfRule>
  </conditionalFormatting>
  <conditionalFormatting sqref="D508 F508:G508">
    <cfRule type="cellIs" dxfId="318" priority="580" operator="between">
      <formula>0</formula>
      <formula>9</formula>
    </cfRule>
  </conditionalFormatting>
  <conditionalFormatting sqref="D509 F509:G509">
    <cfRule type="cellIs" dxfId="317" priority="579" operator="between">
      <formula>0</formula>
      <formula>9</formula>
    </cfRule>
  </conditionalFormatting>
  <conditionalFormatting sqref="D510 F510:G510">
    <cfRule type="cellIs" dxfId="316" priority="578" operator="between">
      <formula>0</formula>
      <formula>9</formula>
    </cfRule>
  </conditionalFormatting>
  <conditionalFormatting sqref="F515:G515 D515">
    <cfRule type="cellIs" dxfId="315" priority="576" operator="between">
      <formula>0</formula>
      <formula>9</formula>
    </cfRule>
  </conditionalFormatting>
  <conditionalFormatting sqref="F516:G516 D516">
    <cfRule type="cellIs" dxfId="314" priority="575" operator="between">
      <formula>0</formula>
      <formula>9</formula>
    </cfRule>
  </conditionalFormatting>
  <conditionalFormatting sqref="F517:G517 D517">
    <cfRule type="cellIs" dxfId="313" priority="574" operator="between">
      <formula>0</formula>
      <formula>9</formula>
    </cfRule>
  </conditionalFormatting>
  <conditionalFormatting sqref="D697">
    <cfRule type="cellIs" dxfId="312" priority="561" operator="between">
      <formula>0</formula>
      <formula>9</formula>
    </cfRule>
  </conditionalFormatting>
  <conditionalFormatting sqref="D698">
    <cfRule type="cellIs" dxfId="311" priority="560" operator="between">
      <formula>0</formula>
      <formula>9</formula>
    </cfRule>
  </conditionalFormatting>
  <conditionalFormatting sqref="F699:G699">
    <cfRule type="cellIs" dxfId="310" priority="559" operator="between">
      <formula>0</formula>
      <formula>9</formula>
    </cfRule>
  </conditionalFormatting>
  <conditionalFormatting sqref="D699">
    <cfRule type="cellIs" dxfId="309" priority="558" operator="between">
      <formula>0</formula>
      <formula>9</formula>
    </cfRule>
  </conditionalFormatting>
  <conditionalFormatting sqref="D522 F522">
    <cfRule type="cellIs" dxfId="308" priority="549" operator="between">
      <formula>0</formula>
      <formula>9</formula>
    </cfRule>
  </conditionalFormatting>
  <conditionalFormatting sqref="D523 F523">
    <cfRule type="cellIs" dxfId="307" priority="548" operator="between">
      <formula>0</formula>
      <formula>9</formula>
    </cfRule>
  </conditionalFormatting>
  <conditionalFormatting sqref="D524 F524">
    <cfRule type="cellIs" dxfId="306" priority="547" operator="between">
      <formula>0</formula>
      <formula>9</formula>
    </cfRule>
  </conditionalFormatting>
  <conditionalFormatting sqref="D581 F581 G582">
    <cfRule type="cellIs" dxfId="305" priority="545" operator="between">
      <formula>0</formula>
      <formula>9</formula>
    </cfRule>
  </conditionalFormatting>
  <conditionalFormatting sqref="D582 F582">
    <cfRule type="cellIs" dxfId="304" priority="544" operator="between">
      <formula>0</formula>
      <formula>9</formula>
    </cfRule>
  </conditionalFormatting>
  <conditionalFormatting sqref="G583">
    <cfRule type="cellIs" dxfId="303" priority="543" operator="between">
      <formula>0</formula>
      <formula>9</formula>
    </cfRule>
  </conditionalFormatting>
  <conditionalFormatting sqref="D583 F583">
    <cfRule type="cellIs" dxfId="302" priority="542" operator="between">
      <formula>0</formula>
      <formula>9</formula>
    </cfRule>
  </conditionalFormatting>
  <conditionalFormatting sqref="G584">
    <cfRule type="cellIs" dxfId="301" priority="541" operator="between">
      <formula>0</formula>
      <formula>9</formula>
    </cfRule>
  </conditionalFormatting>
  <conditionalFormatting sqref="D584 F584">
    <cfRule type="cellIs" dxfId="300" priority="540" operator="between">
      <formula>0</formula>
      <formula>9</formula>
    </cfRule>
  </conditionalFormatting>
  <conditionalFormatting sqref="D20 F20:G20">
    <cfRule type="cellIs" dxfId="299" priority="539" operator="between">
      <formula>0</formula>
      <formula>9</formula>
    </cfRule>
  </conditionalFormatting>
  <conditionalFormatting sqref="D48 F48">
    <cfRule type="cellIs" dxfId="298" priority="523" operator="between">
      <formula>0</formula>
      <formula>9</formula>
    </cfRule>
  </conditionalFormatting>
  <conditionalFormatting sqref="F455:G455 D455:D486 F456 F457:G486">
    <cfRule type="cellIs" dxfId="297" priority="526" operator="between">
      <formula>0</formula>
      <formula>9</formula>
    </cfRule>
  </conditionalFormatting>
  <conditionalFormatting sqref="D47 F47">
    <cfRule type="cellIs" dxfId="296" priority="525" operator="between">
      <formula>0</formula>
      <formula>9</formula>
    </cfRule>
  </conditionalFormatting>
  <conditionalFormatting sqref="G47">
    <cfRule type="cellIs" dxfId="295" priority="524" operator="between">
      <formula>0</formula>
      <formula>9</formula>
    </cfRule>
  </conditionalFormatting>
  <conditionalFormatting sqref="D50 F50:G50">
    <cfRule type="cellIs" dxfId="294" priority="521" operator="between">
      <formula>0</formula>
      <formula>9</formula>
    </cfRule>
  </conditionalFormatting>
  <conditionalFormatting sqref="G48">
    <cfRule type="cellIs" dxfId="293" priority="522" operator="between">
      <formula>0</formula>
      <formula>9</formula>
    </cfRule>
  </conditionalFormatting>
  <conditionalFormatting sqref="D51 F51:G51">
    <cfRule type="cellIs" dxfId="292" priority="520" operator="between">
      <formula>0</formula>
      <formula>9</formula>
    </cfRule>
  </conditionalFormatting>
  <conditionalFormatting sqref="G54">
    <cfRule type="cellIs" dxfId="291" priority="518" operator="between">
      <formula>0</formula>
      <formula>9</formula>
    </cfRule>
  </conditionalFormatting>
  <conditionalFormatting sqref="D54 F54">
    <cfRule type="cellIs" dxfId="290" priority="519" operator="between">
      <formula>0</formula>
      <formula>9</formula>
    </cfRule>
  </conditionalFormatting>
  <conditionalFormatting sqref="G53">
    <cfRule type="cellIs" dxfId="289" priority="516" operator="between">
      <formula>0</formula>
      <formula>9</formula>
    </cfRule>
  </conditionalFormatting>
  <conditionalFormatting sqref="D53 F53">
    <cfRule type="cellIs" dxfId="288" priority="517" operator="between">
      <formula>0</formula>
      <formula>9</formula>
    </cfRule>
  </conditionalFormatting>
  <conditionalFormatting sqref="G440">
    <cfRule type="cellIs" dxfId="287" priority="509" operator="between">
      <formula>0</formula>
      <formula>9</formula>
    </cfRule>
  </conditionalFormatting>
  <conditionalFormatting sqref="D440 F440">
    <cfRule type="cellIs" dxfId="286" priority="510" operator="between">
      <formula>0</formula>
      <formula>9</formula>
    </cfRule>
  </conditionalFormatting>
  <conditionalFormatting sqref="D18 F18:G18">
    <cfRule type="cellIs" dxfId="285" priority="507" operator="between">
      <formula>0</formula>
      <formula>9</formula>
    </cfRule>
  </conditionalFormatting>
  <conditionalFormatting sqref="D19 F19:G19">
    <cfRule type="cellIs" dxfId="284" priority="506" operator="between">
      <formula>0</formula>
      <formula>9</formula>
    </cfRule>
  </conditionalFormatting>
  <conditionalFormatting sqref="F448:G448 D448">
    <cfRule type="cellIs" dxfId="283" priority="489" operator="between">
      <formula>0</formula>
      <formula>9</formula>
    </cfRule>
  </conditionalFormatting>
  <conditionalFormatting sqref="F449:G449 D449">
    <cfRule type="cellIs" dxfId="282" priority="488" operator="between">
      <formula>0</formula>
      <formula>9</formula>
    </cfRule>
  </conditionalFormatting>
  <conditionalFormatting sqref="F450:G450 D450">
    <cfRule type="cellIs" dxfId="281" priority="484" operator="between">
      <formula>0</formula>
      <formula>9</formula>
    </cfRule>
  </conditionalFormatting>
  <conditionalFormatting sqref="F451:G451 D451">
    <cfRule type="cellIs" dxfId="280" priority="483" operator="between">
      <formula>0</formula>
      <formula>9</formula>
    </cfRule>
  </conditionalFormatting>
  <conditionalFormatting sqref="F452:G452 D452">
    <cfRule type="cellIs" dxfId="279" priority="481" operator="between">
      <formula>0</formula>
      <formula>9</formula>
    </cfRule>
  </conditionalFormatting>
  <conditionalFormatting sqref="F447:G447 D447">
    <cfRule type="cellIs" dxfId="278" priority="448" operator="between">
      <formula>0</formula>
      <formula>9</formula>
    </cfRule>
  </conditionalFormatting>
  <conditionalFormatting sqref="D23 F23:G23">
    <cfRule type="cellIs" dxfId="277" priority="438" operator="between">
      <formula>0</formula>
      <formula>9</formula>
    </cfRule>
  </conditionalFormatting>
  <conditionalFormatting sqref="D21 F21:G21">
    <cfRule type="cellIs" dxfId="276" priority="439" operator="between">
      <formula>0</formula>
      <formula>9</formula>
    </cfRule>
  </conditionalFormatting>
  <conditionalFormatting sqref="G58">
    <cfRule type="cellIs" dxfId="275" priority="435" operator="between">
      <formula>0</formula>
      <formula>9</formula>
    </cfRule>
  </conditionalFormatting>
  <conditionalFormatting sqref="G57">
    <cfRule type="cellIs" dxfId="274" priority="433" operator="between">
      <formula>0</formula>
      <formula>9</formula>
    </cfRule>
  </conditionalFormatting>
  <conditionalFormatting sqref="D58 F58">
    <cfRule type="cellIs" dxfId="273" priority="436" operator="between">
      <formula>0</formula>
      <formula>9</formula>
    </cfRule>
  </conditionalFormatting>
  <conditionalFormatting sqref="D500 F500:G500">
    <cfRule type="cellIs" dxfId="272" priority="430" operator="between">
      <formula>0</formula>
      <formula>9</formula>
    </cfRule>
  </conditionalFormatting>
  <conditionalFormatting sqref="D57 F57">
    <cfRule type="cellIs" dxfId="271" priority="434" operator="between">
      <formula>0</formula>
      <formula>9</formula>
    </cfRule>
  </conditionalFormatting>
  <conditionalFormatting sqref="D501 F501:G501">
    <cfRule type="cellIs" dxfId="270" priority="429" operator="between">
      <formula>0</formula>
      <formula>9</formula>
    </cfRule>
  </conditionalFormatting>
  <conditionalFormatting sqref="D505 F505:G505">
    <cfRule type="cellIs" dxfId="269" priority="424" operator="between">
      <formula>0</formula>
      <formula>9</formula>
    </cfRule>
  </conditionalFormatting>
  <conditionalFormatting sqref="D504 F504:G504">
    <cfRule type="cellIs" dxfId="268" priority="426" operator="between">
      <formula>0</formula>
      <formula>9</formula>
    </cfRule>
  </conditionalFormatting>
  <conditionalFormatting sqref="D539:D540 F539:F540">
    <cfRule type="cellIs" dxfId="267" priority="422" operator="between">
      <formula>0</formula>
      <formula>9</formula>
    </cfRule>
  </conditionalFormatting>
  <conditionalFormatting sqref="G573">
    <cfRule type="cellIs" dxfId="266" priority="419" operator="between">
      <formula>0</formula>
      <formula>9</formula>
    </cfRule>
  </conditionalFormatting>
  <conditionalFormatting sqref="F573 D573">
    <cfRule type="cellIs" dxfId="265" priority="418" operator="between">
      <formula>0</formula>
      <formula>9</formula>
    </cfRule>
  </conditionalFormatting>
  <conditionalFormatting sqref="F574 D574">
    <cfRule type="cellIs" dxfId="264" priority="416" operator="between">
      <formula>0</formula>
      <formula>9</formula>
    </cfRule>
  </conditionalFormatting>
  <conditionalFormatting sqref="G539:G540">
    <cfRule type="cellIs" dxfId="263" priority="423" operator="between">
      <formula>0</formula>
      <formula>9</formula>
    </cfRule>
  </conditionalFormatting>
  <conditionalFormatting sqref="G574">
    <cfRule type="cellIs" dxfId="262" priority="417" operator="between">
      <formula>0</formula>
      <formula>9</formula>
    </cfRule>
  </conditionalFormatting>
  <conditionalFormatting sqref="D589 F589">
    <cfRule type="cellIs" dxfId="261" priority="405" operator="between">
      <formula>0</formula>
      <formula>9</formula>
    </cfRule>
  </conditionalFormatting>
  <conditionalFormatting sqref="D590 F590">
    <cfRule type="cellIs" dxfId="260" priority="403" operator="between">
      <formula>0</formula>
      <formula>9</formula>
    </cfRule>
  </conditionalFormatting>
  <conditionalFormatting sqref="D662 F662">
    <cfRule type="cellIs" dxfId="259" priority="401" operator="between">
      <formula>0</formula>
      <formula>9</formula>
    </cfRule>
  </conditionalFormatting>
  <conditionalFormatting sqref="D663 F663:G663">
    <cfRule type="cellIs" dxfId="258" priority="399" operator="between">
      <formula>0</formula>
      <formula>9</formula>
    </cfRule>
  </conditionalFormatting>
  <conditionalFormatting sqref="D664 F664:G664">
    <cfRule type="cellIs" dxfId="257" priority="397" operator="between">
      <formula>0</formula>
      <formula>9</formula>
    </cfRule>
  </conditionalFormatting>
  <conditionalFormatting sqref="G589">
    <cfRule type="cellIs" dxfId="256" priority="406" operator="between">
      <formula>0</formula>
      <formula>9</formula>
    </cfRule>
  </conditionalFormatting>
  <conditionalFormatting sqref="D665 F665:G665">
    <cfRule type="cellIs" dxfId="255" priority="396" operator="between">
      <formula>0</formula>
      <formula>9</formula>
    </cfRule>
  </conditionalFormatting>
  <conditionalFormatting sqref="D691">
    <cfRule type="cellIs" dxfId="254" priority="394" operator="between">
      <formula>0</formula>
      <formula>9</formula>
    </cfRule>
  </conditionalFormatting>
  <conditionalFormatting sqref="G590">
    <cfRule type="cellIs" dxfId="253" priority="404" operator="between">
      <formula>0</formula>
      <formula>9</formula>
    </cfRule>
  </conditionalFormatting>
  <conditionalFormatting sqref="F691:G691">
    <cfRule type="cellIs" dxfId="252" priority="395" operator="between">
      <formula>0</formula>
      <formula>9</formula>
    </cfRule>
  </conditionalFormatting>
  <conditionalFormatting sqref="D692">
    <cfRule type="cellIs" dxfId="251" priority="390" operator="between">
      <formula>0</formula>
      <formula>9</formula>
    </cfRule>
  </conditionalFormatting>
  <conditionalFormatting sqref="F692:G692">
    <cfRule type="cellIs" dxfId="250" priority="391" operator="between">
      <formula>0</formula>
      <formula>9</formula>
    </cfRule>
  </conditionalFormatting>
  <conditionalFormatting sqref="D693">
    <cfRule type="cellIs" dxfId="249" priority="387" operator="between">
      <formula>0</formula>
      <formula>9</formula>
    </cfRule>
  </conditionalFormatting>
  <conditionalFormatting sqref="F693:G693">
    <cfRule type="cellIs" dxfId="248" priority="388" operator="between">
      <formula>0</formula>
      <formula>9</formula>
    </cfRule>
  </conditionalFormatting>
  <conditionalFormatting sqref="D586">
    <cfRule type="cellIs" dxfId="247" priority="385" operator="between">
      <formula>0</formula>
      <formula>9</formula>
    </cfRule>
  </conditionalFormatting>
  <conditionalFormatting sqref="D349 F349:G349">
    <cfRule type="cellIs" dxfId="246" priority="384" operator="between">
      <formula>0</formula>
      <formula>9</formula>
    </cfRule>
  </conditionalFormatting>
  <conditionalFormatting sqref="D344 F344:G344">
    <cfRule type="cellIs" dxfId="245" priority="383" operator="between">
      <formula>0</formula>
      <formula>9</formula>
    </cfRule>
  </conditionalFormatting>
  <conditionalFormatting sqref="D348 F348:G348">
    <cfRule type="cellIs" dxfId="244" priority="382" operator="between">
      <formula>0</formula>
      <formula>9</formula>
    </cfRule>
  </conditionalFormatting>
  <conditionalFormatting sqref="D347 F347:G347">
    <cfRule type="cellIs" dxfId="243" priority="381" operator="between">
      <formula>0</formula>
      <formula>9</formula>
    </cfRule>
  </conditionalFormatting>
  <conditionalFormatting sqref="D346 F346:G346">
    <cfRule type="cellIs" dxfId="242" priority="380" operator="between">
      <formula>0</formula>
      <formula>9</formula>
    </cfRule>
  </conditionalFormatting>
  <conditionalFormatting sqref="D345 F345:G345">
    <cfRule type="cellIs" dxfId="241" priority="379" operator="between">
      <formula>0</formula>
      <formula>9</formula>
    </cfRule>
  </conditionalFormatting>
  <conditionalFormatting sqref="D350 F350:G350">
    <cfRule type="cellIs" dxfId="240" priority="378" operator="between">
      <formula>0</formula>
      <formula>9</formula>
    </cfRule>
  </conditionalFormatting>
  <conditionalFormatting sqref="D351 F351:G351">
    <cfRule type="cellIs" dxfId="239" priority="377" operator="between">
      <formula>0</formula>
      <formula>9</formula>
    </cfRule>
  </conditionalFormatting>
  <conditionalFormatting sqref="D353 F353:G353">
    <cfRule type="cellIs" dxfId="238" priority="376" operator="between">
      <formula>0</formula>
      <formula>9</formula>
    </cfRule>
  </conditionalFormatting>
  <conditionalFormatting sqref="D352 F352:G352">
    <cfRule type="cellIs" dxfId="237" priority="375" operator="between">
      <formula>0</formula>
      <formula>9</formula>
    </cfRule>
  </conditionalFormatting>
  <conditionalFormatting sqref="D382 F382:G382">
    <cfRule type="cellIs" dxfId="236" priority="371" operator="between">
      <formula>0</formula>
      <formula>9</formula>
    </cfRule>
  </conditionalFormatting>
  <conditionalFormatting sqref="D378 F378:G378">
    <cfRule type="cellIs" dxfId="235" priority="370" operator="between">
      <formula>0</formula>
      <formula>9</formula>
    </cfRule>
  </conditionalFormatting>
  <conditionalFormatting sqref="D371 F371:G371">
    <cfRule type="cellIs" dxfId="234" priority="369" operator="between">
      <formula>0</formula>
      <formula>9</formula>
    </cfRule>
  </conditionalFormatting>
  <conditionalFormatting sqref="D386 F386:G386">
    <cfRule type="cellIs" dxfId="233" priority="368" operator="between">
      <formula>0</formula>
      <formula>9</formula>
    </cfRule>
  </conditionalFormatting>
  <conditionalFormatting sqref="F397:G397 D397">
    <cfRule type="cellIs" dxfId="232" priority="367" operator="between">
      <formula>0</formula>
      <formula>9</formula>
    </cfRule>
  </conditionalFormatting>
  <conditionalFormatting sqref="F372 D372">
    <cfRule type="cellIs" dxfId="231" priority="366" operator="between">
      <formula>0</formula>
      <formula>9</formula>
    </cfRule>
  </conditionalFormatting>
  <conditionalFormatting sqref="G372">
    <cfRule type="cellIs" dxfId="230" priority="365" operator="between">
      <formula>0</formula>
      <formula>9</formula>
    </cfRule>
  </conditionalFormatting>
  <conditionalFormatting sqref="F373 D373">
    <cfRule type="cellIs" dxfId="229" priority="364" operator="between">
      <formula>0</formula>
      <formula>9</formula>
    </cfRule>
  </conditionalFormatting>
  <conditionalFormatting sqref="G373">
    <cfRule type="cellIs" dxfId="228" priority="363" operator="between">
      <formula>0</formula>
      <formula>9</formula>
    </cfRule>
  </conditionalFormatting>
  <conditionalFormatting sqref="F374 D374">
    <cfRule type="cellIs" dxfId="227" priority="362" operator="between">
      <formula>0</formula>
      <formula>9</formula>
    </cfRule>
  </conditionalFormatting>
  <conditionalFormatting sqref="G374">
    <cfRule type="cellIs" dxfId="226" priority="361" operator="between">
      <formula>0</formula>
      <formula>9</formula>
    </cfRule>
  </conditionalFormatting>
  <conditionalFormatting sqref="F375 D375">
    <cfRule type="cellIs" dxfId="225" priority="360" operator="between">
      <formula>0</formula>
      <formula>9</formula>
    </cfRule>
  </conditionalFormatting>
  <conditionalFormatting sqref="G375">
    <cfRule type="cellIs" dxfId="224" priority="359" operator="between">
      <formula>0</formula>
      <formula>9</formula>
    </cfRule>
  </conditionalFormatting>
  <conditionalFormatting sqref="F376 D376">
    <cfRule type="cellIs" dxfId="223" priority="358" operator="between">
      <formula>0</formula>
      <formula>9</formula>
    </cfRule>
  </conditionalFormatting>
  <conditionalFormatting sqref="G376">
    <cfRule type="cellIs" dxfId="222" priority="357" operator="between">
      <formula>0</formula>
      <formula>9</formula>
    </cfRule>
  </conditionalFormatting>
  <conditionalFormatting sqref="F377 D377">
    <cfRule type="cellIs" dxfId="221" priority="356" operator="between">
      <formula>0</formula>
      <formula>9</formula>
    </cfRule>
  </conditionalFormatting>
  <conditionalFormatting sqref="G377">
    <cfRule type="cellIs" dxfId="220" priority="355" operator="between">
      <formula>0</formula>
      <formula>9</formula>
    </cfRule>
  </conditionalFormatting>
  <conditionalFormatting sqref="F379 D379">
    <cfRule type="cellIs" dxfId="219" priority="354" operator="between">
      <formula>0</formula>
      <formula>9</formula>
    </cfRule>
  </conditionalFormatting>
  <conditionalFormatting sqref="G379">
    <cfRule type="cellIs" dxfId="218" priority="353" operator="between">
      <formula>0</formula>
      <formula>9</formula>
    </cfRule>
  </conditionalFormatting>
  <conditionalFormatting sqref="F380 D380">
    <cfRule type="cellIs" dxfId="217" priority="352" operator="between">
      <formula>0</formula>
      <formula>9</formula>
    </cfRule>
  </conditionalFormatting>
  <conditionalFormatting sqref="G380">
    <cfRule type="cellIs" dxfId="216" priority="351" operator="between">
      <formula>0</formula>
      <formula>9</formula>
    </cfRule>
  </conditionalFormatting>
  <conditionalFormatting sqref="F381 D381">
    <cfRule type="cellIs" dxfId="215" priority="350" operator="between">
      <formula>0</formula>
      <formula>9</formula>
    </cfRule>
  </conditionalFormatting>
  <conditionalFormatting sqref="G381">
    <cfRule type="cellIs" dxfId="214" priority="349" operator="between">
      <formula>0</formula>
      <formula>9</formula>
    </cfRule>
  </conditionalFormatting>
  <conditionalFormatting sqref="F383 D383">
    <cfRule type="cellIs" dxfId="213" priority="348" operator="between">
      <formula>0</formula>
      <formula>9</formula>
    </cfRule>
  </conditionalFormatting>
  <conditionalFormatting sqref="G383">
    <cfRule type="cellIs" dxfId="212" priority="347" operator="between">
      <formula>0</formula>
      <formula>9</formula>
    </cfRule>
  </conditionalFormatting>
  <conditionalFormatting sqref="F384 D384">
    <cfRule type="cellIs" dxfId="211" priority="346" operator="between">
      <formula>0</formula>
      <formula>9</formula>
    </cfRule>
  </conditionalFormatting>
  <conditionalFormatting sqref="G384">
    <cfRule type="cellIs" dxfId="210" priority="345" operator="between">
      <formula>0</formula>
      <formula>9</formula>
    </cfRule>
  </conditionalFormatting>
  <conditionalFormatting sqref="F385 D385">
    <cfRule type="cellIs" dxfId="209" priority="344" operator="between">
      <formula>0</formula>
      <formula>9</formula>
    </cfRule>
  </conditionalFormatting>
  <conditionalFormatting sqref="G385">
    <cfRule type="cellIs" dxfId="208" priority="343" operator="between">
      <formula>0</formula>
      <formula>9</formula>
    </cfRule>
  </conditionalFormatting>
  <conditionalFormatting sqref="F387 D387">
    <cfRule type="cellIs" dxfId="207" priority="342" operator="between">
      <formula>0</formula>
      <formula>9</formula>
    </cfRule>
  </conditionalFormatting>
  <conditionalFormatting sqref="G387">
    <cfRule type="cellIs" dxfId="206" priority="341" operator="between">
      <formula>0</formula>
      <formula>9</formula>
    </cfRule>
  </conditionalFormatting>
  <conditionalFormatting sqref="F388 D388">
    <cfRule type="cellIs" dxfId="205" priority="340" operator="between">
      <formula>0</formula>
      <formula>9</formula>
    </cfRule>
  </conditionalFormatting>
  <conditionalFormatting sqref="G388">
    <cfRule type="cellIs" dxfId="204" priority="339" operator="between">
      <formula>0</formula>
      <formula>9</formula>
    </cfRule>
  </conditionalFormatting>
  <conditionalFormatting sqref="F389 D389">
    <cfRule type="cellIs" dxfId="203" priority="338" operator="between">
      <formula>0</formula>
      <formula>9</formula>
    </cfRule>
  </conditionalFormatting>
  <conditionalFormatting sqref="G389">
    <cfRule type="cellIs" dxfId="202" priority="337" operator="between">
      <formula>0</formula>
      <formula>9</formula>
    </cfRule>
  </conditionalFormatting>
  <conditionalFormatting sqref="F393 D393">
    <cfRule type="cellIs" dxfId="201" priority="336" operator="between">
      <formula>0</formula>
      <formula>9</formula>
    </cfRule>
  </conditionalFormatting>
  <conditionalFormatting sqref="G393">
    <cfRule type="cellIs" dxfId="200" priority="335" operator="between">
      <formula>0</formula>
      <formula>9</formula>
    </cfRule>
  </conditionalFormatting>
  <conditionalFormatting sqref="F392 D392">
    <cfRule type="cellIs" dxfId="199" priority="334" operator="between">
      <formula>0</formula>
      <formula>9</formula>
    </cfRule>
  </conditionalFormatting>
  <conditionalFormatting sqref="G392">
    <cfRule type="cellIs" dxfId="198" priority="333" operator="between">
      <formula>0</formula>
      <formula>9</formula>
    </cfRule>
  </conditionalFormatting>
  <conditionalFormatting sqref="F391 D391">
    <cfRule type="cellIs" dxfId="197" priority="332" operator="between">
      <formula>0</formula>
      <formula>9</formula>
    </cfRule>
  </conditionalFormatting>
  <conditionalFormatting sqref="G391">
    <cfRule type="cellIs" dxfId="196" priority="331" operator="between">
      <formula>0</formula>
      <formula>9</formula>
    </cfRule>
  </conditionalFormatting>
  <conditionalFormatting sqref="F390 D390">
    <cfRule type="cellIs" dxfId="195" priority="330" operator="between">
      <formula>0</formula>
      <formula>9</formula>
    </cfRule>
  </conditionalFormatting>
  <conditionalFormatting sqref="G390">
    <cfRule type="cellIs" dxfId="194" priority="329" operator="between">
      <formula>0</formula>
      <formula>9</formula>
    </cfRule>
  </conditionalFormatting>
  <conditionalFormatting sqref="F394 D394">
    <cfRule type="cellIs" dxfId="193" priority="328" operator="between">
      <formula>0</formula>
      <formula>9</formula>
    </cfRule>
  </conditionalFormatting>
  <conditionalFormatting sqref="G394">
    <cfRule type="cellIs" dxfId="192" priority="327" operator="between">
      <formula>0</formula>
      <formula>9</formula>
    </cfRule>
  </conditionalFormatting>
  <conditionalFormatting sqref="F395 D395">
    <cfRule type="cellIs" dxfId="191" priority="326" operator="between">
      <formula>0</formula>
      <formula>9</formula>
    </cfRule>
  </conditionalFormatting>
  <conditionalFormatting sqref="G395">
    <cfRule type="cellIs" dxfId="190" priority="325" operator="between">
      <formula>0</formula>
      <formula>9</formula>
    </cfRule>
  </conditionalFormatting>
  <conditionalFormatting sqref="D683">
    <cfRule type="cellIs" dxfId="189" priority="324" operator="between">
      <formula>0</formula>
      <formula>9</formula>
    </cfRule>
  </conditionalFormatting>
  <conditionalFormatting sqref="D587 F587">
    <cfRule type="cellIs" dxfId="188" priority="321" operator="between">
      <formula>0</formula>
      <formula>9</formula>
    </cfRule>
  </conditionalFormatting>
  <conditionalFormatting sqref="D536">
    <cfRule type="cellIs" dxfId="187" priority="323" operator="between">
      <formula>0</formula>
      <formula>9</formula>
    </cfRule>
  </conditionalFormatting>
  <conditionalFormatting sqref="F537 D537">
    <cfRule type="cellIs" dxfId="186" priority="322" operator="between">
      <formula>0</formula>
      <formula>9</formula>
    </cfRule>
  </conditionalFormatting>
  <conditionalFormatting sqref="G56">
    <cfRule type="cellIs" dxfId="185" priority="319" operator="between">
      <formula>0</formula>
      <formula>9</formula>
    </cfRule>
  </conditionalFormatting>
  <conditionalFormatting sqref="D56 F56">
    <cfRule type="cellIs" dxfId="184" priority="320" operator="between">
      <formula>0</formula>
      <formula>9</formula>
    </cfRule>
  </conditionalFormatting>
  <conditionalFormatting sqref="F432:G432 D432">
    <cfRule type="cellIs" dxfId="183" priority="318" operator="between">
      <formula>0</formula>
      <formula>9</formula>
    </cfRule>
  </conditionalFormatting>
  <conditionalFormatting sqref="F436:G436 D436">
    <cfRule type="cellIs" dxfId="182" priority="317" operator="between">
      <formula>0</formula>
      <formula>9</formula>
    </cfRule>
  </conditionalFormatting>
  <conditionalFormatting sqref="G499">
    <cfRule type="cellIs" dxfId="181" priority="316" operator="between">
      <formula>0</formula>
      <formula>9</formula>
    </cfRule>
  </conditionalFormatting>
  <conditionalFormatting sqref="F499">
    <cfRule type="cellIs" dxfId="180" priority="315" operator="between">
      <formula>0</formula>
      <formula>9</formula>
    </cfRule>
  </conditionalFormatting>
  <conditionalFormatting sqref="D499">
    <cfRule type="cellIs" dxfId="179" priority="314" operator="between">
      <formula>0</formula>
      <formula>9</formula>
    </cfRule>
  </conditionalFormatting>
  <conditionalFormatting sqref="G503">
    <cfRule type="cellIs" dxfId="178" priority="313" operator="between">
      <formula>0</formula>
      <formula>9</formula>
    </cfRule>
  </conditionalFormatting>
  <conditionalFormatting sqref="F503">
    <cfRule type="cellIs" dxfId="177" priority="312" operator="between">
      <formula>0</formula>
      <formula>9</formula>
    </cfRule>
  </conditionalFormatting>
  <conditionalFormatting sqref="D503">
    <cfRule type="cellIs" dxfId="176" priority="311" operator="between">
      <formula>0</formula>
      <formula>9</formula>
    </cfRule>
  </conditionalFormatting>
  <conditionalFormatting sqref="F433:G433 D433">
    <cfRule type="cellIs" dxfId="175" priority="308" operator="between">
      <formula>0</formula>
      <formula>9</formula>
    </cfRule>
  </conditionalFormatting>
  <conditionalFormatting sqref="F437:G437 D437">
    <cfRule type="cellIs" dxfId="174" priority="307" operator="between">
      <formula>0</formula>
      <formula>9</formula>
    </cfRule>
  </conditionalFormatting>
  <conditionalFormatting sqref="G572">
    <cfRule type="cellIs" dxfId="173" priority="306" operator="between">
      <formula>0</formula>
      <formula>9</formula>
    </cfRule>
  </conditionalFormatting>
  <conditionalFormatting sqref="F572 D572">
    <cfRule type="cellIs" dxfId="172" priority="305" operator="between">
      <formula>0</formula>
      <formula>9</formula>
    </cfRule>
  </conditionalFormatting>
  <conditionalFormatting sqref="G538">
    <cfRule type="cellIs" dxfId="171" priority="304" operator="between">
      <formula>0</formula>
      <formula>9</formula>
    </cfRule>
  </conditionalFormatting>
  <conditionalFormatting sqref="D538 F538">
    <cfRule type="cellIs" dxfId="170" priority="303" operator="between">
      <formula>0</formula>
      <formula>9</formula>
    </cfRule>
  </conditionalFormatting>
  <conditionalFormatting sqref="G588">
    <cfRule type="cellIs" dxfId="169" priority="302" operator="between">
      <formula>0</formula>
      <formula>9</formula>
    </cfRule>
  </conditionalFormatting>
  <conditionalFormatting sqref="D588 F588">
    <cfRule type="cellIs" dxfId="168" priority="301" operator="between">
      <formula>0</formula>
      <formula>9</formula>
    </cfRule>
  </conditionalFormatting>
  <conditionalFormatting sqref="F90:G90 D90">
    <cfRule type="cellIs" dxfId="167" priority="299" operator="between">
      <formula>0</formula>
      <formula>9</formula>
    </cfRule>
  </conditionalFormatting>
  <conditionalFormatting sqref="F91:G91 D91">
    <cfRule type="cellIs" dxfId="166" priority="298" operator="between">
      <formula>0</formula>
      <formula>9</formula>
    </cfRule>
  </conditionalFormatting>
  <conditionalFormatting sqref="F92:G92 D92">
    <cfRule type="cellIs" dxfId="165" priority="297" operator="between">
      <formula>0</formula>
      <formula>9</formula>
    </cfRule>
  </conditionalFormatting>
  <conditionalFormatting sqref="D321 F321:G321">
    <cfRule type="cellIs" dxfId="164" priority="296" operator="between">
      <formula>0</formula>
      <formula>9</formula>
    </cfRule>
  </conditionalFormatting>
  <conditionalFormatting sqref="F331:G331 D331">
    <cfRule type="cellIs" dxfId="163" priority="294" operator="between">
      <formula>0</formula>
      <formula>9</formula>
    </cfRule>
  </conditionalFormatting>
  <conditionalFormatting sqref="G675">
    <cfRule type="cellIs" dxfId="162" priority="282" operator="between">
      <formula>0</formula>
      <formula>9</formula>
    </cfRule>
  </conditionalFormatting>
  <conditionalFormatting sqref="D676 F676">
    <cfRule type="cellIs" dxfId="161" priority="279" operator="between">
      <formula>0</formula>
      <formula>9</formula>
    </cfRule>
  </conditionalFormatting>
  <conditionalFormatting sqref="D675 F675">
    <cfRule type="cellIs" dxfId="160" priority="281" operator="between">
      <formula>0</formula>
      <formula>9</formula>
    </cfRule>
  </conditionalFormatting>
  <conditionalFormatting sqref="G676">
    <cfRule type="cellIs" dxfId="159" priority="280" operator="between">
      <formula>0</formula>
      <formula>9</formula>
    </cfRule>
  </conditionalFormatting>
  <conditionalFormatting sqref="D672">
    <cfRule type="cellIs" dxfId="158" priority="285" operator="between">
      <formula>0</formula>
      <formula>9</formula>
    </cfRule>
  </conditionalFormatting>
  <conditionalFormatting sqref="G674">
    <cfRule type="cellIs" dxfId="157" priority="284" operator="between">
      <formula>0</formula>
      <formula>9</formula>
    </cfRule>
  </conditionalFormatting>
  <conditionalFormatting sqref="D674 F674">
    <cfRule type="cellIs" dxfId="156" priority="283" operator="between">
      <formula>0</formula>
      <formula>9</formula>
    </cfRule>
  </conditionalFormatting>
  <conditionalFormatting sqref="G438">
    <cfRule type="cellIs" dxfId="155" priority="277" operator="between">
      <formula>0</formula>
      <formula>9</formula>
    </cfRule>
  </conditionalFormatting>
  <conditionalFormatting sqref="D438 F438">
    <cfRule type="cellIs" dxfId="154" priority="278" operator="between">
      <formula>0</formula>
      <formula>9</formula>
    </cfRule>
  </conditionalFormatting>
  <conditionalFormatting sqref="G434">
    <cfRule type="cellIs" dxfId="153" priority="275" operator="between">
      <formula>0</formula>
      <formula>9</formula>
    </cfRule>
  </conditionalFormatting>
  <conditionalFormatting sqref="D434 F434">
    <cfRule type="cellIs" dxfId="152" priority="276" operator="between">
      <formula>0</formula>
      <formula>9</formula>
    </cfRule>
  </conditionalFormatting>
  <conditionalFormatting sqref="D491 F491">
    <cfRule type="cellIs" dxfId="151" priority="273" operator="between">
      <formula>0</formula>
      <formula>9</formula>
    </cfRule>
  </conditionalFormatting>
  <conditionalFormatting sqref="D492 F492:G492">
    <cfRule type="cellIs" dxfId="150" priority="271" operator="between">
      <formula>0</formula>
      <formula>9</formula>
    </cfRule>
  </conditionalFormatting>
  <conditionalFormatting sqref="D493 F493:G493">
    <cfRule type="cellIs" dxfId="149" priority="265" operator="between">
      <formula>0</formula>
      <formula>9</formula>
    </cfRule>
  </conditionalFormatting>
  <conditionalFormatting sqref="F494:G494 D494">
    <cfRule type="cellIs" dxfId="148" priority="264" operator="between">
      <formula>0</formula>
      <formula>9</formula>
    </cfRule>
  </conditionalFormatting>
  <conditionalFormatting sqref="D22 F22:G22">
    <cfRule type="cellIs" dxfId="147" priority="263" operator="between">
      <formula>0</formula>
      <formula>9</formula>
    </cfRule>
  </conditionalFormatting>
  <conditionalFormatting sqref="D41">
    <cfRule type="cellIs" dxfId="146" priority="172" operator="between">
      <formula>0</formula>
      <formula>9</formula>
    </cfRule>
  </conditionalFormatting>
  <conditionalFormatting sqref="G43">
    <cfRule type="cellIs" dxfId="145" priority="168" operator="between">
      <formula>0</formula>
      <formula>9</formula>
    </cfRule>
  </conditionalFormatting>
  <conditionalFormatting sqref="C42:D42 F42:G42">
    <cfRule type="cellIs" dxfId="144" priority="162" operator="between">
      <formula>0</formula>
      <formula>9</formula>
    </cfRule>
  </conditionalFormatting>
  <conditionalFormatting sqref="D487 F487">
    <cfRule type="cellIs" dxfId="143" priority="160" operator="between">
      <formula>0</formula>
      <formula>9</formula>
    </cfRule>
  </conditionalFormatting>
  <conditionalFormatting sqref="C43:D43 F43">
    <cfRule type="cellIs" dxfId="142" priority="161" operator="between">
      <formula>0</formula>
      <formula>9</formula>
    </cfRule>
  </conditionalFormatting>
  <conditionalFormatting sqref="F488:G488 D488">
    <cfRule type="cellIs" dxfId="141" priority="156" operator="between">
      <formula>0</formula>
      <formula>9</formula>
    </cfRule>
  </conditionalFormatting>
  <conditionalFormatting sqref="D489 F489:G489">
    <cfRule type="cellIs" dxfId="140" priority="155" operator="between">
      <formula>0</formula>
      <formula>9</formula>
    </cfRule>
  </conditionalFormatting>
  <conditionalFormatting sqref="D701">
    <cfRule type="cellIs" dxfId="139" priority="153" operator="between">
      <formula>0</formula>
      <formula>9</formula>
    </cfRule>
  </conditionalFormatting>
  <conditionalFormatting sqref="G525">
    <cfRule type="cellIs" dxfId="138" priority="148" operator="between">
      <formula>0</formula>
      <formula>9</formula>
    </cfRule>
  </conditionalFormatting>
  <conditionalFormatting sqref="D525 F525">
    <cfRule type="cellIs" dxfId="137" priority="147" operator="between">
      <formula>0</formula>
      <formula>9</formula>
    </cfRule>
  </conditionalFormatting>
  <conditionalFormatting sqref="G526">
    <cfRule type="cellIs" dxfId="136" priority="146" operator="between">
      <formula>0</formula>
      <formula>9</formula>
    </cfRule>
  </conditionalFormatting>
  <conditionalFormatting sqref="D526 F526">
    <cfRule type="cellIs" dxfId="135" priority="145" operator="between">
      <formula>0</formula>
      <formula>9</formula>
    </cfRule>
  </conditionalFormatting>
  <conditionalFormatting sqref="G527">
    <cfRule type="cellIs" dxfId="134" priority="144" operator="between">
      <formula>0</formula>
      <formula>9</formula>
    </cfRule>
  </conditionalFormatting>
  <conditionalFormatting sqref="D527 F527">
    <cfRule type="cellIs" dxfId="133" priority="143" operator="between">
      <formula>0</formula>
      <formula>9</formula>
    </cfRule>
  </conditionalFormatting>
  <conditionalFormatting sqref="D545 F545">
    <cfRule type="cellIs" dxfId="132" priority="137" operator="between">
      <formula>0</formula>
      <formula>9</formula>
    </cfRule>
  </conditionalFormatting>
  <conditionalFormatting sqref="G545">
    <cfRule type="cellIs" dxfId="131" priority="138" operator="between">
      <formula>0</formula>
      <formula>9</formula>
    </cfRule>
  </conditionalFormatting>
  <conditionalFormatting sqref="G555">
    <cfRule type="cellIs" dxfId="130" priority="130" operator="between">
      <formula>0</formula>
      <formula>9</formula>
    </cfRule>
  </conditionalFormatting>
  <conditionalFormatting sqref="D555 F555">
    <cfRule type="cellIs" dxfId="129" priority="129" operator="between">
      <formula>0</formula>
      <formula>9</formula>
    </cfRule>
  </conditionalFormatting>
  <conditionalFormatting sqref="G550">
    <cfRule type="cellIs" dxfId="128" priority="132" operator="between">
      <formula>0</formula>
      <formula>9</formula>
    </cfRule>
  </conditionalFormatting>
  <conditionalFormatting sqref="G560">
    <cfRule type="cellIs" dxfId="127" priority="128" operator="between">
      <formula>0</formula>
      <formula>9</formula>
    </cfRule>
  </conditionalFormatting>
  <conditionalFormatting sqref="D560 F560">
    <cfRule type="cellIs" dxfId="126" priority="127" operator="between">
      <formula>0</formula>
      <formula>9</formula>
    </cfRule>
  </conditionalFormatting>
  <conditionalFormatting sqref="D546">
    <cfRule type="cellIs" dxfId="125" priority="118" operator="between">
      <formula>0</formula>
      <formula>9</formula>
    </cfRule>
  </conditionalFormatting>
  <conditionalFormatting sqref="D592 F592">
    <cfRule type="cellIs" dxfId="124" priority="125" operator="between">
      <formula>0</formula>
      <formula>9</formula>
    </cfRule>
  </conditionalFormatting>
  <conditionalFormatting sqref="G592">
    <cfRule type="cellIs" dxfId="123" priority="126" operator="between">
      <formula>0</formula>
      <formula>9</formula>
    </cfRule>
  </conditionalFormatting>
  <conditionalFormatting sqref="D550 F550">
    <cfRule type="cellIs" dxfId="122" priority="131" operator="between">
      <formula>0</formula>
      <formula>9</formula>
    </cfRule>
  </conditionalFormatting>
  <conditionalFormatting sqref="G543">
    <cfRule type="cellIs" dxfId="121" priority="122" operator="between">
      <formula>0</formula>
      <formula>9</formula>
    </cfRule>
  </conditionalFormatting>
  <conditionalFormatting sqref="D551">
    <cfRule type="cellIs" dxfId="120" priority="113" operator="between">
      <formula>0</formula>
      <formula>9</formula>
    </cfRule>
  </conditionalFormatting>
  <conditionalFormatting sqref="D541">
    <cfRule type="cellIs" dxfId="119" priority="124" operator="between">
      <formula>0</formula>
      <formula>9</formula>
    </cfRule>
  </conditionalFormatting>
  <conditionalFormatting sqref="G548">
    <cfRule type="cellIs" dxfId="118" priority="117" operator="between">
      <formula>0</formula>
      <formula>9</formula>
    </cfRule>
  </conditionalFormatting>
  <conditionalFormatting sqref="D543 F543">
    <cfRule type="cellIs" dxfId="117" priority="121" operator="between">
      <formula>0</formula>
      <formula>9</formula>
    </cfRule>
  </conditionalFormatting>
  <conditionalFormatting sqref="G544">
    <cfRule type="cellIs" dxfId="116" priority="120" operator="between">
      <formula>0</formula>
      <formula>9</formula>
    </cfRule>
  </conditionalFormatting>
  <conditionalFormatting sqref="G553">
    <cfRule type="cellIs" dxfId="115" priority="112" operator="between">
      <formula>0</formula>
      <formula>9</formula>
    </cfRule>
  </conditionalFormatting>
  <conditionalFormatting sqref="D548 F548">
    <cfRule type="cellIs" dxfId="114" priority="116" operator="between">
      <formula>0</formula>
      <formula>9</formula>
    </cfRule>
  </conditionalFormatting>
  <conditionalFormatting sqref="D544 F544">
    <cfRule type="cellIs" dxfId="113" priority="119" operator="between">
      <formula>0</formula>
      <formula>9</formula>
    </cfRule>
  </conditionalFormatting>
  <conditionalFormatting sqref="G549">
    <cfRule type="cellIs" dxfId="112" priority="115" operator="between">
      <formula>0</formula>
      <formula>9</formula>
    </cfRule>
  </conditionalFormatting>
  <conditionalFormatting sqref="D553 F553">
    <cfRule type="cellIs" dxfId="111" priority="111" operator="between">
      <formula>0</formula>
      <formula>9</formula>
    </cfRule>
  </conditionalFormatting>
  <conditionalFormatting sqref="D549 F549">
    <cfRule type="cellIs" dxfId="110" priority="114" operator="between">
      <formula>0</formula>
      <formula>9</formula>
    </cfRule>
  </conditionalFormatting>
  <conditionalFormatting sqref="G554">
    <cfRule type="cellIs" dxfId="109" priority="110" operator="between">
      <formula>0</formula>
      <formula>9</formula>
    </cfRule>
  </conditionalFormatting>
  <conditionalFormatting sqref="D554 F554">
    <cfRule type="cellIs" dxfId="108" priority="109" operator="between">
      <formula>0</formula>
      <formula>9</formula>
    </cfRule>
  </conditionalFormatting>
  <conditionalFormatting sqref="D556">
    <cfRule type="cellIs" dxfId="107" priority="108" operator="between">
      <formula>0</formula>
      <formula>9</formula>
    </cfRule>
  </conditionalFormatting>
  <conditionalFormatting sqref="D559 F559">
    <cfRule type="cellIs" dxfId="106" priority="104" operator="between">
      <formula>0</formula>
      <formula>9</formula>
    </cfRule>
  </conditionalFormatting>
  <conditionalFormatting sqref="G559">
    <cfRule type="cellIs" dxfId="105" priority="105" operator="between">
      <formula>0</formula>
      <formula>9</formula>
    </cfRule>
  </conditionalFormatting>
  <conditionalFormatting sqref="D593 F593">
    <cfRule type="cellIs" dxfId="104" priority="97" operator="between">
      <formula>0</formula>
      <formula>9</formula>
    </cfRule>
  </conditionalFormatting>
  <conditionalFormatting sqref="G558">
    <cfRule type="cellIs" dxfId="103" priority="107" operator="between">
      <formula>0</formula>
      <formula>9</formula>
    </cfRule>
  </conditionalFormatting>
  <conditionalFormatting sqref="D558 F558">
    <cfRule type="cellIs" dxfId="102" priority="106" operator="between">
      <formula>0</formula>
      <formula>9</formula>
    </cfRule>
  </conditionalFormatting>
  <conditionalFormatting sqref="F542 D542">
    <cfRule type="cellIs" dxfId="101" priority="103" operator="between">
      <formula>0</formula>
      <formula>9</formula>
    </cfRule>
  </conditionalFormatting>
  <conditionalFormatting sqref="D597 F597">
    <cfRule type="cellIs" dxfId="100" priority="90" operator="between">
      <formula>0</formula>
      <formula>9</formula>
    </cfRule>
  </conditionalFormatting>
  <conditionalFormatting sqref="F547 D547">
    <cfRule type="cellIs" dxfId="99" priority="102" operator="between">
      <formula>0</formula>
      <formula>9</formula>
    </cfRule>
  </conditionalFormatting>
  <conditionalFormatting sqref="F552 D552">
    <cfRule type="cellIs" dxfId="98" priority="101" operator="between">
      <formula>0</formula>
      <formula>9</formula>
    </cfRule>
  </conditionalFormatting>
  <conditionalFormatting sqref="F557 D557">
    <cfRule type="cellIs" dxfId="97" priority="100" operator="between">
      <formula>0</formula>
      <formula>9</formula>
    </cfRule>
  </conditionalFormatting>
  <conditionalFormatting sqref="G593">
    <cfRule type="cellIs" dxfId="96" priority="98" operator="between">
      <formula>0</formula>
      <formula>9</formula>
    </cfRule>
  </conditionalFormatting>
  <conditionalFormatting sqref="D601 F601">
    <cfRule type="cellIs" dxfId="95" priority="88" operator="between">
      <formula>0</formula>
      <formula>9</formula>
    </cfRule>
  </conditionalFormatting>
  <conditionalFormatting sqref="G594">
    <cfRule type="cellIs" dxfId="94" priority="96" operator="between">
      <formula>0</formula>
      <formula>9</formula>
    </cfRule>
  </conditionalFormatting>
  <conditionalFormatting sqref="G601">
    <cfRule type="cellIs" dxfId="93" priority="89" operator="between">
      <formula>0</formula>
      <formula>9</formula>
    </cfRule>
  </conditionalFormatting>
  <conditionalFormatting sqref="G603">
    <cfRule type="cellIs" dxfId="92" priority="87" operator="between">
      <formula>0</formula>
      <formula>9</formula>
    </cfRule>
  </conditionalFormatting>
  <conditionalFormatting sqref="D591 F591">
    <cfRule type="cellIs" dxfId="91" priority="99" operator="between">
      <formula>0</formula>
      <formula>9</formula>
    </cfRule>
  </conditionalFormatting>
  <conditionalFormatting sqref="D594 F594">
    <cfRule type="cellIs" dxfId="90" priority="95" operator="between">
      <formula>0</formula>
      <formula>9</formula>
    </cfRule>
  </conditionalFormatting>
  <conditionalFormatting sqref="G604">
    <cfRule type="cellIs" dxfId="89" priority="84" operator="between">
      <formula>0</formula>
      <formula>9</formula>
    </cfRule>
  </conditionalFormatting>
  <conditionalFormatting sqref="G605">
    <cfRule type="cellIs" dxfId="88" priority="82" operator="between">
      <formula>0</formula>
      <formula>9</formula>
    </cfRule>
  </conditionalFormatting>
  <conditionalFormatting sqref="D605 F605">
    <cfRule type="cellIs" dxfId="87" priority="81" operator="between">
      <formula>0</formula>
      <formula>9</formula>
    </cfRule>
  </conditionalFormatting>
  <conditionalFormatting sqref="G597">
    <cfRule type="cellIs" dxfId="86" priority="91" operator="between">
      <formula>0</formula>
      <formula>9</formula>
    </cfRule>
  </conditionalFormatting>
  <conditionalFormatting sqref="G599">
    <cfRule type="cellIs" dxfId="85" priority="78" operator="between">
      <formula>0</formula>
      <formula>9</formula>
    </cfRule>
  </conditionalFormatting>
  <conditionalFormatting sqref="D596 F596">
    <cfRule type="cellIs" dxfId="84" priority="93" operator="between">
      <formula>0</formula>
      <formula>9</formula>
    </cfRule>
  </conditionalFormatting>
  <conditionalFormatting sqref="G596">
    <cfRule type="cellIs" dxfId="83" priority="94" operator="between">
      <formula>0</formula>
      <formula>9</formula>
    </cfRule>
  </conditionalFormatting>
  <conditionalFormatting sqref="G607">
    <cfRule type="cellIs" dxfId="82" priority="72" operator="between">
      <formula>0</formula>
      <formula>9</formula>
    </cfRule>
  </conditionalFormatting>
  <conditionalFormatting sqref="D604 F604">
    <cfRule type="cellIs" dxfId="81" priority="83" operator="between">
      <formula>0</formula>
      <formula>9</formula>
    </cfRule>
  </conditionalFormatting>
  <conditionalFormatting sqref="G598">
    <cfRule type="cellIs" dxfId="80" priority="80" operator="between">
      <formula>0</formula>
      <formula>9</formula>
    </cfRule>
  </conditionalFormatting>
  <conditionalFormatting sqref="D595 F595">
    <cfRule type="cellIs" dxfId="79" priority="92" operator="between">
      <formula>0</formula>
      <formula>9</formula>
    </cfRule>
  </conditionalFormatting>
  <conditionalFormatting sqref="D598 F598">
    <cfRule type="cellIs" dxfId="78" priority="79" operator="between">
      <formula>0</formula>
      <formula>9</formula>
    </cfRule>
  </conditionalFormatting>
  <conditionalFormatting sqref="G600">
    <cfRule type="cellIs" dxfId="77" priority="76" operator="between">
      <formula>0</formula>
      <formula>9</formula>
    </cfRule>
  </conditionalFormatting>
  <conditionalFormatting sqref="D600 F600">
    <cfRule type="cellIs" dxfId="76" priority="75" operator="between">
      <formula>0</formula>
      <formula>9</formula>
    </cfRule>
  </conditionalFormatting>
  <conditionalFormatting sqref="D599 F599">
    <cfRule type="cellIs" dxfId="75" priority="77" operator="between">
      <formula>0</formula>
      <formula>9</formula>
    </cfRule>
  </conditionalFormatting>
  <conditionalFormatting sqref="D607 F607">
    <cfRule type="cellIs" dxfId="74" priority="71" operator="between">
      <formula>0</formula>
      <formula>9</formula>
    </cfRule>
  </conditionalFormatting>
  <conditionalFormatting sqref="D603 F603">
    <cfRule type="cellIs" dxfId="73" priority="86" operator="between">
      <formula>0</formula>
      <formula>9</formula>
    </cfRule>
  </conditionalFormatting>
  <conditionalFormatting sqref="D602 F602">
    <cfRule type="cellIs" dxfId="72" priority="85" operator="between">
      <formula>0</formula>
      <formula>9</formula>
    </cfRule>
  </conditionalFormatting>
  <conditionalFormatting sqref="G606">
    <cfRule type="cellIs" dxfId="71" priority="74" operator="between">
      <formula>0</formula>
      <formula>9</formula>
    </cfRule>
  </conditionalFormatting>
  <conditionalFormatting sqref="D606 F606">
    <cfRule type="cellIs" dxfId="70" priority="73" operator="between">
      <formula>0</formula>
      <formula>9</formula>
    </cfRule>
  </conditionalFormatting>
  <conditionalFormatting sqref="D608 F608">
    <cfRule type="cellIs" dxfId="69" priority="69" operator="between">
      <formula>0</formula>
      <formula>9</formula>
    </cfRule>
  </conditionalFormatting>
  <conditionalFormatting sqref="G608">
    <cfRule type="cellIs" dxfId="68" priority="70" operator="between">
      <formula>0</formula>
      <formula>9</formula>
    </cfRule>
  </conditionalFormatting>
  <conditionalFormatting sqref="G611">
    <cfRule type="cellIs" dxfId="67" priority="64" operator="between">
      <formula>0</formula>
      <formula>9</formula>
    </cfRule>
  </conditionalFormatting>
  <conditionalFormatting sqref="D611 F611">
    <cfRule type="cellIs" dxfId="66" priority="63" operator="between">
      <formula>0</formula>
      <formula>9</formula>
    </cfRule>
  </conditionalFormatting>
  <conditionalFormatting sqref="G610">
    <cfRule type="cellIs" dxfId="65" priority="66" operator="between">
      <formula>0</formula>
      <formula>9</formula>
    </cfRule>
  </conditionalFormatting>
  <conditionalFormatting sqref="D612 F612">
    <cfRule type="cellIs" dxfId="64" priority="62" operator="between">
      <formula>0</formula>
      <formula>9</formula>
    </cfRule>
  </conditionalFormatting>
  <conditionalFormatting sqref="D610 F610">
    <cfRule type="cellIs" dxfId="63" priority="65" operator="between">
      <formula>0</formula>
      <formula>9</formula>
    </cfRule>
  </conditionalFormatting>
  <conditionalFormatting sqref="G609">
    <cfRule type="cellIs" dxfId="62" priority="68" operator="between">
      <formula>0</formula>
      <formula>9</formula>
    </cfRule>
  </conditionalFormatting>
  <conditionalFormatting sqref="D609 F609">
    <cfRule type="cellIs" dxfId="61" priority="67" operator="between">
      <formula>0</formula>
      <formula>9</formula>
    </cfRule>
  </conditionalFormatting>
  <conditionalFormatting sqref="G613">
    <cfRule type="cellIs" dxfId="60" priority="61" operator="between">
      <formula>0</formula>
      <formula>9</formula>
    </cfRule>
  </conditionalFormatting>
  <conditionalFormatting sqref="G614">
    <cfRule type="cellIs" dxfId="59" priority="59" operator="between">
      <formula>0</formula>
      <formula>9</formula>
    </cfRule>
  </conditionalFormatting>
  <conditionalFormatting sqref="G615">
    <cfRule type="cellIs" dxfId="58" priority="57" operator="between">
      <formula>0</formula>
      <formula>9</formula>
    </cfRule>
  </conditionalFormatting>
  <conditionalFormatting sqref="D615 F615">
    <cfRule type="cellIs" dxfId="57" priority="56" operator="between">
      <formula>0</formula>
      <formula>9</formula>
    </cfRule>
  </conditionalFormatting>
  <conditionalFormatting sqref="D614 F614">
    <cfRule type="cellIs" dxfId="56" priority="58" operator="between">
      <formula>0</formula>
      <formula>9</formula>
    </cfRule>
  </conditionalFormatting>
  <conditionalFormatting sqref="D613 F613">
    <cfRule type="cellIs" dxfId="55" priority="60" operator="between">
      <formula>0</formula>
      <formula>9</formula>
    </cfRule>
  </conditionalFormatting>
  <conditionalFormatting sqref="F456 D456">
    <cfRule type="cellIs" dxfId="54" priority="55" operator="between">
      <formula>0</formula>
      <formula>9</formula>
    </cfRule>
  </conditionalFormatting>
  <conditionalFormatting sqref="F457:G457 D457">
    <cfRule type="cellIs" dxfId="53" priority="54" operator="between">
      <formula>0</formula>
      <formula>9</formula>
    </cfRule>
  </conditionalFormatting>
  <conditionalFormatting sqref="D458 F458:G486">
    <cfRule type="cellIs" dxfId="52" priority="53" operator="between">
      <formula>0</formula>
      <formula>9</formula>
    </cfRule>
  </conditionalFormatting>
  <conditionalFormatting sqref="G459:G484">
    <cfRule type="cellIs" dxfId="51" priority="51" operator="between">
      <formula>0</formula>
      <formula>9</formula>
    </cfRule>
  </conditionalFormatting>
  <conditionalFormatting sqref="D459:D484 F459:F484">
    <cfRule type="cellIs" dxfId="50" priority="52" operator="between">
      <formula>0</formula>
      <formula>9</formula>
    </cfRule>
  </conditionalFormatting>
  <conditionalFormatting sqref="F623:G624 F622">
    <cfRule type="cellIs" dxfId="49" priority="50" operator="between">
      <formula>0</formula>
      <formula>9</formula>
    </cfRule>
  </conditionalFormatting>
  <conditionalFormatting sqref="F625:G625">
    <cfRule type="cellIs" dxfId="48" priority="46" operator="between">
      <formula>0</formula>
      <formula>9</formula>
    </cfRule>
  </conditionalFormatting>
  <conditionalFormatting sqref="D625">
    <cfRule type="cellIs" dxfId="47" priority="45" operator="between">
      <formula>0</formula>
      <formula>9</formula>
    </cfRule>
  </conditionalFormatting>
  <conditionalFormatting sqref="D622">
    <cfRule type="cellIs" dxfId="46" priority="49" operator="between">
      <formula>0</formula>
      <formula>9</formula>
    </cfRule>
  </conditionalFormatting>
  <conditionalFormatting sqref="D623">
    <cfRule type="cellIs" dxfId="45" priority="48" operator="between">
      <formula>0</formula>
      <formula>9</formula>
    </cfRule>
  </conditionalFormatting>
  <conditionalFormatting sqref="D624">
    <cfRule type="cellIs" dxfId="44" priority="47" operator="between">
      <formula>0</formula>
      <formula>9</formula>
    </cfRule>
  </conditionalFormatting>
  <conditionalFormatting sqref="F627:G628 F626">
    <cfRule type="cellIs" dxfId="43" priority="44" operator="between">
      <formula>0</formula>
      <formula>9</formula>
    </cfRule>
  </conditionalFormatting>
  <conditionalFormatting sqref="F629:G629">
    <cfRule type="cellIs" dxfId="42" priority="40" operator="between">
      <formula>0</formula>
      <formula>9</formula>
    </cfRule>
  </conditionalFormatting>
  <conditionalFormatting sqref="D629">
    <cfRule type="cellIs" dxfId="41" priority="39" operator="between">
      <formula>0</formula>
      <formula>9</formula>
    </cfRule>
  </conditionalFormatting>
  <conditionalFormatting sqref="D626">
    <cfRule type="cellIs" dxfId="40" priority="43" operator="between">
      <formula>0</formula>
      <formula>9</formula>
    </cfRule>
  </conditionalFormatting>
  <conditionalFormatting sqref="D627">
    <cfRule type="cellIs" dxfId="39" priority="42" operator="between">
      <formula>0</formula>
      <formula>9</formula>
    </cfRule>
  </conditionalFormatting>
  <conditionalFormatting sqref="D628">
    <cfRule type="cellIs" dxfId="38" priority="41" operator="between">
      <formula>0</formula>
      <formula>9</formula>
    </cfRule>
  </conditionalFormatting>
  <conditionalFormatting sqref="F631:G632 F630">
    <cfRule type="cellIs" dxfId="37" priority="38" operator="between">
      <formula>0</formula>
      <formula>9</formula>
    </cfRule>
  </conditionalFormatting>
  <conditionalFormatting sqref="F633:G633">
    <cfRule type="cellIs" dxfId="36" priority="34" operator="between">
      <formula>0</formula>
      <formula>9</formula>
    </cfRule>
  </conditionalFormatting>
  <conditionalFormatting sqref="D633">
    <cfRule type="cellIs" dxfId="35" priority="33" operator="between">
      <formula>0</formula>
      <formula>9</formula>
    </cfRule>
  </conditionalFormatting>
  <conditionalFormatting sqref="D630">
    <cfRule type="cellIs" dxfId="34" priority="37" operator="between">
      <formula>0</formula>
      <formula>9</formula>
    </cfRule>
  </conditionalFormatting>
  <conditionalFormatting sqref="D631">
    <cfRule type="cellIs" dxfId="33" priority="36" operator="between">
      <formula>0</formula>
      <formula>9</formula>
    </cfRule>
  </conditionalFormatting>
  <conditionalFormatting sqref="D632">
    <cfRule type="cellIs" dxfId="32" priority="35" operator="between">
      <formula>0</formula>
      <formula>9</formula>
    </cfRule>
  </conditionalFormatting>
  <conditionalFormatting sqref="F635:G636 F634">
    <cfRule type="cellIs" dxfId="31" priority="32" operator="between">
      <formula>0</formula>
      <formula>9</formula>
    </cfRule>
  </conditionalFormatting>
  <conditionalFormatting sqref="F637:G637">
    <cfRule type="cellIs" dxfId="30" priority="28" operator="between">
      <formula>0</formula>
      <formula>9</formula>
    </cfRule>
  </conditionalFormatting>
  <conditionalFormatting sqref="D637">
    <cfRule type="cellIs" dxfId="29" priority="27" operator="between">
      <formula>0</formula>
      <formula>9</formula>
    </cfRule>
  </conditionalFormatting>
  <conditionalFormatting sqref="D634">
    <cfRule type="cellIs" dxfId="28" priority="31" operator="between">
      <formula>0</formula>
      <formula>9</formula>
    </cfRule>
  </conditionalFormatting>
  <conditionalFormatting sqref="D635">
    <cfRule type="cellIs" dxfId="27" priority="30" operator="between">
      <formula>0</formula>
      <formula>9</formula>
    </cfRule>
  </conditionalFormatting>
  <conditionalFormatting sqref="D636">
    <cfRule type="cellIs" dxfId="26" priority="29" operator="between">
      <formula>0</formula>
      <formula>9</formula>
    </cfRule>
  </conditionalFormatting>
  <conditionalFormatting sqref="D686">
    <cfRule type="cellIs" dxfId="25" priority="25" operator="between">
      <formula>0</formula>
      <formula>9</formula>
    </cfRule>
  </conditionalFormatting>
  <conditionalFormatting sqref="F686:G686">
    <cfRule type="cellIs" dxfId="24" priority="26" operator="between">
      <formula>0</formula>
      <formula>9</formula>
    </cfRule>
  </conditionalFormatting>
  <conditionalFormatting sqref="D687">
    <cfRule type="cellIs" dxfId="23" priority="23" operator="between">
      <formula>0</formula>
      <formula>9</formula>
    </cfRule>
  </conditionalFormatting>
  <conditionalFormatting sqref="F687:G687">
    <cfRule type="cellIs" dxfId="22" priority="24" operator="between">
      <formula>0</formula>
      <formula>9</formula>
    </cfRule>
  </conditionalFormatting>
  <conditionalFormatting sqref="D688">
    <cfRule type="cellIs" dxfId="21" priority="21" operator="between">
      <formula>0</formula>
      <formula>9</formula>
    </cfRule>
  </conditionalFormatting>
  <conditionalFormatting sqref="F688:G688">
    <cfRule type="cellIs" dxfId="20" priority="22" operator="between">
      <formula>0</formula>
      <formula>9</formula>
    </cfRule>
  </conditionalFormatting>
  <conditionalFormatting sqref="G485">
    <cfRule type="cellIs" dxfId="19" priority="19" operator="between">
      <formula>0</formula>
      <formula>9</formula>
    </cfRule>
  </conditionalFormatting>
  <conditionalFormatting sqref="D485 F485">
    <cfRule type="cellIs" dxfId="18" priority="20" operator="between">
      <formula>0</formula>
      <formula>9</formula>
    </cfRule>
  </conditionalFormatting>
  <conditionalFormatting sqref="G486">
    <cfRule type="cellIs" dxfId="17" priority="17" operator="between">
      <formula>0</formula>
      <formula>9</formula>
    </cfRule>
  </conditionalFormatting>
  <conditionalFormatting sqref="D486 F486">
    <cfRule type="cellIs" dxfId="16" priority="18" operator="between">
      <formula>0</formula>
      <formula>9</formula>
    </cfRule>
  </conditionalFormatting>
  <conditionalFormatting sqref="D528 F528 G529:G531">
    <cfRule type="cellIs" dxfId="15" priority="16" operator="between">
      <formula>0</formula>
      <formula>9</formula>
    </cfRule>
  </conditionalFormatting>
  <conditionalFormatting sqref="D529 F529">
    <cfRule type="cellIs" dxfId="14" priority="15" operator="between">
      <formula>0</formula>
      <formula>9</formula>
    </cfRule>
  </conditionalFormatting>
  <conditionalFormatting sqref="D530 F530">
    <cfRule type="cellIs" dxfId="13" priority="14" operator="between">
      <formula>0</formula>
      <formula>9</formula>
    </cfRule>
  </conditionalFormatting>
  <conditionalFormatting sqref="D531 F531">
    <cfRule type="cellIs" dxfId="12" priority="13" operator="between">
      <formula>0</formula>
      <formula>9</formula>
    </cfRule>
  </conditionalFormatting>
  <conditionalFormatting sqref="G532">
    <cfRule type="cellIs" dxfId="11" priority="12" operator="between">
      <formula>0</formula>
      <formula>9</formula>
    </cfRule>
  </conditionalFormatting>
  <conditionalFormatting sqref="D532 F532">
    <cfRule type="cellIs" dxfId="10" priority="11" operator="between">
      <formula>0</formula>
      <formula>9</formula>
    </cfRule>
  </conditionalFormatting>
  <conditionalFormatting sqref="G533">
    <cfRule type="cellIs" dxfId="9" priority="10" operator="between">
      <formula>0</formula>
      <formula>9</formula>
    </cfRule>
  </conditionalFormatting>
  <conditionalFormatting sqref="D533 F533">
    <cfRule type="cellIs" dxfId="8" priority="9" operator="between">
      <formula>0</formula>
      <formula>9</formula>
    </cfRule>
  </conditionalFormatting>
  <conditionalFormatting sqref="G534">
    <cfRule type="cellIs" dxfId="7" priority="8" operator="between">
      <formula>0</formula>
      <formula>9</formula>
    </cfRule>
  </conditionalFormatting>
  <conditionalFormatting sqref="D534 F534">
    <cfRule type="cellIs" dxfId="6" priority="7" operator="between">
      <formula>0</formula>
      <formula>9</formula>
    </cfRule>
  </conditionalFormatting>
  <conditionalFormatting sqref="D511 F511:G511">
    <cfRule type="cellIs" dxfId="5" priority="6" operator="between">
      <formula>0</formula>
      <formula>9</formula>
    </cfRule>
  </conditionalFormatting>
  <conditionalFormatting sqref="D512 F512:G512">
    <cfRule type="cellIs" dxfId="4" priority="5" operator="between">
      <formula>0</formula>
      <formula>9</formula>
    </cfRule>
  </conditionalFormatting>
  <conditionalFormatting sqref="D513 F513:G513">
    <cfRule type="cellIs" dxfId="3" priority="4" operator="between">
      <formula>0</formula>
      <formula>9</formula>
    </cfRule>
  </conditionalFormatting>
  <conditionalFormatting sqref="F518:G518 D518">
    <cfRule type="cellIs" dxfId="2" priority="3" operator="between">
      <formula>0</formula>
      <formula>9</formula>
    </cfRule>
  </conditionalFormatting>
  <conditionalFormatting sqref="F519:G519 D519">
    <cfRule type="cellIs" dxfId="1" priority="2" operator="between">
      <formula>0</formula>
      <formula>9</formula>
    </cfRule>
  </conditionalFormatting>
  <conditionalFormatting sqref="F520:G520 D520">
    <cfRule type="cellIs" dxfId="0" priority="1" operator="between">
      <formula>0</formula>
      <formula>9</formula>
    </cfRule>
  </conditionalFormatting>
  <pageMargins left="0.7" right="0.7" top="0.75" bottom="0.75" header="0" footer="0"/>
  <pageSetup scale="25" orientation="portrait" r:id="rId1"/>
  <rowBreaks count="3" manualBreakCount="3">
    <brk id="43" max="24" man="1"/>
    <brk id="70" max="24" man="1"/>
    <brk id="659" max="24" man="1"/>
  </rowBreaks>
  <colBreaks count="1" manualBreakCount="1">
    <brk id="17" max="56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2 NIVELES</vt:lpstr>
      <vt:lpstr>Venta de B&amp;S de mercado </vt:lpstr>
      <vt:lpstr>PROPUESTA CCP  INGRESOS SUE</vt:lpstr>
      <vt:lpstr>'PROPUESTA CCP  INGRESOS SUE'!_Toc449086393</vt:lpstr>
      <vt:lpstr>'PROPUESTA CCP  INGRESOS SUE'!Área_de_impresión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alejandra rodriguez</cp:lastModifiedBy>
  <dcterms:created xsi:type="dcterms:W3CDTF">2019-11-07T12:53:20Z</dcterms:created>
  <dcterms:modified xsi:type="dcterms:W3CDTF">2021-05-13T20:21:00Z</dcterms:modified>
</cp:coreProperties>
</file>