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1670" activeTab="0"/>
  </bookViews>
  <sheets>
    <sheet name="U-FT-12.001.051" sheetId="1" r:id="rId1"/>
    <sheet name="1. Matríc-sistematiz-bienest" sheetId="2" r:id="rId2"/>
    <sheet name="2.Otros ingresos" sheetId="3" r:id="rId3"/>
  </sheets>
  <definedNames>
    <definedName name="_xlnm.Print_Area" localSheetId="1">'1. Matríc-sistematiz-bienest'!$B$12:$U$135</definedName>
    <definedName name="_xlnm.Print_Area" localSheetId="0">'U-FT-12.001.051'!$A$1:$S$71</definedName>
    <definedName name="_xlnm.Print_Titles" localSheetId="0">'U-FT-12.001.051'!$8:$14</definedName>
  </definedNames>
  <calcPr fullCalcOnLoad="1"/>
</workbook>
</file>

<file path=xl/comments1.xml><?xml version="1.0" encoding="utf-8"?>
<comments xmlns="http://schemas.openxmlformats.org/spreadsheetml/2006/main">
  <authors>
    <author>Amanda</author>
    <author>JAVIER MORALES</author>
  </authors>
  <commentList>
    <comment ref="D25" authorId="0">
      <text>
        <r>
          <rPr>
            <sz val="9"/>
            <rFont val="Tahoma"/>
            <family val="2"/>
          </rPr>
          <t xml:space="preserve">Registrar  manualmente la aplicación del gasto  para inversión nivel central, </t>
        </r>
        <r>
          <rPr>
            <u val="single"/>
            <sz val="9"/>
            <rFont val="Tahoma"/>
            <family val="2"/>
          </rPr>
          <t xml:space="preserve">funcionamiento </t>
        </r>
        <r>
          <rPr>
            <sz val="9"/>
            <rFont val="Tahoma"/>
            <family val="2"/>
          </rPr>
          <t xml:space="preserve">o para la UGI
</t>
        </r>
      </text>
    </comment>
    <comment ref="D23" authorId="1">
      <text>
        <r>
          <rPr>
            <sz val="9"/>
            <rFont val="Tahoma"/>
            <family val="2"/>
          </rPr>
          <t>Información proveniente del formato consolidado de fondos especiales. CódU-FT-12.001.053</t>
        </r>
      </text>
    </comment>
    <comment ref="A35" authorId="1">
      <text>
        <r>
          <rPr>
            <sz val="9"/>
            <rFont val="Tahoma"/>
            <family val="2"/>
          </rPr>
          <t xml:space="preserve">Estos recursos corresponde a la proyección de 6 puntos para la UGI  información del consolidado de los fondos especiales U-FT-12.001.053  Información del Nivel Nacional
</t>
        </r>
      </text>
    </comment>
    <comment ref="A36" authorId="1">
      <text>
        <r>
          <rPr>
            <sz val="9"/>
            <rFont val="Tahoma"/>
            <family val="2"/>
          </rPr>
          <t xml:space="preserve">
Proviene del consolidado de Fondos Especiales U-FT-12.001.053</t>
        </r>
      </text>
    </comment>
    <comment ref="D5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Registrar  manualmente la aplicación del gasto  para inversión nivel central, funcionamiento o para la UGI
</t>
        </r>
      </text>
    </comment>
  </commentList>
</comments>
</file>

<file path=xl/sharedStrings.xml><?xml version="1.0" encoding="utf-8"?>
<sst xmlns="http://schemas.openxmlformats.org/spreadsheetml/2006/main" count="212" uniqueCount="139">
  <si>
    <t xml:space="preserve"> SEDE</t>
  </si>
  <si>
    <t>(Cifras en pesos)</t>
  </si>
  <si>
    <t>CONCEPTOS</t>
  </si>
  <si>
    <t>PART. %</t>
  </si>
  <si>
    <t>GASTOS DE FUNCIONAMIENTO</t>
  </si>
  <si>
    <t>SERVICIO DE LA DEUDA</t>
  </si>
  <si>
    <t>GASTOS DE INVERSIÓN</t>
  </si>
  <si>
    <t>TOTAL INVERSIÓN</t>
  </si>
  <si>
    <t>INVERSIÓN NIVEL CENTRAL DE LA SEDE</t>
  </si>
  <si>
    <t>Venta de Servicios</t>
  </si>
  <si>
    <t xml:space="preserve"> </t>
  </si>
  <si>
    <t>Aporte otras Entidades publicas o privadas</t>
  </si>
  <si>
    <t xml:space="preserve">a. </t>
  </si>
  <si>
    <t xml:space="preserve">b. </t>
  </si>
  <si>
    <t>Otros ingresos</t>
  </si>
  <si>
    <t>Transferencias Operaciones Internas Sin Contraprestación</t>
  </si>
  <si>
    <t>1-Rendimientos Financieros</t>
  </si>
  <si>
    <t>Nivel Central</t>
  </si>
  <si>
    <t>C. CONTRIBUCIONES PARAFISCALES</t>
  </si>
  <si>
    <t>TOTAL</t>
  </si>
  <si>
    <t>RECURSOS DE CAPITAL</t>
  </si>
  <si>
    <t>Fecha de elaboración:</t>
  </si>
  <si>
    <t>Director Financiero y Administrativo</t>
  </si>
  <si>
    <t>Nombre:</t>
  </si>
  <si>
    <t>PRIMER  SEMESTRE DE 20__</t>
  </si>
  <si>
    <t xml:space="preserve">SEDE:                                                                   </t>
  </si>
  <si>
    <t xml:space="preserve">(Cifras en pesos) </t>
  </si>
  <si>
    <t>FACULTAD</t>
  </si>
  <si>
    <t>NUM</t>
  </si>
  <si>
    <t>VALOR PROMEDIO</t>
  </si>
  <si>
    <t>V/R MATRIC.</t>
  </si>
  <si>
    <t>BIENESTAR</t>
  </si>
  <si>
    <t>SISTEMATIZACION</t>
  </si>
  <si>
    <t xml:space="preserve">TOTAL </t>
  </si>
  <si>
    <t>(1)</t>
  </si>
  <si>
    <t>(2)</t>
  </si>
  <si>
    <t>MATRICULA</t>
  </si>
  <si>
    <t>(3)</t>
  </si>
  <si>
    <t>(4)</t>
  </si>
  <si>
    <t>(5)</t>
  </si>
  <si>
    <t>(6)=(3+4+5)</t>
  </si>
  <si>
    <t>SEGUNDO  SEMESTRE DE 20__</t>
  </si>
  <si>
    <t>CONSOLIDADO</t>
  </si>
  <si>
    <t>PRIMER Y SEGUNDO SEMESTRE DE 20__</t>
  </si>
  <si>
    <t>Fecha:</t>
  </si>
  <si>
    <t>MONTO</t>
  </si>
  <si>
    <t>(En Pesos)</t>
  </si>
  <si>
    <t>CONCEPTO</t>
  </si>
  <si>
    <t>OBSERVACIONES</t>
  </si>
  <si>
    <t xml:space="preserve"> INGRESOS CORRIENTES</t>
  </si>
  <si>
    <t xml:space="preserve"> INGRESOS POR MATRICULAS, SISTEMATIZACIÓN Y BIENESTAR  PREGRADO VIGENCIA FISCAL</t>
  </si>
  <si>
    <t>OTROS INGRESOS VIGENCIA FISCAL</t>
  </si>
  <si>
    <t>GASTOS DE FUNCIONAMIENTO SEDES DE PRESENCIA NACIONAL</t>
  </si>
  <si>
    <t>% VARIACIÓN  AFORO/PROYECCION</t>
  </si>
  <si>
    <t>FONDO UNIDAD DE GESTION  DE INVESTIGACIÓN</t>
  </si>
  <si>
    <t>PROYECCIÓN INGRESOS DE LA SEDE VIGENCIA 20__</t>
  </si>
  <si>
    <t>INGRESOS</t>
  </si>
  <si>
    <t xml:space="preserve">APLICACIÓN  AL GASTO  </t>
  </si>
  <si>
    <t>INFORMATIVO</t>
  </si>
  <si>
    <t>FUNCIONAMIENTO</t>
  </si>
  <si>
    <t>a. Inscripciones Pregrado.</t>
  </si>
  <si>
    <t>Oficina de Planeación</t>
  </si>
  <si>
    <t>b. Matrículas Pregrado.</t>
  </si>
  <si>
    <t>c. Sistematización Matrícula Pregrado.</t>
  </si>
  <si>
    <t>d. Bienestar Matricula Pregrado.</t>
  </si>
  <si>
    <t>e. Programa ser  Pilo Paga.</t>
  </si>
  <si>
    <t>f. Inscripciones de Posgrado.</t>
  </si>
  <si>
    <t>g. Derechos Administrativos de Posgrado.</t>
  </si>
  <si>
    <t>a. Devolución IVA Nivel Central.</t>
  </si>
  <si>
    <t xml:space="preserve">a. Rendimientos Financieros Entidades Financieras. </t>
  </si>
  <si>
    <t>b. Rendimientos Financieros en Dividendos y Participaciones.</t>
  </si>
  <si>
    <t>a. Recuperación de Cartera - préstamo estudiantes.</t>
  </si>
  <si>
    <t>b. Recuperación de Cartera - Otras deudas.</t>
  </si>
  <si>
    <t xml:space="preserve">3. Donaciones </t>
  </si>
  <si>
    <t>a. Nivel Central</t>
  </si>
  <si>
    <t xml:space="preserve">a. Estampilla Pro Universidad del Valle, para la Sede Palmira </t>
  </si>
  <si>
    <t>b. Estampilla Universidad Nacional para la Sede Manizales</t>
  </si>
  <si>
    <t>a- Devolución-  IVA  -  Niveles Centrales y Fondos Especiales</t>
  </si>
  <si>
    <t>b- Recuperaciones</t>
  </si>
  <si>
    <t>c- Expedición de Documentos y Certificaciones Servidores Públicos</t>
  </si>
  <si>
    <t>d- Reintegros de Nómina Vigencias Anteriores</t>
  </si>
  <si>
    <t>e- Sanciones a funcionarios</t>
  </si>
  <si>
    <t xml:space="preserve">f- Otros </t>
  </si>
  <si>
    <t>b. Recuperaciones.</t>
  </si>
  <si>
    <t>c. Expedición de Documentos y Certificaciones Servidores Públicos.</t>
  </si>
  <si>
    <t>d. Reintegros de Nómina Vigencias Anteriores.</t>
  </si>
  <si>
    <t>e. Sanciones a funcionarios.</t>
  </si>
  <si>
    <t>f. Otros.</t>
  </si>
  <si>
    <t>j. Excedente financiero - Donaciones</t>
  </si>
  <si>
    <t>2 Recursos del Balance</t>
  </si>
  <si>
    <t>2.1 Excedente financiero</t>
  </si>
  <si>
    <t xml:space="preserve">2.2 Recuperación de Cartera        </t>
  </si>
  <si>
    <t>a. Transferencias O.I   Fondo de investigación - UGI.</t>
  </si>
  <si>
    <t>b. Transferencias O.I. Costos Indirectos.</t>
  </si>
  <si>
    <t>c. Estampilla Pro Universidad Nacional y otras Universidades</t>
  </si>
  <si>
    <t>DATOS PARA CÁLCULO DE TASA DE UTILIZACIÓN DE CUPOS Y DE RETIRADOS</t>
  </si>
  <si>
    <t>Convenciones</t>
  </si>
  <si>
    <t>Matriculados Primera vez año anterior</t>
  </si>
  <si>
    <t>Información a Digitar</t>
  </si>
  <si>
    <t>Cupos para nuevos estudiantes año anterior</t>
  </si>
  <si>
    <t>MATRÍCULADOS PRIMER SEMESTRE AÑO ANTERIOR</t>
  </si>
  <si>
    <t>REINGRESOS PRIMER SEMESTRE AÑO VIGENTE</t>
  </si>
  <si>
    <t>TASA DE UTILIZACIÓN DE CUPOS</t>
  </si>
  <si>
    <t>TASA DE RETIRADOS</t>
  </si>
  <si>
    <t>CUPOS VIGENCIA A PROGRAMAR</t>
  </si>
  <si>
    <t>Matriculados segundo semestre año anterior</t>
  </si>
  <si>
    <t>Pérdida calidad de estudiante segundo semestre año anterior</t>
  </si>
  <si>
    <t>REINGRESOS SEGUNDO SEMESTRE AÑO VIGENTE</t>
  </si>
  <si>
    <t>Oficina de Planeacion</t>
  </si>
  <si>
    <t>CANTIDAD</t>
  </si>
  <si>
    <t>Campos formulados</t>
  </si>
  <si>
    <t>Matriculados primer semestre año anterior de la Sede</t>
  </si>
  <si>
    <t>Cantidad de estudiantes retirados primer semestre año anterior</t>
  </si>
  <si>
    <t>NUMERO DE ESTUDIANTES PROYECTADOS</t>
  </si>
  <si>
    <t>V/R SISTEMATIZACION</t>
  </si>
  <si>
    <t>V/R BIENESTAR</t>
  </si>
  <si>
    <t>(4)=(1+2+3)</t>
  </si>
  <si>
    <t>MATRÍCULADOS SEGUNDO SEMESTRE AÑO ANTERIOR</t>
  </si>
  <si>
    <t>MATRÍCULADOS PRIMER Y SEGUNDO  SEMESTRE AÑO ANTERIOR</t>
  </si>
  <si>
    <t>REINGRESOS PRIMER Y SEGUNDO SEMESTRE AÑO A PROGRAMAR</t>
  </si>
  <si>
    <t>Jefe Registro o quien haga sus veces</t>
  </si>
  <si>
    <t xml:space="preserve">GASTOS FUNCIONAMIENTO RECURSOS  PROGRAMA SER PILO PAGA  </t>
  </si>
  <si>
    <t>Macroproceso: Gestión Administrativa Y Financiera</t>
  </si>
  <si>
    <t>Proceso: Presupuesto</t>
  </si>
  <si>
    <r>
      <t xml:space="preserve">a. Excedente financiero acumulado a 31 diciembre de la vigencia anterior  menos Recursos del Balance incorporados al presupuesto de la vigencia en curso para atender gastos de funcionamiento </t>
    </r>
    <r>
      <rPr>
        <b/>
        <sz val="9"/>
        <rFont val="Calibri"/>
        <family val="2"/>
      </rPr>
      <t>(Reserva Técnica).</t>
    </r>
  </si>
  <si>
    <r>
      <t xml:space="preserve">b. Excedente del </t>
    </r>
    <r>
      <rPr>
        <b/>
        <sz val="9"/>
        <rFont val="Calibri"/>
        <family val="2"/>
      </rPr>
      <t>programa  Ser Pilo Paga</t>
    </r>
  </si>
  <si>
    <r>
      <t xml:space="preserve">d.  Excedente financiero generado por saldos  de apropiación del presupuesto de inversión de la vigencia en curso  financiado con recursos del </t>
    </r>
    <r>
      <rPr>
        <b/>
        <sz val="9"/>
        <rFont val="Calibri"/>
        <family val="2"/>
      </rPr>
      <t>CREE</t>
    </r>
  </si>
  <si>
    <r>
      <t>e.  Excedente financiero generado por saldos  de apropiación del presupuesto de inversión de la vigencia en curso  financiado con recursos de E</t>
    </r>
    <r>
      <rPr>
        <b/>
        <sz val="9"/>
        <rFont val="Calibri"/>
        <family val="2"/>
      </rPr>
      <t>stampilla Pro Universidad Nacional y otras Universidades</t>
    </r>
  </si>
  <si>
    <r>
      <t xml:space="preserve">f.  Excedente financiero generado por saldos  de apropiación del presupuesto de inversión de la vigencia en curso  financiado con  </t>
    </r>
    <r>
      <rPr>
        <b/>
        <sz val="9"/>
        <rFont val="Calibri"/>
        <family val="2"/>
      </rPr>
      <t>recursos propios.</t>
    </r>
  </si>
  <si>
    <r>
      <t xml:space="preserve">g.  Excedente financiero generado por saldos  de apropiación del presupuesto de inversión  de la vigencia en curso  financiado con </t>
    </r>
    <r>
      <rPr>
        <b/>
        <sz val="9"/>
        <rFont val="Calibri"/>
        <family val="2"/>
      </rPr>
      <t>aportes de la nación de la UGI.</t>
    </r>
  </si>
  <si>
    <r>
      <t>i. Excedente financiero acumulado a diciembre 31 incorporado en la vigencia y no ejecutado de la E</t>
    </r>
    <r>
      <rPr>
        <b/>
        <sz val="9"/>
        <rFont val="Calibri"/>
        <family val="2"/>
      </rPr>
      <t>stampilla Manizales y Palmira</t>
    </r>
    <r>
      <rPr>
        <sz val="9"/>
        <rFont val="Calibri"/>
        <family val="2"/>
      </rPr>
      <t>.</t>
    </r>
  </si>
  <si>
    <t>Formato: Anteproyecto de ingresos y aplicación al gasto -  Recursos propios - Nivel central</t>
  </si>
  <si>
    <t>VIGENCIA FISCAL:</t>
  </si>
  <si>
    <t>SEDE O  DEPENDENCIA</t>
  </si>
  <si>
    <t>Código: U-FT-12.001.051                                                                                          Versión: 1.0                                                                                                            Página: 1 de 1</t>
  </si>
  <si>
    <t>RECAUDO A SEPTIEMBRE DE 
20__</t>
  </si>
  <si>
    <t>AFORO VIGENCIA ANTERIOR 
20__</t>
  </si>
  <si>
    <t>Información  autómatica</t>
  </si>
  <si>
    <r>
      <t xml:space="preserve">c.  Excedente financiero generado por saldos  de apropiación del presupuesto de inversión de la vigencia en curso  financiado con </t>
    </r>
    <r>
      <rPr>
        <b/>
        <sz val="9"/>
        <rFont val="Calibri"/>
        <family val="2"/>
      </rPr>
      <t>aportes de la nación Nivel central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</si>
</sst>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_ * #,##0_ ;_ * \-#,##0_ ;_ * &quot;-&quot;_ ;_ @_ "/>
    <numFmt numFmtId="187" formatCode="_ * #,##0.00_ ;_ * \-#,##0.00_ ;_ * &quot;-&quot;??_ ;_ @_ "/>
    <numFmt numFmtId="188" formatCode="#,##0.0_);[Red]\(#,##0.0\)"/>
    <numFmt numFmtId="189" formatCode="#,##0_ ;\-#,##0\ "/>
    <numFmt numFmtId="190" formatCode="_ * #,##0_ ;_ * \-#,##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6.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ck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medium"/>
      <top style="thick"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thick"/>
    </border>
    <border>
      <left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5" fillId="0" borderId="0" xfId="0" applyFont="1" applyFill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vertical="center" wrapText="1"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5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7" fillId="0" borderId="0" xfId="0" applyFont="1" applyFill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 applyProtection="1">
      <alignment wrapText="1"/>
      <protection locked="0"/>
    </xf>
    <xf numFmtId="0" fontId="58" fillId="0" borderId="0" xfId="0" applyFont="1" applyFill="1" applyBorder="1" applyAlignment="1" applyProtection="1">
      <alignment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9" fontId="0" fillId="0" borderId="0" xfId="55" applyFont="1" applyAlignment="1">
      <alignment/>
    </xf>
    <xf numFmtId="0" fontId="6" fillId="0" borderId="11" xfId="53" applyFont="1" applyBorder="1" applyAlignment="1" applyProtection="1">
      <alignment horizontal="center" vertical="center"/>
      <protection/>
    </xf>
    <xf numFmtId="0" fontId="29" fillId="33" borderId="0" xfId="53" applyFont="1" applyFill="1" applyBorder="1" applyAlignment="1">
      <alignment horizontal="left" vertical="center"/>
      <protection/>
    </xf>
    <xf numFmtId="0" fontId="6" fillId="0" borderId="0" xfId="53" applyFont="1" applyBorder="1" applyAlignment="1" applyProtection="1">
      <alignment vertical="center"/>
      <protection/>
    </xf>
    <xf numFmtId="9" fontId="6" fillId="0" borderId="0" xfId="55" applyFont="1" applyBorder="1" applyAlignment="1" applyProtection="1">
      <alignment vertical="center"/>
      <protection/>
    </xf>
    <xf numFmtId="0" fontId="25" fillId="3" borderId="12" xfId="53" applyFont="1" applyFill="1" applyBorder="1" applyAlignment="1" applyProtection="1">
      <alignment horizontal="center"/>
      <protection/>
    </xf>
    <xf numFmtId="0" fontId="6" fillId="0" borderId="11" xfId="53" applyFont="1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centerContinuous" vertical="center"/>
      <protection/>
    </xf>
    <xf numFmtId="9" fontId="7" fillId="0" borderId="0" xfId="55" applyFont="1" applyBorder="1" applyAlignment="1" applyProtection="1">
      <alignment horizontal="centerContinuous" vertical="center"/>
      <protection/>
    </xf>
    <xf numFmtId="0" fontId="25" fillId="0" borderId="0" xfId="53" applyFont="1" applyBorder="1">
      <alignment/>
      <protection/>
    </xf>
    <xf numFmtId="0" fontId="25" fillId="0" borderId="11" xfId="53" applyFont="1" applyBorder="1">
      <alignment/>
      <protection/>
    </xf>
    <xf numFmtId="0" fontId="6" fillId="0" borderId="13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/>
      <protection/>
    </xf>
    <xf numFmtId="186" fontId="7" fillId="0" borderId="0" xfId="53" applyNumberFormat="1" applyFont="1" applyBorder="1" applyAlignment="1" applyProtection="1" quotePrefix="1">
      <alignment horizontal="centerContinuous" vertical="center"/>
      <protection/>
    </xf>
    <xf numFmtId="0" fontId="7" fillId="0" borderId="0" xfId="53" applyFont="1" applyBorder="1" applyAlignment="1" applyProtection="1" quotePrefix="1">
      <alignment horizontal="centerContinuous" vertical="center"/>
      <protection/>
    </xf>
    <xf numFmtId="0" fontId="6" fillId="7" borderId="14" xfId="53" applyFont="1" applyFill="1" applyBorder="1" applyAlignment="1" applyProtection="1">
      <alignment vertical="center"/>
      <protection locked="0"/>
    </xf>
    <xf numFmtId="186" fontId="6" fillId="7" borderId="15" xfId="49" applyNumberFormat="1" applyFont="1" applyFill="1" applyBorder="1" applyAlignment="1" applyProtection="1">
      <alignment vertical="center"/>
      <protection/>
    </xf>
    <xf numFmtId="9" fontId="6" fillId="7" borderId="15" xfId="55" applyFont="1" applyFill="1" applyBorder="1" applyAlignment="1" applyProtection="1">
      <alignment vertical="center"/>
      <protection/>
    </xf>
    <xf numFmtId="186" fontId="6" fillId="7" borderId="15" xfId="49" applyNumberFormat="1" applyFont="1" applyFill="1" applyBorder="1" applyAlignment="1" applyProtection="1">
      <alignment vertical="center"/>
      <protection locked="0"/>
    </xf>
    <xf numFmtId="186" fontId="6" fillId="7" borderId="12" xfId="49" applyNumberFormat="1" applyFont="1" applyFill="1" applyBorder="1" applyAlignment="1" applyProtection="1">
      <alignment vertical="center"/>
      <protection locked="0"/>
    </xf>
    <xf numFmtId="0" fontId="6" fillId="34" borderId="14" xfId="53" applyFont="1" applyFill="1" applyBorder="1" applyAlignment="1" applyProtection="1">
      <alignment vertical="center"/>
      <protection locked="0"/>
    </xf>
    <xf numFmtId="186" fontId="6" fillId="34" borderId="15" xfId="49" applyNumberFormat="1" applyFont="1" applyFill="1" applyBorder="1" applyAlignment="1" applyProtection="1">
      <alignment vertical="center"/>
      <protection/>
    </xf>
    <xf numFmtId="9" fontId="6" fillId="34" borderId="15" xfId="55" applyFont="1" applyFill="1" applyBorder="1" applyAlignment="1" applyProtection="1">
      <alignment vertical="center"/>
      <protection/>
    </xf>
    <xf numFmtId="186" fontId="6" fillId="34" borderId="15" xfId="49" applyNumberFormat="1" applyFont="1" applyFill="1" applyBorder="1" applyAlignment="1" applyProtection="1">
      <alignment vertical="center"/>
      <protection locked="0"/>
    </xf>
    <xf numFmtId="186" fontId="6" fillId="34" borderId="12" xfId="49" applyNumberFormat="1" applyFont="1" applyFill="1" applyBorder="1" applyAlignment="1" applyProtection="1">
      <alignment vertical="center"/>
      <protection locked="0"/>
    </xf>
    <xf numFmtId="0" fontId="7" fillId="33" borderId="14" xfId="53" applyFont="1" applyFill="1" applyBorder="1" applyAlignment="1" applyProtection="1">
      <alignment vertical="center"/>
      <protection locked="0"/>
    </xf>
    <xf numFmtId="186" fontId="7" fillId="0" borderId="15" xfId="49" applyNumberFormat="1" applyFont="1" applyFill="1" applyBorder="1" applyAlignment="1" applyProtection="1">
      <alignment vertical="center"/>
      <protection locked="0"/>
    </xf>
    <xf numFmtId="186" fontId="7" fillId="3" borderId="15" xfId="49" applyNumberFormat="1" applyFont="1" applyFill="1" applyBorder="1" applyAlignment="1" applyProtection="1">
      <alignment vertical="center"/>
      <protection locked="0"/>
    </xf>
    <xf numFmtId="9" fontId="7" fillId="0" borderId="15" xfId="55" applyFont="1" applyFill="1" applyBorder="1" applyAlignment="1" applyProtection="1">
      <alignment vertical="center"/>
      <protection locked="0"/>
    </xf>
    <xf numFmtId="186" fontId="7" fillId="0" borderId="15" xfId="49" applyNumberFormat="1" applyFont="1" applyFill="1" applyBorder="1" applyAlignment="1" applyProtection="1">
      <alignment vertical="center"/>
      <protection/>
    </xf>
    <xf numFmtId="9" fontId="7" fillId="0" borderId="15" xfId="55" applyFont="1" applyFill="1" applyBorder="1" applyAlignment="1" applyProtection="1">
      <alignment vertical="center"/>
      <protection/>
    </xf>
    <xf numFmtId="187" fontId="7" fillId="0" borderId="15" xfId="49" applyFont="1" applyFill="1" applyBorder="1" applyAlignment="1" applyProtection="1">
      <alignment vertical="center"/>
      <protection locked="0"/>
    </xf>
    <xf numFmtId="187" fontId="7" fillId="0" borderId="12" xfId="49" applyFont="1" applyFill="1" applyBorder="1" applyAlignment="1" applyProtection="1">
      <alignment vertical="center"/>
      <protection locked="0"/>
    </xf>
    <xf numFmtId="186" fontId="0" fillId="0" borderId="0" xfId="0" applyNumberFormat="1" applyFont="1" applyAlignment="1">
      <alignment/>
    </xf>
    <xf numFmtId="9" fontId="7" fillId="0" borderId="12" xfId="55" applyFont="1" applyFill="1" applyBorder="1" applyAlignment="1" applyProtection="1">
      <alignment vertical="center"/>
      <protection/>
    </xf>
    <xf numFmtId="0" fontId="7" fillId="0" borderId="14" xfId="53" applyFont="1" applyFill="1" applyBorder="1" applyAlignment="1" applyProtection="1">
      <alignment vertical="center"/>
      <protection locked="0"/>
    </xf>
    <xf numFmtId="186" fontId="7" fillId="3" borderId="15" xfId="49" applyNumberFormat="1" applyFont="1" applyFill="1" applyBorder="1" applyAlignment="1" applyProtection="1">
      <alignment vertical="center"/>
      <protection/>
    </xf>
    <xf numFmtId="186" fontId="7" fillId="0" borderId="12" xfId="49" applyNumberFormat="1" applyFont="1" applyFill="1" applyBorder="1" applyAlignment="1" applyProtection="1">
      <alignment vertical="center"/>
      <protection locked="0"/>
    </xf>
    <xf numFmtId="0" fontId="6" fillId="34" borderId="14" xfId="53" applyFont="1" applyFill="1" applyBorder="1" applyAlignment="1" applyProtection="1">
      <alignment horizontal="left" vertical="center" wrapText="1"/>
      <protection locked="0"/>
    </xf>
    <xf numFmtId="0" fontId="7" fillId="33" borderId="14" xfId="53" applyFont="1" applyFill="1" applyBorder="1" applyAlignment="1" applyProtection="1">
      <alignment vertical="center" wrapText="1"/>
      <protection locked="0"/>
    </xf>
    <xf numFmtId="0" fontId="7" fillId="0" borderId="14" xfId="53" applyFont="1" applyBorder="1" applyAlignment="1" applyProtection="1">
      <alignment vertical="center"/>
      <protection locked="0"/>
    </xf>
    <xf numFmtId="187" fontId="7" fillId="35" borderId="15" xfId="49" applyFont="1" applyFill="1" applyBorder="1" applyAlignment="1" applyProtection="1">
      <alignment vertical="center"/>
      <protection locked="0"/>
    </xf>
    <xf numFmtId="186" fontId="7" fillId="0" borderId="15" xfId="49" applyNumberFormat="1" applyFont="1" applyBorder="1" applyAlignment="1" applyProtection="1">
      <alignment vertical="center"/>
      <protection locked="0"/>
    </xf>
    <xf numFmtId="186" fontId="7" fillId="0" borderId="15" xfId="49" applyNumberFormat="1" applyFont="1" applyBorder="1" applyAlignment="1" applyProtection="1">
      <alignment vertical="center"/>
      <protection/>
    </xf>
    <xf numFmtId="9" fontId="7" fillId="34" borderId="15" xfId="55" applyFont="1" applyFill="1" applyBorder="1" applyAlignment="1" applyProtection="1">
      <alignment vertical="center"/>
      <protection/>
    </xf>
    <xf numFmtId="187" fontId="7" fillId="35" borderId="12" xfId="49" applyFont="1" applyFill="1" applyBorder="1" applyAlignment="1" applyProtection="1">
      <alignment vertical="center"/>
      <protection locked="0"/>
    </xf>
    <xf numFmtId="0" fontId="6" fillId="7" borderId="14" xfId="53" applyFont="1" applyFill="1" applyBorder="1" applyAlignment="1" applyProtection="1">
      <alignment vertical="center" wrapText="1"/>
      <protection locked="0"/>
    </xf>
    <xf numFmtId="0" fontId="6" fillId="0" borderId="14" xfId="53" applyFont="1" applyBorder="1" applyAlignment="1" applyProtection="1">
      <alignment vertical="center" wrapText="1"/>
      <protection locked="0"/>
    </xf>
    <xf numFmtId="186" fontId="6" fillId="0" borderId="15" xfId="49" applyNumberFormat="1" applyFont="1" applyBorder="1" applyAlignment="1" applyProtection="1">
      <alignment vertical="center"/>
      <protection/>
    </xf>
    <xf numFmtId="9" fontId="6" fillId="0" borderId="15" xfId="55" applyFont="1" applyBorder="1" applyAlignment="1" applyProtection="1">
      <alignment vertical="center"/>
      <protection/>
    </xf>
    <xf numFmtId="186" fontId="6" fillId="0" borderId="15" xfId="49" applyNumberFormat="1" applyFont="1" applyBorder="1" applyAlignment="1" applyProtection="1">
      <alignment vertical="center"/>
      <protection locked="0"/>
    </xf>
    <xf numFmtId="186" fontId="6" fillId="0" borderId="12" xfId="49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justify" vertical="center" wrapText="1"/>
      <protection locked="0"/>
    </xf>
    <xf numFmtId="9" fontId="7" fillId="35" borderId="12" xfId="55" applyFont="1" applyFill="1" applyBorder="1" applyAlignment="1" applyProtection="1">
      <alignment vertical="center"/>
      <protection locked="0"/>
    </xf>
    <xf numFmtId="0" fontId="7" fillId="33" borderId="14" xfId="53" applyFont="1" applyFill="1" applyBorder="1" applyAlignment="1" applyProtection="1">
      <alignment horizontal="justify" vertical="center" wrapText="1"/>
      <protection locked="0"/>
    </xf>
    <xf numFmtId="186" fontId="7" fillId="33" borderId="15" xfId="49" applyNumberFormat="1" applyFont="1" applyFill="1" applyBorder="1" applyAlignment="1" applyProtection="1">
      <alignment vertical="center"/>
      <protection/>
    </xf>
    <xf numFmtId="187" fontId="7" fillId="33" borderId="15" xfId="49" applyFont="1" applyFill="1" applyBorder="1" applyAlignment="1" applyProtection="1">
      <alignment vertical="center"/>
      <protection locked="0"/>
    </xf>
    <xf numFmtId="186" fontId="7" fillId="33" borderId="15" xfId="49" applyNumberFormat="1" applyFont="1" applyFill="1" applyBorder="1" applyAlignment="1" applyProtection="1">
      <alignment vertical="center"/>
      <protection locked="0"/>
    </xf>
    <xf numFmtId="187" fontId="7" fillId="33" borderId="12" xfId="49" applyFont="1" applyFill="1" applyBorder="1" applyAlignment="1" applyProtection="1">
      <alignment vertical="center"/>
      <protection locked="0"/>
    </xf>
    <xf numFmtId="187" fontId="7" fillId="35" borderId="15" xfId="49" applyFont="1" applyFill="1" applyBorder="1" applyAlignment="1" applyProtection="1">
      <alignment vertical="center"/>
      <protection/>
    </xf>
    <xf numFmtId="0" fontId="25" fillId="0" borderId="0" xfId="53" applyFont="1">
      <alignment/>
      <protection/>
    </xf>
    <xf numFmtId="0" fontId="25" fillId="33" borderId="0" xfId="53" applyFont="1" applyFill="1">
      <alignment/>
      <protection/>
    </xf>
    <xf numFmtId="186" fontId="6" fillId="0" borderId="15" xfId="49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vertical="center" wrapText="1"/>
      <protection locked="0"/>
    </xf>
    <xf numFmtId="186" fontId="6" fillId="0" borderId="15" xfId="49" applyNumberFormat="1" applyFont="1" applyFill="1" applyBorder="1" applyAlignment="1" applyProtection="1">
      <alignment vertical="center"/>
      <protection/>
    </xf>
    <xf numFmtId="9" fontId="6" fillId="0" borderId="15" xfId="55" applyFont="1" applyFill="1" applyBorder="1" applyAlignment="1" applyProtection="1">
      <alignment vertical="center"/>
      <protection/>
    </xf>
    <xf numFmtId="186" fontId="6" fillId="0" borderId="12" xfId="49" applyNumberFormat="1" applyFont="1" applyFill="1" applyBorder="1" applyAlignment="1" applyProtection="1">
      <alignment vertical="center"/>
      <protection locked="0"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6" fillId="34" borderId="14" xfId="53" applyFont="1" applyFill="1" applyBorder="1" applyAlignment="1" applyProtection="1">
      <alignment vertical="center" wrapText="1"/>
      <protection locked="0"/>
    </xf>
    <xf numFmtId="186" fontId="6" fillId="34" borderId="15" xfId="53" applyNumberFormat="1" applyFont="1" applyFill="1" applyBorder="1" applyAlignment="1" applyProtection="1">
      <alignment vertical="center" wrapText="1"/>
      <protection/>
    </xf>
    <xf numFmtId="9" fontId="6" fillId="34" borderId="15" xfId="55" applyFont="1" applyFill="1" applyBorder="1" applyAlignment="1" applyProtection="1">
      <alignment vertical="center" wrapText="1"/>
      <protection/>
    </xf>
    <xf numFmtId="186" fontId="6" fillId="34" borderId="15" xfId="53" applyNumberFormat="1" applyFont="1" applyFill="1" applyBorder="1" applyAlignment="1" applyProtection="1">
      <alignment vertical="center" wrapText="1"/>
      <protection locked="0"/>
    </xf>
    <xf numFmtId="186" fontId="6" fillId="34" borderId="12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Border="1" applyAlignment="1" applyProtection="1">
      <alignment vertical="center" wrapText="1"/>
      <protection/>
    </xf>
    <xf numFmtId="0" fontId="6" fillId="33" borderId="0" xfId="53" applyFont="1" applyFill="1" applyBorder="1" applyAlignment="1" applyProtection="1">
      <alignment vertical="center" wrapText="1"/>
      <protection/>
    </xf>
    <xf numFmtId="38" fontId="6" fillId="7" borderId="14" xfId="49" applyNumberFormat="1" applyFont="1" applyFill="1" applyBorder="1" applyAlignment="1" applyProtection="1">
      <alignment horizontal="left" vertical="center"/>
      <protection locked="0"/>
    </xf>
    <xf numFmtId="9" fontId="7" fillId="0" borderId="15" xfId="55" applyFont="1" applyBorder="1" applyAlignment="1" applyProtection="1">
      <alignment vertical="center"/>
      <protection/>
    </xf>
    <xf numFmtId="0" fontId="7" fillId="0" borderId="16" xfId="53" applyFont="1" applyFill="1" applyBorder="1" applyAlignment="1" applyProtection="1">
      <alignment vertical="center" wrapText="1"/>
      <protection/>
    </xf>
    <xf numFmtId="38" fontId="7" fillId="0" borderId="0" xfId="49" applyNumberFormat="1" applyFont="1" applyFill="1" applyAlignment="1" applyProtection="1">
      <alignment vertical="center"/>
      <protection/>
    </xf>
    <xf numFmtId="38" fontId="7" fillId="33" borderId="0" xfId="49" applyNumberFormat="1" applyFont="1" applyFill="1" applyAlignment="1" applyProtection="1">
      <alignment vertical="center"/>
      <protection/>
    </xf>
    <xf numFmtId="0" fontId="25" fillId="0" borderId="13" xfId="53" applyFont="1" applyBorder="1" applyProtection="1">
      <alignment/>
      <protection locked="0"/>
    </xf>
    <xf numFmtId="0" fontId="25" fillId="0" borderId="0" xfId="53" applyFont="1" applyBorder="1" applyProtection="1">
      <alignment/>
      <protection locked="0"/>
    </xf>
    <xf numFmtId="9" fontId="25" fillId="0" borderId="0" xfId="55" applyFont="1" applyBorder="1" applyAlignment="1" applyProtection="1">
      <alignment/>
      <protection locked="0"/>
    </xf>
    <xf numFmtId="188" fontId="7" fillId="0" borderId="0" xfId="53" applyNumberFormat="1" applyFont="1" applyBorder="1" applyAlignment="1" applyProtection="1">
      <alignment vertical="center"/>
      <protection locked="0"/>
    </xf>
    <xf numFmtId="0" fontId="25" fillId="0" borderId="11" xfId="53" applyFont="1" applyBorder="1" applyProtection="1">
      <alignment/>
      <protection locked="0"/>
    </xf>
    <xf numFmtId="0" fontId="25" fillId="0" borderId="13" xfId="53" applyFont="1" applyFill="1" applyBorder="1" applyAlignment="1" applyProtection="1">
      <alignment vertical="center"/>
      <protection locked="0"/>
    </xf>
    <xf numFmtId="0" fontId="30" fillId="0" borderId="0" xfId="53" applyFont="1" applyFill="1" applyBorder="1" applyAlignment="1" applyProtection="1">
      <alignment vertical="center"/>
      <protection locked="0"/>
    </xf>
    <xf numFmtId="190" fontId="6" fillId="0" borderId="0" xfId="49" applyNumberFormat="1" applyFont="1" applyFill="1" applyBorder="1" applyAlignment="1" applyProtection="1">
      <alignment horizontal="center" vertical="center"/>
      <protection locked="0"/>
    </xf>
    <xf numFmtId="9" fontId="6" fillId="0" borderId="0" xfId="55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7" fillId="0" borderId="0" xfId="53" applyFont="1" applyBorder="1" applyAlignment="1" applyProtection="1">
      <alignment vertical="center"/>
      <protection locked="0"/>
    </xf>
    <xf numFmtId="0" fontId="25" fillId="35" borderId="17" xfId="53" applyFont="1" applyFill="1" applyBorder="1" applyAlignment="1" applyProtection="1">
      <alignment horizontal="centerContinuous"/>
      <protection locked="0"/>
    </xf>
    <xf numFmtId="0" fontId="31" fillId="35" borderId="18" xfId="53" applyFont="1" applyFill="1" applyBorder="1" applyAlignment="1" applyProtection="1">
      <alignment horizontal="centerContinuous"/>
      <protection locked="0"/>
    </xf>
    <xf numFmtId="0" fontId="31" fillId="35" borderId="0" xfId="53" applyFont="1" applyFill="1" applyBorder="1" applyAlignment="1" applyProtection="1">
      <alignment horizontal="centerContinuous"/>
      <protection locked="0"/>
    </xf>
    <xf numFmtId="0" fontId="25" fillId="0" borderId="18" xfId="53" applyFont="1" applyBorder="1" applyProtection="1">
      <alignment/>
      <protection locked="0"/>
    </xf>
    <xf numFmtId="0" fontId="25" fillId="0" borderId="18" xfId="53" applyFont="1" applyFill="1" applyBorder="1" applyAlignment="1" applyProtection="1">
      <alignment horizontal="centerContinuous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32" fillId="35" borderId="19" xfId="53" applyFont="1" applyFill="1" applyBorder="1" applyAlignment="1" applyProtection="1">
      <alignment horizontal="left"/>
      <protection locked="0"/>
    </xf>
    <xf numFmtId="0" fontId="25" fillId="0" borderId="10" xfId="53" applyFont="1" applyBorder="1" applyProtection="1">
      <alignment/>
      <protection locked="0"/>
    </xf>
    <xf numFmtId="9" fontId="25" fillId="0" borderId="10" xfId="55" applyFont="1" applyBorder="1" applyAlignment="1" applyProtection="1">
      <alignment/>
      <protection locked="0"/>
    </xf>
    <xf numFmtId="0" fontId="32" fillId="0" borderId="10" xfId="53" applyFont="1" applyFill="1" applyBorder="1" applyAlignment="1" applyProtection="1">
      <alignment horizontal="left" vertical="center"/>
      <protection locked="0"/>
    </xf>
    <xf numFmtId="0" fontId="7" fillId="0" borderId="10" xfId="53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32" fillId="35" borderId="0" xfId="53" applyFont="1" applyFill="1" applyProtection="1">
      <alignment/>
      <protection/>
    </xf>
    <xf numFmtId="9" fontId="25" fillId="0" borderId="0" xfId="55" applyFont="1" applyAlignment="1">
      <alignment/>
    </xf>
    <xf numFmtId="0" fontId="32" fillId="0" borderId="0" xfId="53" applyFont="1" applyFill="1" applyAlignment="1" applyProtection="1">
      <alignment vertical="center"/>
      <protection locked="0"/>
    </xf>
    <xf numFmtId="0" fontId="7" fillId="0" borderId="0" xfId="53" applyFont="1" applyAlignment="1" applyProtection="1">
      <alignment vertical="center"/>
      <protection locked="0"/>
    </xf>
    <xf numFmtId="0" fontId="33" fillId="35" borderId="0" xfId="53" applyFont="1" applyFill="1" applyAlignment="1" applyProtection="1">
      <alignment horizontal="centerContinuous"/>
      <protection/>
    </xf>
    <xf numFmtId="0" fontId="25" fillId="35" borderId="0" xfId="53" applyFont="1" applyFill="1" applyAlignment="1" applyProtection="1">
      <alignment horizontal="centerContinuous"/>
      <protection/>
    </xf>
    <xf numFmtId="0" fontId="34" fillId="35" borderId="0" xfId="53" applyFont="1" applyFill="1" applyAlignment="1" applyProtection="1">
      <alignment horizontal="centerContinuous"/>
      <protection locked="0"/>
    </xf>
    <xf numFmtId="0" fontId="29" fillId="35" borderId="0" xfId="53" applyFont="1" applyFill="1" applyAlignment="1" applyProtection="1">
      <alignment horizontal="centerContinuous"/>
      <protection locked="0"/>
    </xf>
    <xf numFmtId="0" fontId="29" fillId="35" borderId="0" xfId="53" applyFont="1" applyFill="1" applyAlignment="1" applyProtection="1">
      <alignment horizontal="left"/>
      <protection locked="0"/>
    </xf>
    <xf numFmtId="0" fontId="25" fillId="35" borderId="0" xfId="53" applyFont="1" applyFill="1" applyAlignment="1" applyProtection="1">
      <alignment horizontal="left"/>
      <protection/>
    </xf>
    <xf numFmtId="177" fontId="25" fillId="3" borderId="21" xfId="48" applyFont="1" applyFill="1" applyBorder="1" applyAlignment="1" applyProtection="1">
      <alignment horizontal="center"/>
      <protection/>
    </xf>
    <xf numFmtId="177" fontId="25" fillId="3" borderId="12" xfId="48" applyFont="1" applyFill="1" applyBorder="1" applyAlignment="1" applyProtection="1">
      <alignment horizontal="center"/>
      <protection/>
    </xf>
    <xf numFmtId="177" fontId="25" fillId="0" borderId="12" xfId="48" applyFont="1" applyFill="1" applyBorder="1" applyAlignment="1" applyProtection="1">
      <alignment horizontal="center"/>
      <protection/>
    </xf>
    <xf numFmtId="10" fontId="25" fillId="35" borderId="0" xfId="55" applyNumberFormat="1" applyFont="1" applyFill="1" applyAlignment="1" applyProtection="1">
      <alignment horizontal="centerContinuous"/>
      <protection/>
    </xf>
    <xf numFmtId="186" fontId="25" fillId="35" borderId="0" xfId="53" applyNumberFormat="1" applyFont="1" applyFill="1" applyAlignment="1" applyProtection="1">
      <alignment horizontal="left"/>
      <protection/>
    </xf>
    <xf numFmtId="0" fontId="6" fillId="6" borderId="22" xfId="53" applyFont="1" applyFill="1" applyBorder="1" applyAlignment="1" applyProtection="1">
      <alignment horizontal="center" vertical="center"/>
      <protection/>
    </xf>
    <xf numFmtId="0" fontId="6" fillId="6" borderId="23" xfId="53" applyFont="1" applyFill="1" applyBorder="1" applyAlignment="1" applyProtection="1" quotePrefix="1">
      <alignment horizontal="center" vertical="center"/>
      <protection/>
    </xf>
    <xf numFmtId="0" fontId="25" fillId="3" borderId="13" xfId="53" applyFont="1" applyFill="1" applyBorder="1" applyProtection="1">
      <alignment/>
      <protection locked="0"/>
    </xf>
    <xf numFmtId="177" fontId="25" fillId="3" borderId="13" xfId="48" applyFont="1" applyFill="1" applyBorder="1" applyAlignment="1" applyProtection="1">
      <alignment/>
      <protection locked="0"/>
    </xf>
    <xf numFmtId="10" fontId="25" fillId="35" borderId="13" xfId="55" applyNumberFormat="1" applyFont="1" applyFill="1" applyBorder="1" applyAlignment="1" applyProtection="1">
      <alignment/>
      <protection locked="0"/>
    </xf>
    <xf numFmtId="186" fontId="25" fillId="35" borderId="13" xfId="53" applyNumberFormat="1" applyFont="1" applyFill="1" applyBorder="1" applyProtection="1">
      <alignment/>
      <protection locked="0"/>
    </xf>
    <xf numFmtId="186" fontId="25" fillId="3" borderId="22" xfId="53" applyNumberFormat="1" applyFont="1" applyFill="1" applyBorder="1" applyProtection="1">
      <alignment/>
      <protection locked="0"/>
    </xf>
    <xf numFmtId="186" fontId="25" fillId="6" borderId="22" xfId="53" applyNumberFormat="1" applyFont="1" applyFill="1" applyBorder="1" applyProtection="1">
      <alignment/>
      <protection locked="0"/>
    </xf>
    <xf numFmtId="186" fontId="25" fillId="35" borderId="24" xfId="53" applyNumberFormat="1" applyFont="1" applyFill="1" applyBorder="1" applyProtection="1">
      <alignment/>
      <protection/>
    </xf>
    <xf numFmtId="186" fontId="25" fillId="6" borderId="25" xfId="53" applyNumberFormat="1" applyFont="1" applyFill="1" applyBorder="1" applyProtection="1">
      <alignment/>
      <protection/>
    </xf>
    <xf numFmtId="0" fontId="7" fillId="35" borderId="0" xfId="53" applyFont="1" applyFill="1" applyProtection="1">
      <alignment/>
      <protection/>
    </xf>
    <xf numFmtId="177" fontId="25" fillId="0" borderId="21" xfId="48" applyFont="1" applyFill="1" applyBorder="1" applyAlignment="1" applyProtection="1">
      <alignment horizontal="center"/>
      <protection/>
    </xf>
    <xf numFmtId="0" fontId="29" fillId="35" borderId="0" xfId="53" applyFont="1" applyFill="1" applyAlignment="1" applyProtection="1">
      <alignment horizontal="left"/>
      <protection/>
    </xf>
    <xf numFmtId="177" fontId="25" fillId="35" borderId="13" xfId="48" applyFont="1" applyFill="1" applyBorder="1" applyAlignment="1" applyProtection="1">
      <alignment/>
      <protection locked="0"/>
    </xf>
    <xf numFmtId="10" fontId="25" fillId="35" borderId="13" xfId="53" applyNumberFormat="1" applyFont="1" applyFill="1" applyBorder="1" applyProtection="1">
      <alignment/>
      <protection locked="0"/>
    </xf>
    <xf numFmtId="186" fontId="25" fillId="35" borderId="26" xfId="53" applyNumberFormat="1" applyFont="1" applyFill="1" applyBorder="1" applyProtection="1">
      <alignment/>
      <protection locked="0"/>
    </xf>
    <xf numFmtId="186" fontId="25" fillId="3" borderId="0" xfId="53" applyNumberFormat="1" applyFont="1" applyFill="1" applyBorder="1" applyProtection="1">
      <alignment/>
      <protection locked="0"/>
    </xf>
    <xf numFmtId="186" fontId="25" fillId="35" borderId="27" xfId="53" applyNumberFormat="1" applyFont="1" applyFill="1" applyBorder="1" applyProtection="1">
      <alignment/>
      <protection locked="0"/>
    </xf>
    <xf numFmtId="0" fontId="35" fillId="35" borderId="0" xfId="53" applyFont="1" applyFill="1" applyAlignment="1" applyProtection="1">
      <alignment horizontal="centerContinuous"/>
      <protection/>
    </xf>
    <xf numFmtId="0" fontId="25" fillId="35" borderId="13" xfId="53" applyFont="1" applyFill="1" applyBorder="1" applyProtection="1">
      <alignment/>
      <protection/>
    </xf>
    <xf numFmtId="177" fontId="25" fillId="35" borderId="13" xfId="48" applyFont="1" applyFill="1" applyBorder="1" applyAlignment="1" applyProtection="1">
      <alignment/>
      <protection/>
    </xf>
    <xf numFmtId="10" fontId="25" fillId="35" borderId="13" xfId="53" applyNumberFormat="1" applyFont="1" applyFill="1" applyBorder="1" applyProtection="1">
      <alignment/>
      <protection/>
    </xf>
    <xf numFmtId="186" fontId="25" fillId="35" borderId="28" xfId="53" applyNumberFormat="1" applyFont="1" applyFill="1" applyBorder="1" applyProtection="1">
      <alignment/>
      <protection/>
    </xf>
    <xf numFmtId="0" fontId="32" fillId="35" borderId="0" xfId="53" applyFont="1" applyFill="1" applyBorder="1" applyAlignment="1" applyProtection="1">
      <alignment horizontal="left"/>
      <protection locked="0"/>
    </xf>
    <xf numFmtId="37" fontId="31" fillId="35" borderId="0" xfId="53" applyNumberFormat="1" applyFont="1" applyFill="1" applyBorder="1" applyProtection="1">
      <alignment/>
      <protection/>
    </xf>
    <xf numFmtId="3" fontId="31" fillId="35" borderId="0" xfId="53" applyNumberFormat="1" applyFont="1" applyFill="1" applyBorder="1" applyProtection="1">
      <alignment/>
      <protection/>
    </xf>
    <xf numFmtId="3" fontId="7" fillId="35" borderId="0" xfId="53" applyNumberFormat="1" applyFont="1" applyFill="1" applyBorder="1" applyProtection="1">
      <alignment/>
      <protection/>
    </xf>
    <xf numFmtId="0" fontId="25" fillId="35" borderId="0" xfId="53" applyFont="1" applyFill="1" applyBorder="1" applyAlignment="1" applyProtection="1" quotePrefix="1">
      <alignment horizontal="left"/>
      <protection/>
    </xf>
    <xf numFmtId="37" fontId="32" fillId="35" borderId="0" xfId="53" applyNumberFormat="1" applyFont="1" applyFill="1" applyBorder="1" applyProtection="1">
      <alignment/>
      <protection/>
    </xf>
    <xf numFmtId="0" fontId="29" fillId="35" borderId="29" xfId="53" applyFont="1" applyFill="1" applyBorder="1" applyAlignment="1" applyProtection="1">
      <alignment horizontal="left"/>
      <protection/>
    </xf>
    <xf numFmtId="0" fontId="29" fillId="35" borderId="0" xfId="53" applyFont="1" applyFill="1" applyBorder="1" applyAlignment="1" applyProtection="1">
      <alignment horizontal="left"/>
      <protection/>
    </xf>
    <xf numFmtId="37" fontId="36" fillId="35" borderId="0" xfId="53" applyNumberFormat="1" applyFont="1" applyFill="1" applyBorder="1" applyProtection="1">
      <alignment/>
      <protection/>
    </xf>
    <xf numFmtId="3" fontId="36" fillId="35" borderId="0" xfId="53" applyNumberFormat="1" applyFont="1" applyFill="1" applyBorder="1" applyProtection="1">
      <alignment/>
      <protection/>
    </xf>
    <xf numFmtId="0" fontId="36" fillId="35" borderId="0" xfId="53" applyFont="1" applyFill="1" applyBorder="1" applyProtection="1">
      <alignment/>
      <protection/>
    </xf>
    <xf numFmtId="0" fontId="29" fillId="35" borderId="0" xfId="53" applyFont="1" applyFill="1" applyBorder="1" applyProtection="1">
      <alignment/>
      <protection/>
    </xf>
    <xf numFmtId="37" fontId="29" fillId="35" borderId="18" xfId="53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37" fontId="29" fillId="35" borderId="0" xfId="53" applyNumberFormat="1" applyFont="1" applyFill="1" applyBorder="1" applyAlignment="1" applyProtection="1">
      <alignment horizontal="centerContinuous"/>
      <protection/>
    </xf>
    <xf numFmtId="0" fontId="29" fillId="35" borderId="0" xfId="53" applyFont="1" applyFill="1" applyBorder="1" applyAlignment="1" applyProtection="1">
      <alignment horizontal="centerContinuous"/>
      <protection/>
    </xf>
    <xf numFmtId="37" fontId="25" fillId="35" borderId="0" xfId="53" applyNumberFormat="1" applyFont="1" applyFill="1" applyBorder="1" applyProtection="1">
      <alignment/>
      <protection locked="0"/>
    </xf>
    <xf numFmtId="37" fontId="25" fillId="35" borderId="0" xfId="53" applyNumberFormat="1" applyFont="1" applyFill="1" applyBorder="1" applyProtection="1">
      <alignment/>
      <protection/>
    </xf>
    <xf numFmtId="0" fontId="25" fillId="35" borderId="0" xfId="53" applyFont="1" applyFill="1" applyBorder="1" applyProtection="1">
      <alignment/>
      <protection/>
    </xf>
    <xf numFmtId="0" fontId="32" fillId="35" borderId="0" xfId="53" applyFont="1" applyFill="1" applyProtection="1">
      <alignment/>
      <protection locked="0"/>
    </xf>
    <xf numFmtId="0" fontId="25" fillId="35" borderId="0" xfId="53" applyFont="1" applyFill="1" applyProtection="1">
      <alignment/>
      <protection locked="0"/>
    </xf>
    <xf numFmtId="0" fontId="0" fillId="0" borderId="0" xfId="0" applyFont="1" applyAlignment="1">
      <alignment/>
    </xf>
    <xf numFmtId="0" fontId="34" fillId="35" borderId="0" xfId="53" applyFont="1" applyFill="1" applyAlignment="1" applyProtection="1">
      <alignment horizontal="left"/>
      <protection locked="0"/>
    </xf>
    <xf numFmtId="0" fontId="37" fillId="35" borderId="0" xfId="53" applyFont="1" applyFill="1" applyAlignment="1" applyProtection="1">
      <alignment horizontal="left"/>
      <protection/>
    </xf>
    <xf numFmtId="0" fontId="34" fillId="35" borderId="0" xfId="53" applyFont="1" applyFill="1" applyAlignment="1" applyProtection="1" quotePrefix="1">
      <alignment horizontal="center"/>
      <protection/>
    </xf>
    <xf numFmtId="0" fontId="29" fillId="35" borderId="13" xfId="53" applyFont="1" applyFill="1" applyBorder="1" applyProtection="1">
      <alignment/>
      <protection/>
    </xf>
    <xf numFmtId="0" fontId="25" fillId="35" borderId="27" xfId="53" applyFont="1" applyFill="1" applyBorder="1" applyProtection="1">
      <alignment/>
      <protection locked="0"/>
    </xf>
    <xf numFmtId="0" fontId="31" fillId="35" borderId="13" xfId="53" applyFont="1" applyFill="1" applyBorder="1" applyProtection="1">
      <alignment/>
      <protection/>
    </xf>
    <xf numFmtId="0" fontId="30" fillId="35" borderId="0" xfId="53" applyFont="1" applyFill="1" applyProtection="1">
      <alignment/>
      <protection/>
    </xf>
    <xf numFmtId="0" fontId="29" fillId="36" borderId="30" xfId="0" applyFont="1" applyFill="1" applyBorder="1" applyAlignment="1" applyProtection="1">
      <alignment vertical="center"/>
      <protection locked="0"/>
    </xf>
    <xf numFmtId="0" fontId="31" fillId="0" borderId="31" xfId="0" applyFont="1" applyBorder="1" applyAlignment="1" applyProtection="1">
      <alignment horizontal="left" vertical="center"/>
      <protection locked="0"/>
    </xf>
    <xf numFmtId="0" fontId="29" fillId="36" borderId="32" xfId="0" applyFont="1" applyFill="1" applyBorder="1" applyAlignment="1" applyProtection="1">
      <alignment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38" fontId="6" fillId="7" borderId="32" xfId="49" applyNumberFormat="1" applyFont="1" applyFill="1" applyBorder="1" applyAlignment="1" applyProtection="1">
      <alignment horizontal="centerContinuous" vertical="center"/>
      <protection locked="0"/>
    </xf>
    <xf numFmtId="186" fontId="6" fillId="7" borderId="34" xfId="49" applyNumberFormat="1" applyFont="1" applyFill="1" applyBorder="1" applyAlignment="1" applyProtection="1">
      <alignment vertical="center"/>
      <protection/>
    </xf>
    <xf numFmtId="9" fontId="6" fillId="7" borderId="34" xfId="55" applyFont="1" applyFill="1" applyBorder="1" applyAlignment="1" applyProtection="1">
      <alignment vertical="center"/>
      <protection/>
    </xf>
    <xf numFmtId="186" fontId="6" fillId="7" borderId="34" xfId="49" applyNumberFormat="1" applyFont="1" applyFill="1" applyBorder="1" applyAlignment="1" applyProtection="1">
      <alignment vertical="center"/>
      <protection locked="0"/>
    </xf>
    <xf numFmtId="186" fontId="6" fillId="7" borderId="33" xfId="49" applyNumberFormat="1" applyFont="1" applyFill="1" applyBorder="1" applyAlignment="1" applyProtection="1">
      <alignment vertical="center"/>
      <protection locked="0"/>
    </xf>
    <xf numFmtId="0" fontId="25" fillId="3" borderId="12" xfId="53" applyFont="1" applyFill="1" applyBorder="1" applyAlignment="1" applyProtection="1">
      <alignment horizontal="center" vertical="center"/>
      <protection/>
    </xf>
    <xf numFmtId="0" fontId="6" fillId="7" borderId="35" xfId="53" applyFont="1" applyFill="1" applyBorder="1" applyAlignment="1" applyProtection="1">
      <alignment vertical="center"/>
      <protection locked="0"/>
    </xf>
    <xf numFmtId="186" fontId="6" fillId="7" borderId="36" xfId="49" applyNumberFormat="1" applyFont="1" applyFill="1" applyBorder="1" applyAlignment="1" applyProtection="1">
      <alignment vertical="center"/>
      <protection/>
    </xf>
    <xf numFmtId="9" fontId="6" fillId="7" borderId="36" xfId="55" applyFont="1" applyFill="1" applyBorder="1" applyAlignment="1" applyProtection="1">
      <alignment vertical="center"/>
      <protection/>
    </xf>
    <xf numFmtId="186" fontId="6" fillId="7" borderId="36" xfId="49" applyNumberFormat="1" applyFont="1" applyFill="1" applyBorder="1" applyAlignment="1" applyProtection="1">
      <alignment vertical="center"/>
      <protection locked="0"/>
    </xf>
    <xf numFmtId="186" fontId="6" fillId="7" borderId="21" xfId="49" applyNumberFormat="1" applyFont="1" applyFill="1" applyBorder="1" applyAlignment="1" applyProtection="1">
      <alignment vertical="center"/>
      <protection locked="0"/>
    </xf>
    <xf numFmtId="0" fontId="6" fillId="34" borderId="34" xfId="53" applyFont="1" applyFill="1" applyBorder="1" applyAlignment="1" applyProtection="1">
      <alignment horizontal="center" vertical="center" wrapText="1"/>
      <protection locked="0"/>
    </xf>
    <xf numFmtId="0" fontId="6" fillId="34" borderId="34" xfId="53" applyFont="1" applyFill="1" applyBorder="1" applyAlignment="1" applyProtection="1">
      <alignment vertical="center" wrapText="1"/>
      <protection locked="0"/>
    </xf>
    <xf numFmtId="186" fontId="6" fillId="34" borderId="34" xfId="53" applyNumberFormat="1" applyFont="1" applyFill="1" applyBorder="1" applyAlignment="1" applyProtection="1">
      <alignment horizontal="center" vertical="center" wrapText="1"/>
      <protection locked="0"/>
    </xf>
    <xf numFmtId="0" fontId="29" fillId="36" borderId="37" xfId="53" applyFont="1" applyFill="1" applyBorder="1" applyAlignment="1" applyProtection="1">
      <alignment horizontal="left" vertical="center"/>
      <protection locked="0"/>
    </xf>
    <xf numFmtId="0" fontId="25" fillId="33" borderId="33" xfId="53" applyFont="1" applyFill="1" applyBorder="1" applyAlignment="1" applyProtection="1">
      <alignment horizontal="center"/>
      <protection/>
    </xf>
    <xf numFmtId="0" fontId="6" fillId="36" borderId="22" xfId="53" applyFont="1" applyFill="1" applyBorder="1" applyAlignment="1" applyProtection="1">
      <alignment horizontal="center" vertical="center" wrapText="1"/>
      <protection/>
    </xf>
    <xf numFmtId="0" fontId="6" fillId="36" borderId="23" xfId="53" applyFont="1" applyFill="1" applyBorder="1" applyAlignment="1" applyProtection="1">
      <alignment horizontal="center" vertical="center"/>
      <protection/>
    </xf>
    <xf numFmtId="0" fontId="6" fillId="36" borderId="24" xfId="53" applyFont="1" applyFill="1" applyBorder="1" applyAlignment="1" applyProtection="1">
      <alignment horizontal="center" vertical="center"/>
      <protection/>
    </xf>
    <xf numFmtId="0" fontId="6" fillId="36" borderId="38" xfId="53" applyFont="1" applyFill="1" applyBorder="1" applyAlignment="1" applyProtection="1">
      <alignment horizontal="center" vertical="center"/>
      <protection/>
    </xf>
    <xf numFmtId="0" fontId="29" fillId="36" borderId="39" xfId="53" applyFont="1" applyFill="1" applyBorder="1" applyAlignment="1" applyProtection="1">
      <alignment horizontal="center"/>
      <protection/>
    </xf>
    <xf numFmtId="177" fontId="29" fillId="36" borderId="39" xfId="53" applyNumberFormat="1" applyFont="1" applyFill="1" applyBorder="1" applyAlignment="1" applyProtection="1">
      <alignment horizontal="center"/>
      <protection/>
    </xf>
    <xf numFmtId="186" fontId="25" fillId="36" borderId="39" xfId="53" applyNumberFormat="1" applyFont="1" applyFill="1" applyBorder="1" applyProtection="1">
      <alignment/>
      <protection/>
    </xf>
    <xf numFmtId="186" fontId="25" fillId="36" borderId="25" xfId="53" applyNumberFormat="1" applyFont="1" applyFill="1" applyBorder="1" applyProtection="1">
      <alignment/>
      <protection/>
    </xf>
    <xf numFmtId="186" fontId="25" fillId="36" borderId="40" xfId="53" applyNumberFormat="1" applyFont="1" applyFill="1" applyBorder="1" applyProtection="1">
      <alignment/>
      <protection/>
    </xf>
    <xf numFmtId="186" fontId="25" fillId="36" borderId="41" xfId="53" applyNumberFormat="1" applyFont="1" applyFill="1" applyBorder="1" applyProtection="1">
      <alignment/>
      <protection/>
    </xf>
    <xf numFmtId="186" fontId="25" fillId="36" borderId="42" xfId="53" applyNumberFormat="1" applyFont="1" applyFill="1" applyBorder="1" applyProtection="1">
      <alignment/>
      <protection/>
    </xf>
    <xf numFmtId="186" fontId="25" fillId="36" borderId="37" xfId="53" applyNumberFormat="1" applyFont="1" applyFill="1" applyBorder="1" applyProtection="1">
      <alignment/>
      <protection/>
    </xf>
    <xf numFmtId="0" fontId="29" fillId="36" borderId="43" xfId="53" applyFont="1" applyFill="1" applyBorder="1" applyAlignment="1" applyProtection="1">
      <alignment vertical="center"/>
      <protection/>
    </xf>
    <xf numFmtId="0" fontId="6" fillId="36" borderId="13" xfId="53" applyFont="1" applyFill="1" applyBorder="1" applyAlignment="1" applyProtection="1">
      <alignment horizontal="center" vertical="center"/>
      <protection/>
    </xf>
    <xf numFmtId="0" fontId="38" fillId="36" borderId="44" xfId="53" applyFont="1" applyFill="1" applyBorder="1" applyAlignment="1" applyProtection="1" quotePrefix="1">
      <alignment horizontal="center" vertical="center"/>
      <protection/>
    </xf>
    <xf numFmtId="0" fontId="6" fillId="36" borderId="45" xfId="53" applyFont="1" applyFill="1" applyBorder="1" applyAlignment="1" applyProtection="1">
      <alignment horizontal="center" vertical="center"/>
      <protection/>
    </xf>
    <xf numFmtId="0" fontId="6" fillId="36" borderId="0" xfId="53" applyFont="1" applyFill="1" applyBorder="1" applyAlignment="1" applyProtection="1">
      <alignment horizontal="center" vertical="center" wrapText="1"/>
      <protection/>
    </xf>
    <xf numFmtId="0" fontId="6" fillId="36" borderId="46" xfId="53" applyFont="1" applyFill="1" applyBorder="1" applyAlignment="1" applyProtection="1" quotePrefix="1">
      <alignment horizontal="center" vertical="center"/>
      <protection/>
    </xf>
    <xf numFmtId="0" fontId="6" fillId="36" borderId="10" xfId="53" applyFont="1" applyFill="1" applyBorder="1" applyAlignment="1" applyProtection="1">
      <alignment horizontal="center" vertical="center"/>
      <protection/>
    </xf>
    <xf numFmtId="0" fontId="6" fillId="36" borderId="47" xfId="53" applyFont="1" applyFill="1" applyBorder="1" applyAlignment="1" applyProtection="1">
      <alignment horizontal="center" vertical="center"/>
      <protection/>
    </xf>
    <xf numFmtId="0" fontId="6" fillId="36" borderId="38" xfId="53" applyFont="1" applyFill="1" applyBorder="1" applyAlignment="1" applyProtection="1" quotePrefix="1">
      <alignment horizontal="center" vertical="center"/>
      <protection/>
    </xf>
    <xf numFmtId="186" fontId="25" fillId="36" borderId="48" xfId="53" applyNumberFormat="1" applyFont="1" applyFill="1" applyBorder="1" applyProtection="1">
      <alignment/>
      <protection/>
    </xf>
    <xf numFmtId="0" fontId="36" fillId="36" borderId="43" xfId="53" applyFont="1" applyFill="1" applyBorder="1" applyAlignment="1" applyProtection="1">
      <alignment horizontal="center"/>
      <protection/>
    </xf>
    <xf numFmtId="0" fontId="36" fillId="36" borderId="26" xfId="53" applyFont="1" applyFill="1" applyBorder="1" applyAlignment="1" applyProtection="1">
      <alignment horizontal="center"/>
      <protection/>
    </xf>
    <xf numFmtId="0" fontId="36" fillId="36" borderId="13" xfId="53" applyFont="1" applyFill="1" applyBorder="1" applyAlignment="1" applyProtection="1">
      <alignment horizontal="center"/>
      <protection/>
    </xf>
    <xf numFmtId="0" fontId="36" fillId="36" borderId="27" xfId="53" applyFont="1" applyFill="1" applyBorder="1" applyAlignment="1" applyProtection="1">
      <alignment horizontal="center"/>
      <protection/>
    </xf>
    <xf numFmtId="0" fontId="36" fillId="36" borderId="19" xfId="53" applyFont="1" applyFill="1" applyBorder="1" applyAlignment="1" applyProtection="1">
      <alignment horizontal="center"/>
      <protection/>
    </xf>
    <xf numFmtId="0" fontId="36" fillId="36" borderId="16" xfId="53" applyFont="1" applyFill="1" applyBorder="1" applyAlignment="1" applyProtection="1">
      <alignment horizontal="center"/>
      <protection/>
    </xf>
    <xf numFmtId="0" fontId="36" fillId="36" borderId="39" xfId="53" applyFont="1" applyFill="1" applyBorder="1" applyAlignment="1" applyProtection="1">
      <alignment horizontal="centerContinuous"/>
      <protection/>
    </xf>
    <xf numFmtId="186" fontId="36" fillId="36" borderId="41" xfId="53" applyNumberFormat="1" applyFont="1" applyFill="1" applyBorder="1" applyProtection="1">
      <alignment/>
      <protection/>
    </xf>
    <xf numFmtId="186" fontId="6" fillId="3" borderId="15" xfId="49" applyNumberFormat="1" applyFont="1" applyFill="1" applyBorder="1" applyAlignment="1" applyProtection="1">
      <alignment vertical="center"/>
      <protection locked="0"/>
    </xf>
    <xf numFmtId="186" fontId="7" fillId="37" borderId="15" xfId="49" applyNumberFormat="1" applyFont="1" applyFill="1" applyBorder="1" applyAlignment="1" applyProtection="1">
      <alignment vertical="center"/>
      <protection/>
    </xf>
    <xf numFmtId="9" fontId="7" fillId="37" borderId="15" xfId="55" applyFont="1" applyFill="1" applyBorder="1" applyAlignment="1" applyProtection="1">
      <alignment vertical="center"/>
      <protection/>
    </xf>
    <xf numFmtId="0" fontId="25" fillId="37" borderId="33" xfId="53" applyFont="1" applyFill="1" applyBorder="1" applyAlignment="1" applyProtection="1">
      <alignment horizontal="center" vertical="center"/>
      <protection/>
    </xf>
    <xf numFmtId="186" fontId="7" fillId="37" borderId="15" xfId="49" applyNumberFormat="1" applyFont="1" applyFill="1" applyBorder="1" applyAlignment="1" applyProtection="1">
      <alignment vertical="center"/>
      <protection locked="0"/>
    </xf>
    <xf numFmtId="0" fontId="29" fillId="36" borderId="32" xfId="53" applyFont="1" applyFill="1" applyBorder="1" applyAlignment="1" applyProtection="1">
      <alignment horizontal="center" vertical="center"/>
      <protection/>
    </xf>
    <xf numFmtId="0" fontId="29" fillId="36" borderId="34" xfId="53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29" fillId="36" borderId="49" xfId="53" applyFont="1" applyFill="1" applyBorder="1" applyAlignment="1" applyProtection="1">
      <alignment horizontal="center" vertical="center"/>
      <protection/>
    </xf>
    <xf numFmtId="0" fontId="29" fillId="36" borderId="50" xfId="53" applyFont="1" applyFill="1" applyBorder="1" applyAlignment="1" applyProtection="1">
      <alignment horizontal="center" vertical="center"/>
      <protection/>
    </xf>
    <xf numFmtId="0" fontId="29" fillId="36" borderId="51" xfId="53" applyFont="1" applyFill="1" applyBorder="1" applyAlignment="1" applyProtection="1">
      <alignment horizontal="center" vertical="center"/>
      <protection/>
    </xf>
    <xf numFmtId="0" fontId="6" fillId="0" borderId="13" xfId="53" applyFont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7" fillId="0" borderId="0" xfId="53" applyFont="1" applyBorder="1" applyAlignment="1" applyProtection="1">
      <alignment horizontal="center"/>
      <protection/>
    </xf>
    <xf numFmtId="0" fontId="29" fillId="36" borderId="14" xfId="53" applyFont="1" applyFill="1" applyBorder="1" applyAlignment="1" applyProtection="1">
      <alignment horizontal="center" vertical="center"/>
      <protection/>
    </xf>
    <xf numFmtId="0" fontId="29" fillId="36" borderId="15" xfId="53" applyFont="1" applyFill="1" applyBorder="1" applyAlignment="1" applyProtection="1">
      <alignment horizontal="center" vertical="center"/>
      <protection/>
    </xf>
    <xf numFmtId="0" fontId="29" fillId="34" borderId="15" xfId="53" applyFont="1" applyFill="1" applyBorder="1" applyAlignment="1" applyProtection="1">
      <alignment horizontal="center" vertical="center" wrapText="1"/>
      <protection locked="0"/>
    </xf>
    <xf numFmtId="186" fontId="29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6" fillId="34" borderId="30" xfId="53" applyFont="1" applyFill="1" applyBorder="1" applyAlignment="1" applyProtection="1">
      <alignment horizontal="center" vertical="center"/>
      <protection locked="0"/>
    </xf>
    <xf numFmtId="0" fontId="6" fillId="34" borderId="14" xfId="53" applyFont="1" applyFill="1" applyBorder="1" applyAlignment="1" applyProtection="1">
      <alignment horizontal="center" vertical="center"/>
      <protection locked="0"/>
    </xf>
    <xf numFmtId="0" fontId="6" fillId="34" borderId="32" xfId="53" applyFont="1" applyFill="1" applyBorder="1" applyAlignment="1" applyProtection="1">
      <alignment horizontal="center" vertical="center"/>
      <protection locked="0"/>
    </xf>
    <xf numFmtId="0" fontId="34" fillId="34" borderId="52" xfId="53" applyFont="1" applyFill="1" applyBorder="1" applyAlignment="1" applyProtection="1">
      <alignment horizontal="center" vertical="center" wrapText="1"/>
      <protection locked="0"/>
    </xf>
    <xf numFmtId="0" fontId="34" fillId="34" borderId="31" xfId="53" applyFont="1" applyFill="1" applyBorder="1" applyAlignment="1" applyProtection="1">
      <alignment horizontal="center" vertical="center" wrapText="1"/>
      <protection locked="0"/>
    </xf>
    <xf numFmtId="0" fontId="34" fillId="34" borderId="52" xfId="53" applyFont="1" applyFill="1" applyBorder="1" applyAlignment="1" applyProtection="1">
      <alignment horizontal="center" vertical="center"/>
      <protection locked="0"/>
    </xf>
    <xf numFmtId="0" fontId="6" fillId="34" borderId="15" xfId="53" applyFont="1" applyFill="1" applyBorder="1" applyAlignment="1" applyProtection="1">
      <alignment horizontal="center" vertical="center" wrapText="1"/>
      <protection locked="0"/>
    </xf>
    <xf numFmtId="0" fontId="6" fillId="34" borderId="34" xfId="53" applyFont="1" applyFill="1" applyBorder="1" applyAlignment="1" applyProtection="1">
      <alignment horizontal="center" vertical="center" wrapText="1"/>
      <protection locked="0"/>
    </xf>
    <xf numFmtId="9" fontId="6" fillId="34" borderId="52" xfId="55" applyFont="1" applyFill="1" applyBorder="1" applyAlignment="1" applyProtection="1">
      <alignment horizontal="center" vertical="center" wrapText="1"/>
      <protection locked="0"/>
    </xf>
    <xf numFmtId="9" fontId="6" fillId="34" borderId="15" xfId="55" applyFont="1" applyFill="1" applyBorder="1" applyAlignment="1" applyProtection="1">
      <alignment horizontal="center" vertical="center" wrapText="1"/>
      <protection locked="0"/>
    </xf>
    <xf numFmtId="9" fontId="6" fillId="34" borderId="34" xfId="55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/>
    </xf>
    <xf numFmtId="0" fontId="6" fillId="34" borderId="12" xfId="53" applyFont="1" applyFill="1" applyBorder="1" applyAlignment="1" applyProtection="1">
      <alignment horizontal="center" vertical="center" wrapText="1"/>
      <protection locked="0"/>
    </xf>
    <xf numFmtId="0" fontId="6" fillId="34" borderId="33" xfId="53" applyFont="1" applyFill="1" applyBorder="1" applyAlignment="1" applyProtection="1">
      <alignment horizontal="center" vertical="center" wrapText="1"/>
      <protection locked="0"/>
    </xf>
    <xf numFmtId="0" fontId="29" fillId="35" borderId="43" xfId="53" applyFont="1" applyFill="1" applyBorder="1" applyAlignment="1" applyProtection="1">
      <alignment horizontal="center" vertical="center" wrapText="1"/>
      <protection/>
    </xf>
    <xf numFmtId="0" fontId="29" fillId="35" borderId="53" xfId="53" applyFont="1" applyFill="1" applyBorder="1" applyAlignment="1" applyProtection="1">
      <alignment horizontal="center" vertical="center" wrapText="1"/>
      <protection/>
    </xf>
    <xf numFmtId="0" fontId="29" fillId="35" borderId="19" xfId="53" applyFont="1" applyFill="1" applyBorder="1" applyAlignment="1" applyProtection="1">
      <alignment horizontal="center" vertical="center" wrapText="1"/>
      <protection/>
    </xf>
    <xf numFmtId="0" fontId="29" fillId="35" borderId="10" xfId="53" applyFont="1" applyFill="1" applyBorder="1" applyAlignment="1" applyProtection="1">
      <alignment horizontal="center" vertical="center" wrapText="1"/>
      <protection/>
    </xf>
    <xf numFmtId="0" fontId="29" fillId="35" borderId="26" xfId="53" applyFont="1" applyFill="1" applyBorder="1" applyAlignment="1" applyProtection="1">
      <alignment horizontal="center" vertical="center"/>
      <protection/>
    </xf>
    <xf numFmtId="0" fontId="29" fillId="35" borderId="16" xfId="53" applyFont="1" applyFill="1" applyBorder="1" applyAlignment="1" applyProtection="1">
      <alignment horizontal="center" vertical="center"/>
      <protection/>
    </xf>
    <xf numFmtId="0" fontId="25" fillId="35" borderId="35" xfId="53" applyFont="1" applyFill="1" applyBorder="1" applyAlignment="1" applyProtection="1">
      <alignment horizontal="center" vertical="center"/>
      <protection/>
    </xf>
    <xf numFmtId="0" fontId="25" fillId="35" borderId="36" xfId="53" applyFont="1" applyFill="1" applyBorder="1" applyAlignment="1" applyProtection="1">
      <alignment horizontal="center" vertical="center"/>
      <protection/>
    </xf>
    <xf numFmtId="0" fontId="29" fillId="35" borderId="14" xfId="53" applyFont="1" applyFill="1" applyBorder="1" applyAlignment="1" applyProtection="1">
      <alignment horizontal="center"/>
      <protection/>
    </xf>
    <xf numFmtId="0" fontId="29" fillId="35" borderId="15" xfId="53" applyFont="1" applyFill="1" applyBorder="1" applyAlignment="1" applyProtection="1">
      <alignment horizontal="center"/>
      <protection/>
    </xf>
    <xf numFmtId="0" fontId="25" fillId="35" borderId="14" xfId="53" applyFont="1" applyFill="1" applyBorder="1" applyAlignment="1" applyProtection="1">
      <alignment horizontal="center" vertical="center"/>
      <protection/>
    </xf>
    <xf numFmtId="0" fontId="25" fillId="35" borderId="15" xfId="53" applyFont="1" applyFill="1" applyBorder="1" applyAlignment="1" applyProtection="1">
      <alignment horizontal="center" vertical="center"/>
      <protection/>
    </xf>
    <xf numFmtId="0" fontId="29" fillId="35" borderId="32" xfId="53" applyFont="1" applyFill="1" applyBorder="1" applyAlignment="1" applyProtection="1">
      <alignment horizontal="center"/>
      <protection/>
    </xf>
    <xf numFmtId="0" fontId="29" fillId="35" borderId="34" xfId="53" applyFont="1" applyFill="1" applyBorder="1" applyAlignment="1" applyProtection="1">
      <alignment horizontal="center"/>
      <protection/>
    </xf>
    <xf numFmtId="0" fontId="25" fillId="35" borderId="14" xfId="53" applyFont="1" applyFill="1" applyBorder="1" applyAlignment="1" applyProtection="1">
      <alignment horizontal="center" vertical="center" wrapText="1"/>
      <protection/>
    </xf>
    <xf numFmtId="0" fontId="25" fillId="35" borderId="15" xfId="53" applyFont="1" applyFill="1" applyBorder="1" applyAlignment="1" applyProtection="1">
      <alignment horizontal="center" vertical="center" wrapText="1"/>
      <protection/>
    </xf>
    <xf numFmtId="0" fontId="25" fillId="35" borderId="32" xfId="53" applyFont="1" applyFill="1" applyBorder="1" applyAlignment="1" applyProtection="1">
      <alignment horizontal="center" vertical="center" wrapText="1"/>
      <protection/>
    </xf>
    <xf numFmtId="0" fontId="25" fillId="35" borderId="34" xfId="53" applyFont="1" applyFill="1" applyBorder="1" applyAlignment="1" applyProtection="1">
      <alignment horizontal="center" vertical="center" wrapText="1"/>
      <protection/>
    </xf>
    <xf numFmtId="177" fontId="25" fillId="3" borderId="12" xfId="48" applyFont="1" applyFill="1" applyBorder="1" applyAlignment="1" applyProtection="1">
      <alignment horizontal="center"/>
      <protection/>
    </xf>
    <xf numFmtId="177" fontId="25" fillId="3" borderId="33" xfId="48" applyFont="1" applyFill="1" applyBorder="1" applyAlignment="1" applyProtection="1">
      <alignment horizontal="center"/>
      <protection/>
    </xf>
    <xf numFmtId="0" fontId="6" fillId="36" borderId="26" xfId="53" applyFont="1" applyFill="1" applyBorder="1" applyAlignment="1" applyProtection="1">
      <alignment horizontal="center" vertical="center"/>
      <protection/>
    </xf>
    <xf numFmtId="0" fontId="6" fillId="36" borderId="27" xfId="53" applyFont="1" applyFill="1" applyBorder="1" applyAlignment="1" applyProtection="1">
      <alignment horizontal="center" vertical="center"/>
      <protection/>
    </xf>
    <xf numFmtId="0" fontId="6" fillId="36" borderId="16" xfId="53" applyFont="1" applyFill="1" applyBorder="1" applyAlignment="1" applyProtection="1">
      <alignment horizontal="center" vertical="center"/>
      <protection/>
    </xf>
    <xf numFmtId="0" fontId="6" fillId="36" borderId="26" xfId="53" applyFont="1" applyFill="1" applyBorder="1" applyAlignment="1" applyProtection="1">
      <alignment horizontal="center" vertical="center" wrapText="1"/>
      <protection/>
    </xf>
    <xf numFmtId="0" fontId="6" fillId="36" borderId="27" xfId="53" applyFont="1" applyFill="1" applyBorder="1" applyAlignment="1" applyProtection="1">
      <alignment horizontal="center" vertical="center" wrapText="1"/>
      <protection/>
    </xf>
    <xf numFmtId="0" fontId="6" fillId="36" borderId="16" xfId="53" applyFont="1" applyFill="1" applyBorder="1" applyAlignment="1" applyProtection="1">
      <alignment horizontal="center" vertical="center" wrapText="1"/>
      <protection/>
    </xf>
    <xf numFmtId="0" fontId="34" fillId="36" borderId="43" xfId="53" applyFont="1" applyFill="1" applyBorder="1" applyAlignment="1" applyProtection="1">
      <alignment horizontal="center" vertical="center"/>
      <protection/>
    </xf>
    <xf numFmtId="0" fontId="34" fillId="36" borderId="53" xfId="53" applyFont="1" applyFill="1" applyBorder="1" applyAlignment="1" applyProtection="1">
      <alignment horizontal="center" vertical="center"/>
      <protection/>
    </xf>
    <xf numFmtId="0" fontId="29" fillId="36" borderId="53" xfId="53" applyFont="1" applyFill="1" applyBorder="1" applyAlignment="1" applyProtection="1">
      <alignment horizontal="center" vertical="center"/>
      <protection/>
    </xf>
    <xf numFmtId="0" fontId="29" fillId="36" borderId="54" xfId="53" applyFont="1" applyFill="1" applyBorder="1" applyAlignment="1" applyProtection="1">
      <alignment horizontal="center" vertical="center"/>
      <protection/>
    </xf>
    <xf numFmtId="0" fontId="29" fillId="36" borderId="19" xfId="53" applyFont="1" applyFill="1" applyBorder="1" applyAlignment="1" applyProtection="1">
      <alignment horizontal="center" vertical="center"/>
      <protection/>
    </xf>
    <xf numFmtId="0" fontId="29" fillId="36" borderId="10" xfId="53" applyFont="1" applyFill="1" applyBorder="1" applyAlignment="1" applyProtection="1">
      <alignment horizontal="center" vertical="center"/>
      <protection/>
    </xf>
    <xf numFmtId="0" fontId="29" fillId="36" borderId="20" xfId="53" applyFont="1" applyFill="1" applyBorder="1" applyAlignment="1" applyProtection="1">
      <alignment horizontal="center" vertical="center"/>
      <protection/>
    </xf>
    <xf numFmtId="0" fontId="6" fillId="36" borderId="55" xfId="53" applyFont="1" applyFill="1" applyBorder="1" applyAlignment="1" applyProtection="1">
      <alignment horizontal="center" vertical="center" wrapText="1"/>
      <protection/>
    </xf>
    <xf numFmtId="0" fontId="6" fillId="36" borderId="46" xfId="53" applyFont="1" applyFill="1" applyBorder="1" applyAlignment="1" applyProtection="1">
      <alignment horizontal="center" vertical="center" wrapText="1"/>
      <protection/>
    </xf>
    <xf numFmtId="0" fontId="29" fillId="35" borderId="30" xfId="53" applyFont="1" applyFill="1" applyBorder="1" applyAlignment="1" applyProtection="1">
      <alignment horizontal="center" vertical="center" wrapText="1"/>
      <protection/>
    </xf>
    <xf numFmtId="0" fontId="29" fillId="35" borderId="52" xfId="53" applyFont="1" applyFill="1" applyBorder="1" applyAlignment="1" applyProtection="1">
      <alignment horizontal="center" vertical="center" wrapText="1"/>
      <protection/>
    </xf>
    <xf numFmtId="0" fontId="29" fillId="35" borderId="32" xfId="53" applyFont="1" applyFill="1" applyBorder="1" applyAlignment="1" applyProtection="1">
      <alignment horizontal="center" vertical="center" wrapText="1"/>
      <protection/>
    </xf>
    <xf numFmtId="0" fontId="29" fillId="35" borderId="34" xfId="53" applyFont="1" applyFill="1" applyBorder="1" applyAlignment="1" applyProtection="1">
      <alignment horizontal="center" vertical="center" wrapText="1"/>
      <protection/>
    </xf>
    <xf numFmtId="0" fontId="29" fillId="35" borderId="31" xfId="53" applyFont="1" applyFill="1" applyBorder="1" applyAlignment="1" applyProtection="1">
      <alignment horizontal="center" vertical="center"/>
      <protection/>
    </xf>
    <xf numFmtId="0" fontId="29" fillId="35" borderId="33" xfId="53" applyFont="1" applyFill="1" applyBorder="1" applyAlignment="1" applyProtection="1">
      <alignment horizontal="center" vertical="center"/>
      <protection/>
    </xf>
    <xf numFmtId="0" fontId="25" fillId="35" borderId="35" xfId="53" applyFont="1" applyFill="1" applyBorder="1" applyAlignment="1" applyProtection="1">
      <alignment horizontal="left"/>
      <protection/>
    </xf>
    <xf numFmtId="0" fontId="25" fillId="35" borderId="36" xfId="53" applyFont="1" applyFill="1" applyBorder="1" applyAlignment="1" applyProtection="1">
      <alignment horizontal="left"/>
      <protection/>
    </xf>
    <xf numFmtId="0" fontId="25" fillId="35" borderId="14" xfId="53" applyFont="1" applyFill="1" applyBorder="1" applyAlignment="1" applyProtection="1">
      <alignment horizontal="left"/>
      <protection/>
    </xf>
    <xf numFmtId="0" fontId="25" fillId="35" borderId="15" xfId="53" applyFont="1" applyFill="1" applyBorder="1" applyAlignment="1" applyProtection="1">
      <alignment horizontal="left"/>
      <protection/>
    </xf>
    <xf numFmtId="0" fontId="25" fillId="35" borderId="14" xfId="53" applyFont="1" applyFill="1" applyBorder="1" applyAlignment="1" applyProtection="1">
      <alignment horizontal="left" wrapText="1"/>
      <protection/>
    </xf>
    <xf numFmtId="0" fontId="25" fillId="35" borderId="15" xfId="53" applyFont="1" applyFill="1" applyBorder="1" applyAlignment="1" applyProtection="1">
      <alignment horizontal="left" wrapText="1"/>
      <protection/>
    </xf>
    <xf numFmtId="0" fontId="25" fillId="35" borderId="32" xfId="53" applyFont="1" applyFill="1" applyBorder="1" applyAlignment="1" applyProtection="1">
      <alignment horizontal="left" wrapText="1"/>
      <protection/>
    </xf>
    <xf numFmtId="0" fontId="25" fillId="35" borderId="34" xfId="53" applyFont="1" applyFill="1" applyBorder="1" applyAlignment="1" applyProtection="1">
      <alignment horizontal="left" wrapText="1"/>
      <protection/>
    </xf>
    <xf numFmtId="0" fontId="29" fillId="36" borderId="39" xfId="53" applyFont="1" applyFill="1" applyBorder="1" applyAlignment="1" applyProtection="1">
      <alignment horizontal="center" vertical="center" wrapText="1"/>
      <protection/>
    </xf>
    <xf numFmtId="0" fontId="29" fillId="36" borderId="48" xfId="53" applyFont="1" applyFill="1" applyBorder="1" applyAlignment="1" applyProtection="1">
      <alignment horizontal="center" vertical="center" wrapText="1"/>
      <protection/>
    </xf>
    <xf numFmtId="0" fontId="29" fillId="36" borderId="56" xfId="53" applyFont="1" applyFill="1" applyBorder="1" applyAlignment="1" applyProtection="1">
      <alignment horizontal="center" vertical="center" wrapText="1"/>
      <protection/>
    </xf>
    <xf numFmtId="0" fontId="29" fillId="35" borderId="25" xfId="53" applyFont="1" applyFill="1" applyBorder="1" applyAlignment="1" applyProtection="1">
      <alignment horizontal="center" vertical="center"/>
      <protection locked="0"/>
    </xf>
    <xf numFmtId="0" fontId="29" fillId="35" borderId="56" xfId="53" applyFont="1" applyFill="1" applyBorder="1" applyAlignment="1" applyProtection="1">
      <alignment horizontal="center" vertical="center"/>
      <protection locked="0"/>
    </xf>
    <xf numFmtId="0" fontId="34" fillId="36" borderId="54" xfId="53" applyFont="1" applyFill="1" applyBorder="1" applyAlignment="1" applyProtection="1">
      <alignment horizontal="center" vertical="center"/>
      <protection/>
    </xf>
    <xf numFmtId="0" fontId="34" fillId="36" borderId="44" xfId="53" applyFont="1" applyFill="1" applyBorder="1" applyAlignment="1" applyProtection="1">
      <alignment horizontal="center" vertical="center"/>
      <protection/>
    </xf>
    <xf numFmtId="0" fontId="34" fillId="36" borderId="57" xfId="53" applyFont="1" applyFill="1" applyBorder="1" applyAlignment="1" applyProtection="1">
      <alignment horizontal="center" vertical="center"/>
      <protection/>
    </xf>
    <xf numFmtId="0" fontId="34" fillId="36" borderId="58" xfId="53" applyFont="1" applyFill="1" applyBorder="1" applyAlignment="1" applyProtection="1">
      <alignment horizontal="center" vertical="center"/>
      <protection/>
    </xf>
    <xf numFmtId="0" fontId="36" fillId="36" borderId="39" xfId="53" applyFont="1" applyFill="1" applyBorder="1" applyAlignment="1" applyProtection="1">
      <alignment horizontal="center" vertical="center" wrapText="1"/>
      <protection/>
    </xf>
    <xf numFmtId="0" fontId="36" fillId="36" borderId="48" xfId="53" applyFont="1" applyFill="1" applyBorder="1" applyAlignment="1" applyProtection="1">
      <alignment horizontal="center" vertical="center" wrapText="1"/>
      <protection/>
    </xf>
    <xf numFmtId="0" fontId="36" fillId="36" borderId="56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1123950</xdr:colOff>
      <xdr:row>0</xdr:row>
      <xdr:rowOff>257175</xdr:rowOff>
    </xdr:from>
    <xdr:to>
      <xdr:col>18</xdr:col>
      <xdr:colOff>47625</xdr:colOff>
      <xdr:row>6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02425" y="257175"/>
          <a:ext cx="2695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666750</xdr:colOff>
      <xdr:row>1</xdr:row>
      <xdr:rowOff>219075</xdr:rowOff>
    </xdr:from>
    <xdr:to>
      <xdr:col>14</xdr:col>
      <xdr:colOff>1057275</xdr:colOff>
      <xdr:row>8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0" y="409575"/>
          <a:ext cx="270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</xdr:row>
      <xdr:rowOff>152400</xdr:rowOff>
    </xdr:from>
    <xdr:to>
      <xdr:col>3</xdr:col>
      <xdr:colOff>2600325</xdr:colOff>
      <xdr:row>6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42900"/>
          <a:ext cx="1981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zoomScale="80" zoomScaleNormal="80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4" sqref="A4:F4"/>
    </sheetView>
  </sheetViews>
  <sheetFormatPr defaultColWidth="11.421875" defaultRowHeight="15"/>
  <cols>
    <col min="1" max="1" width="53.8515625" style="14" customWidth="1"/>
    <col min="2" max="2" width="19.57421875" style="14" customWidth="1"/>
    <col min="3" max="3" width="19.7109375" style="14" customWidth="1"/>
    <col min="4" max="4" width="20.421875" style="14" customWidth="1"/>
    <col min="5" max="5" width="19.140625" style="16" customWidth="1"/>
    <col min="6" max="6" width="20.28125" style="14" customWidth="1"/>
    <col min="7" max="7" width="11.421875" style="14" customWidth="1"/>
    <col min="8" max="8" width="15.57421875" style="14" customWidth="1"/>
    <col min="9" max="9" width="11.421875" style="14" customWidth="1"/>
    <col min="10" max="10" width="19.140625" style="14" customWidth="1"/>
    <col min="11" max="11" width="7.57421875" style="14" bestFit="1" customWidth="1"/>
    <col min="12" max="12" width="17.8515625" style="14" customWidth="1"/>
    <col min="13" max="13" width="7.57421875" style="14" bestFit="1" customWidth="1"/>
    <col min="14" max="14" width="20.421875" style="14" customWidth="1"/>
    <col min="15" max="15" width="10.140625" style="14" customWidth="1"/>
    <col min="16" max="16" width="26.00390625" style="14" customWidth="1"/>
    <col min="17" max="17" width="10.140625" style="14" customWidth="1"/>
    <col min="18" max="18" width="20.421875" style="14" customWidth="1"/>
    <col min="19" max="19" width="7.57421875" style="14" bestFit="1" customWidth="1"/>
    <col min="20" max="20" width="12.00390625" style="14" bestFit="1" customWidth="1"/>
    <col min="21" max="21" width="11.421875" style="15" customWidth="1"/>
    <col min="22" max="16384" width="11.421875" style="14" customWidth="1"/>
  </cols>
  <sheetData>
    <row r="1" spans="1:11" s="6" customFormat="1" ht="36.75" customHeight="1">
      <c r="A1" s="2"/>
      <c r="B1" s="3"/>
      <c r="C1" s="2"/>
      <c r="D1" s="2"/>
      <c r="E1" s="2"/>
      <c r="F1" s="2"/>
      <c r="G1" s="4"/>
      <c r="H1" s="4"/>
      <c r="I1" s="4"/>
      <c r="J1" s="4"/>
      <c r="K1" s="5"/>
    </row>
    <row r="2" spans="1:14" s="7" customFormat="1" ht="15.75">
      <c r="A2" s="245" t="s">
        <v>122</v>
      </c>
      <c r="B2" s="245"/>
      <c r="C2" s="245"/>
      <c r="D2" s="245"/>
      <c r="E2" s="245"/>
      <c r="F2" s="245"/>
      <c r="H2" s="8"/>
      <c r="I2" s="8"/>
      <c r="J2" s="8"/>
      <c r="K2" s="8"/>
      <c r="L2" s="6"/>
      <c r="M2" s="6"/>
      <c r="N2" s="6"/>
    </row>
    <row r="3" spans="1:11" s="9" customFormat="1" ht="15.75">
      <c r="A3" s="246" t="s">
        <v>123</v>
      </c>
      <c r="B3" s="246"/>
      <c r="C3" s="246"/>
      <c r="D3" s="246"/>
      <c r="E3" s="246"/>
      <c r="F3" s="246"/>
      <c r="H3" s="10"/>
      <c r="I3" s="10"/>
      <c r="J3" s="10"/>
      <c r="K3" s="10"/>
    </row>
    <row r="4" spans="1:14" s="11" customFormat="1" ht="15.75">
      <c r="A4" s="245" t="s">
        <v>131</v>
      </c>
      <c r="B4" s="245"/>
      <c r="C4" s="245"/>
      <c r="D4" s="245"/>
      <c r="E4" s="245"/>
      <c r="F4" s="245"/>
      <c r="H4" s="12"/>
      <c r="I4" s="12"/>
      <c r="J4" s="12"/>
      <c r="K4" s="12"/>
      <c r="L4" s="9"/>
      <c r="M4" s="9"/>
      <c r="N4" s="9"/>
    </row>
    <row r="5" spans="2:14" s="11" customFormat="1" ht="15.75">
      <c r="B5" s="10"/>
      <c r="C5" s="13"/>
      <c r="D5" s="13"/>
      <c r="E5" s="13"/>
      <c r="F5" s="13"/>
      <c r="G5" s="13"/>
      <c r="H5" s="12"/>
      <c r="I5" s="12"/>
      <c r="J5" s="12"/>
      <c r="K5" s="12"/>
      <c r="L5" s="9"/>
      <c r="M5" s="9"/>
      <c r="N5" s="9"/>
    </row>
    <row r="6" spans="7:14" s="11" customFormat="1" ht="16.5" customHeight="1">
      <c r="G6" s="13"/>
      <c r="H6" s="12"/>
      <c r="I6" s="12"/>
      <c r="J6" s="12"/>
      <c r="K6" s="12"/>
      <c r="L6" s="9"/>
      <c r="M6" s="9"/>
      <c r="N6" s="9"/>
    </row>
    <row r="7" ht="15.75" thickBot="1">
      <c r="E7" s="14"/>
    </row>
    <row r="8" spans="1:19" ht="31.5" customHeight="1" thickBot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47" t="s">
        <v>96</v>
      </c>
      <c r="Q8" s="248"/>
      <c r="R8" s="249"/>
      <c r="S8" s="17"/>
    </row>
    <row r="9" spans="1:19" ht="21" customHeight="1">
      <c r="A9" s="188" t="s">
        <v>132</v>
      </c>
      <c r="B9" s="189"/>
      <c r="C9" s="18"/>
      <c r="D9" s="19"/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253" t="s">
        <v>98</v>
      </c>
      <c r="Q9" s="254"/>
      <c r="R9" s="197"/>
      <c r="S9" s="22"/>
    </row>
    <row r="10" spans="1:19" ht="21" customHeight="1" thickBot="1">
      <c r="A10" s="190" t="s">
        <v>133</v>
      </c>
      <c r="B10" s="191"/>
      <c r="C10" s="18"/>
      <c r="D10" s="23"/>
      <c r="E10" s="24"/>
      <c r="F10" s="19"/>
      <c r="G10" s="19"/>
      <c r="H10" s="19"/>
      <c r="I10" s="19"/>
      <c r="J10" s="19"/>
      <c r="K10" s="25"/>
      <c r="L10" s="25"/>
      <c r="M10" s="25"/>
      <c r="N10" s="252" t="s">
        <v>1</v>
      </c>
      <c r="O10" s="25"/>
      <c r="P10" s="243" t="s">
        <v>137</v>
      </c>
      <c r="Q10" s="244"/>
      <c r="R10" s="241"/>
      <c r="S10" s="26"/>
    </row>
    <row r="11" spans="1:19" ht="15.75" thickBot="1">
      <c r="A11" s="27"/>
      <c r="B11" s="28"/>
      <c r="C11" s="28"/>
      <c r="D11" s="23"/>
      <c r="E11" s="24"/>
      <c r="F11" s="29"/>
      <c r="G11" s="30"/>
      <c r="H11" s="25"/>
      <c r="I11" s="25"/>
      <c r="J11" s="25"/>
      <c r="K11" s="25"/>
      <c r="L11" s="25"/>
      <c r="M11" s="25"/>
      <c r="N11" s="252"/>
      <c r="O11" s="25"/>
      <c r="P11" s="25"/>
      <c r="Q11" s="25"/>
      <c r="R11" s="25"/>
      <c r="S11" s="26"/>
    </row>
    <row r="12" spans="1:19" ht="15.75" customHeight="1">
      <c r="A12" s="257" t="s">
        <v>2</v>
      </c>
      <c r="B12" s="260" t="s">
        <v>56</v>
      </c>
      <c r="C12" s="260"/>
      <c r="D12" s="260"/>
      <c r="E12" s="265" t="s">
        <v>53</v>
      </c>
      <c r="F12" s="262" t="s">
        <v>57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0" t="s">
        <v>58</v>
      </c>
      <c r="Q12" s="260"/>
      <c r="R12" s="260"/>
      <c r="S12" s="261"/>
    </row>
    <row r="13" spans="1:19" ht="15" customHeight="1">
      <c r="A13" s="258"/>
      <c r="B13" s="263" t="s">
        <v>136</v>
      </c>
      <c r="C13" s="263" t="s">
        <v>135</v>
      </c>
      <c r="D13" s="263" t="s">
        <v>55</v>
      </c>
      <c r="E13" s="266"/>
      <c r="F13" s="255" t="s">
        <v>59</v>
      </c>
      <c r="G13" s="255"/>
      <c r="H13" s="255" t="s">
        <v>5</v>
      </c>
      <c r="I13" s="255"/>
      <c r="J13" s="256" t="s">
        <v>6</v>
      </c>
      <c r="K13" s="256"/>
      <c r="L13" s="256"/>
      <c r="M13" s="256"/>
      <c r="N13" s="256"/>
      <c r="O13" s="256"/>
      <c r="P13" s="263" t="s">
        <v>52</v>
      </c>
      <c r="Q13" s="263" t="s">
        <v>3</v>
      </c>
      <c r="R13" s="263" t="s">
        <v>121</v>
      </c>
      <c r="S13" s="269" t="s">
        <v>3</v>
      </c>
    </row>
    <row r="14" spans="1:19" ht="72.75" customHeight="1" thickBot="1">
      <c r="A14" s="259"/>
      <c r="B14" s="264"/>
      <c r="C14" s="264"/>
      <c r="D14" s="264"/>
      <c r="E14" s="267"/>
      <c r="F14" s="203" t="s">
        <v>4</v>
      </c>
      <c r="G14" s="204" t="s">
        <v>3</v>
      </c>
      <c r="H14" s="205" t="s">
        <v>5</v>
      </c>
      <c r="I14" s="204" t="s">
        <v>3</v>
      </c>
      <c r="J14" s="205" t="s">
        <v>7</v>
      </c>
      <c r="K14" s="203" t="s">
        <v>3</v>
      </c>
      <c r="L14" s="205" t="s">
        <v>8</v>
      </c>
      <c r="M14" s="203" t="s">
        <v>3</v>
      </c>
      <c r="N14" s="205" t="s">
        <v>54</v>
      </c>
      <c r="O14" s="203" t="s">
        <v>3</v>
      </c>
      <c r="P14" s="264"/>
      <c r="Q14" s="264" t="s">
        <v>3</v>
      </c>
      <c r="R14" s="264"/>
      <c r="S14" s="270" t="s">
        <v>3</v>
      </c>
    </row>
    <row r="15" spans="1:19" ht="15">
      <c r="A15" s="198" t="s">
        <v>49</v>
      </c>
      <c r="B15" s="199">
        <f>+B16+B24+B27+B34</f>
        <v>0</v>
      </c>
      <c r="C15" s="199">
        <f>+C16+C24+C27+C34</f>
        <v>0</v>
      </c>
      <c r="D15" s="199" t="e">
        <f>+D16+D24+D27+D34</f>
        <v>#DIV/0!</v>
      </c>
      <c r="E15" s="200" t="e">
        <f aca="true" t="shared" si="0" ref="E15:E40">+D15/B15-1</f>
        <v>#DIV/0!</v>
      </c>
      <c r="F15" s="199" t="e">
        <f>+F16+F24+F27+F34</f>
        <v>#DIV/0!</v>
      </c>
      <c r="G15" s="201"/>
      <c r="H15" s="199">
        <f>+H16+H24+H27+H34</f>
        <v>0</v>
      </c>
      <c r="I15" s="199">
        <f>+I16+I24+I27+I34</f>
        <v>0</v>
      </c>
      <c r="J15" s="199" t="e">
        <f>+J16+J24+J27+J34</f>
        <v>#DIV/0!</v>
      </c>
      <c r="K15" s="201"/>
      <c r="L15" s="199" t="e">
        <f>+L16+L24+L27+L34</f>
        <v>#DIV/0!</v>
      </c>
      <c r="M15" s="201"/>
      <c r="N15" s="199" t="e">
        <f>+N16+N24+N27+N34</f>
        <v>#DIV/0!</v>
      </c>
      <c r="O15" s="201"/>
      <c r="P15" s="199" t="e">
        <f>+P16</f>
        <v>#DIV/0!</v>
      </c>
      <c r="Q15" s="201"/>
      <c r="R15" s="199">
        <f>+R16</f>
        <v>0</v>
      </c>
      <c r="S15" s="202"/>
    </row>
    <row r="16" spans="1:19" ht="15">
      <c r="A16" s="36" t="s">
        <v>9</v>
      </c>
      <c r="B16" s="37">
        <f aca="true" t="shared" si="1" ref="B16:R16">SUM(B17:B23)</f>
        <v>0</v>
      </c>
      <c r="C16" s="37">
        <f>SUM(C17:C23)</f>
        <v>0</v>
      </c>
      <c r="D16" s="37" t="e">
        <f t="shared" si="1"/>
        <v>#DIV/0!</v>
      </c>
      <c r="E16" s="38" t="e">
        <f t="shared" si="0"/>
        <v>#DIV/0!</v>
      </c>
      <c r="F16" s="37" t="e">
        <f t="shared" si="1"/>
        <v>#DIV/0!</v>
      </c>
      <c r="G16" s="39"/>
      <c r="H16" s="37">
        <f t="shared" si="1"/>
        <v>0</v>
      </c>
      <c r="I16" s="37">
        <f t="shared" si="1"/>
        <v>0</v>
      </c>
      <c r="J16" s="37" t="e">
        <f t="shared" si="1"/>
        <v>#DIV/0!</v>
      </c>
      <c r="K16" s="39"/>
      <c r="L16" s="37" t="e">
        <f t="shared" si="1"/>
        <v>#DIV/0!</v>
      </c>
      <c r="M16" s="39"/>
      <c r="N16" s="37" t="e">
        <f t="shared" si="1"/>
        <v>#DIV/0!</v>
      </c>
      <c r="O16" s="39"/>
      <c r="P16" s="37" t="e">
        <f t="shared" si="1"/>
        <v>#DIV/0!</v>
      </c>
      <c r="Q16" s="39"/>
      <c r="R16" s="37">
        <f t="shared" si="1"/>
        <v>0</v>
      </c>
      <c r="S16" s="40"/>
    </row>
    <row r="17" spans="1:19" ht="15">
      <c r="A17" s="41" t="s">
        <v>60</v>
      </c>
      <c r="B17" s="43"/>
      <c r="C17" s="43"/>
      <c r="D17" s="43"/>
      <c r="E17" s="44" t="e">
        <f t="shared" si="0"/>
        <v>#DIV/0!</v>
      </c>
      <c r="F17" s="45">
        <f aca="true" t="shared" si="2" ref="F17:F23">+D17*G17</f>
        <v>0</v>
      </c>
      <c r="G17" s="46">
        <v>1</v>
      </c>
      <c r="H17" s="42"/>
      <c r="I17" s="47"/>
      <c r="J17" s="45">
        <f>+L17+N17</f>
        <v>0</v>
      </c>
      <c r="K17" s="47"/>
      <c r="L17" s="45">
        <v>0</v>
      </c>
      <c r="M17" s="47"/>
      <c r="N17" s="45">
        <v>0</v>
      </c>
      <c r="O17" s="47"/>
      <c r="P17" s="42"/>
      <c r="Q17" s="47"/>
      <c r="R17" s="42"/>
      <c r="S17" s="48"/>
    </row>
    <row r="18" spans="1:20" ht="15">
      <c r="A18" s="41" t="s">
        <v>62</v>
      </c>
      <c r="B18" s="43"/>
      <c r="C18" s="43"/>
      <c r="D18" s="239" t="e">
        <f>+ROUNDUP('1. Matríc-sistematiz-bienest'!J126,-2)</f>
        <v>#DIV/0!</v>
      </c>
      <c r="E18" s="240" t="e">
        <f t="shared" si="0"/>
        <v>#DIV/0!</v>
      </c>
      <c r="F18" s="239" t="e">
        <f t="shared" si="2"/>
        <v>#DIV/0!</v>
      </c>
      <c r="G18" s="46">
        <v>0.5</v>
      </c>
      <c r="H18" s="42"/>
      <c r="I18" s="47" t="s">
        <v>10</v>
      </c>
      <c r="J18" s="239" t="e">
        <f>+D18*K18</f>
        <v>#DIV/0!</v>
      </c>
      <c r="K18" s="46">
        <v>0.4</v>
      </c>
      <c r="L18" s="239" t="e">
        <f>+J18*M18</f>
        <v>#DIV/0!</v>
      </c>
      <c r="M18" s="46">
        <v>0.75</v>
      </c>
      <c r="N18" s="239" t="e">
        <f>+J18*O18</f>
        <v>#DIV/0!</v>
      </c>
      <c r="O18" s="46">
        <v>0.25</v>
      </c>
      <c r="P18" s="239" t="e">
        <f>+D18*Q18</f>
        <v>#DIV/0!</v>
      </c>
      <c r="Q18" s="46">
        <v>0.1</v>
      </c>
      <c r="R18" s="42"/>
      <c r="S18" s="48"/>
      <c r="T18" s="49"/>
    </row>
    <row r="19" spans="1:19" ht="15">
      <c r="A19" s="41" t="s">
        <v>63</v>
      </c>
      <c r="B19" s="43"/>
      <c r="C19" s="43"/>
      <c r="D19" s="239" t="e">
        <f>+ROUNDUP('1. Matríc-sistematiz-bienest'!L126,-2)</f>
        <v>#DIV/0!</v>
      </c>
      <c r="E19" s="240" t="e">
        <f t="shared" si="0"/>
        <v>#DIV/0!</v>
      </c>
      <c r="F19" s="239" t="e">
        <f t="shared" si="2"/>
        <v>#DIV/0!</v>
      </c>
      <c r="G19" s="46">
        <v>1</v>
      </c>
      <c r="H19" s="42"/>
      <c r="I19" s="47"/>
      <c r="J19" s="45" t="e">
        <f>+L19+N19</f>
        <v>#DIV/0!</v>
      </c>
      <c r="K19" s="44"/>
      <c r="L19" s="45" t="e">
        <f>+D19*M19</f>
        <v>#DIV/0!</v>
      </c>
      <c r="M19" s="44"/>
      <c r="N19" s="45" t="e">
        <f>+D19*O19</f>
        <v>#DIV/0!</v>
      </c>
      <c r="O19" s="44"/>
      <c r="P19" s="42"/>
      <c r="Q19" s="47"/>
      <c r="R19" s="42"/>
      <c r="S19" s="48"/>
    </row>
    <row r="20" spans="1:19" ht="15">
      <c r="A20" s="41" t="s">
        <v>64</v>
      </c>
      <c r="B20" s="43"/>
      <c r="C20" s="43"/>
      <c r="D20" s="239" t="e">
        <f>+ROUNDUP('1. Matríc-sistematiz-bienest'!N126,-2)</f>
        <v>#DIV/0!</v>
      </c>
      <c r="E20" s="240" t="e">
        <f t="shared" si="0"/>
        <v>#DIV/0!</v>
      </c>
      <c r="F20" s="239" t="e">
        <f t="shared" si="2"/>
        <v>#DIV/0!</v>
      </c>
      <c r="G20" s="46">
        <v>1</v>
      </c>
      <c r="H20" s="42"/>
      <c r="I20" s="47"/>
      <c r="J20" s="45">
        <f>+L20+N20</f>
        <v>0</v>
      </c>
      <c r="K20" s="47"/>
      <c r="L20" s="45">
        <v>0</v>
      </c>
      <c r="M20" s="47"/>
      <c r="N20" s="45">
        <v>0</v>
      </c>
      <c r="O20" s="47"/>
      <c r="P20" s="42"/>
      <c r="Q20" s="47"/>
      <c r="R20" s="42"/>
      <c r="S20" s="48"/>
    </row>
    <row r="21" spans="1:19" ht="15">
      <c r="A21" s="41" t="s">
        <v>65</v>
      </c>
      <c r="B21" s="43"/>
      <c r="C21" s="43"/>
      <c r="D21" s="43"/>
      <c r="E21" s="44" t="e">
        <f t="shared" si="0"/>
        <v>#DIV/0!</v>
      </c>
      <c r="F21" s="239">
        <f t="shared" si="2"/>
        <v>0</v>
      </c>
      <c r="G21" s="46">
        <v>0.15</v>
      </c>
      <c r="H21" s="42"/>
      <c r="I21" s="47"/>
      <c r="J21" s="45"/>
      <c r="K21" s="47"/>
      <c r="L21" s="45"/>
      <c r="M21" s="47"/>
      <c r="N21" s="42"/>
      <c r="O21" s="47"/>
      <c r="P21" s="42"/>
      <c r="Q21" s="44"/>
      <c r="R21" s="45">
        <f>+D21*S21</f>
        <v>0</v>
      </c>
      <c r="S21" s="50">
        <v>0.85</v>
      </c>
    </row>
    <row r="22" spans="1:19" ht="15">
      <c r="A22" s="41" t="s">
        <v>66</v>
      </c>
      <c r="B22" s="43"/>
      <c r="C22" s="43"/>
      <c r="D22" s="43"/>
      <c r="E22" s="44" t="e">
        <f t="shared" si="0"/>
        <v>#DIV/0!</v>
      </c>
      <c r="F22" s="239">
        <f t="shared" si="2"/>
        <v>0</v>
      </c>
      <c r="G22" s="46">
        <v>1</v>
      </c>
      <c r="H22" s="42"/>
      <c r="I22" s="47"/>
      <c r="J22" s="45">
        <f>+L22+N22</f>
        <v>0</v>
      </c>
      <c r="K22" s="47"/>
      <c r="L22" s="45">
        <v>0</v>
      </c>
      <c r="M22" s="47"/>
      <c r="N22" s="45">
        <v>0</v>
      </c>
      <c r="O22" s="47"/>
      <c r="P22" s="42"/>
      <c r="Q22" s="47"/>
      <c r="R22" s="42"/>
      <c r="S22" s="48"/>
    </row>
    <row r="23" spans="1:19" ht="15">
      <c r="A23" s="41" t="s">
        <v>67</v>
      </c>
      <c r="B23" s="43"/>
      <c r="C23" s="43"/>
      <c r="D23" s="43"/>
      <c r="E23" s="44" t="e">
        <f t="shared" si="0"/>
        <v>#DIV/0!</v>
      </c>
      <c r="F23" s="239">
        <f t="shared" si="2"/>
        <v>0</v>
      </c>
      <c r="G23" s="46">
        <v>1</v>
      </c>
      <c r="H23" s="42"/>
      <c r="I23" s="47"/>
      <c r="J23" s="45">
        <f>+L23+N23</f>
        <v>0</v>
      </c>
      <c r="K23" s="47"/>
      <c r="L23" s="42"/>
      <c r="M23" s="47"/>
      <c r="N23" s="42"/>
      <c r="O23" s="47"/>
      <c r="P23" s="42"/>
      <c r="Q23" s="47"/>
      <c r="R23" s="42"/>
      <c r="S23" s="48"/>
    </row>
    <row r="24" spans="1:19" ht="15">
      <c r="A24" s="36" t="s">
        <v>11</v>
      </c>
      <c r="B24" s="37">
        <f aca="true" t="shared" si="3" ref="B24:N24">SUM(B25:B26)</f>
        <v>0</v>
      </c>
      <c r="C24" s="37">
        <f t="shared" si="3"/>
        <v>0</v>
      </c>
      <c r="D24" s="37">
        <f t="shared" si="3"/>
        <v>0</v>
      </c>
      <c r="E24" s="38" t="e">
        <f t="shared" si="0"/>
        <v>#DIV/0!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9"/>
      <c r="L24" s="37">
        <f t="shared" si="3"/>
        <v>0</v>
      </c>
      <c r="M24" s="39"/>
      <c r="N24" s="37">
        <f t="shared" si="3"/>
        <v>0</v>
      </c>
      <c r="O24" s="39"/>
      <c r="P24" s="39"/>
      <c r="Q24" s="39"/>
      <c r="R24" s="39"/>
      <c r="S24" s="40"/>
    </row>
    <row r="25" spans="1:19" ht="15">
      <c r="A25" s="51" t="s">
        <v>12</v>
      </c>
      <c r="B25" s="43"/>
      <c r="C25" s="43"/>
      <c r="D25" s="242">
        <f>+F25+J25</f>
        <v>0</v>
      </c>
      <c r="E25" s="44" t="e">
        <f t="shared" si="0"/>
        <v>#DIV/0!</v>
      </c>
      <c r="F25" s="43"/>
      <c r="G25" s="42"/>
      <c r="H25" s="42"/>
      <c r="I25" s="42"/>
      <c r="J25" s="52">
        <f>+L25+N25</f>
        <v>0</v>
      </c>
      <c r="K25" s="42"/>
      <c r="L25" s="42"/>
      <c r="M25" s="42"/>
      <c r="N25" s="42"/>
      <c r="O25" s="42"/>
      <c r="P25" s="42"/>
      <c r="Q25" s="42"/>
      <c r="R25" s="42"/>
      <c r="S25" s="53"/>
    </row>
    <row r="26" spans="1:19" ht="15">
      <c r="A26" s="51" t="s">
        <v>13</v>
      </c>
      <c r="B26" s="43"/>
      <c r="C26" s="43"/>
      <c r="D26" s="242">
        <f>+F26+J26</f>
        <v>0</v>
      </c>
      <c r="E26" s="44" t="e">
        <f t="shared" si="0"/>
        <v>#DIV/0!</v>
      </c>
      <c r="F26" s="43"/>
      <c r="G26" s="42"/>
      <c r="H26" s="42"/>
      <c r="I26" s="42"/>
      <c r="J26" s="52">
        <f>+L26+N26</f>
        <v>0</v>
      </c>
      <c r="K26" s="42"/>
      <c r="L26" s="42"/>
      <c r="M26" s="42"/>
      <c r="N26" s="42"/>
      <c r="O26" s="42"/>
      <c r="P26" s="42"/>
      <c r="Q26" s="42"/>
      <c r="R26" s="42"/>
      <c r="S26" s="53"/>
    </row>
    <row r="27" spans="1:19" ht="15">
      <c r="A27" s="54" t="s">
        <v>14</v>
      </c>
      <c r="B27" s="37">
        <f>SUM(B28:B33)</f>
        <v>0</v>
      </c>
      <c r="C27" s="37">
        <f>SUM(C28:C33)</f>
        <v>0</v>
      </c>
      <c r="D27" s="37">
        <f>SUM(D28:D33)</f>
        <v>0</v>
      </c>
      <c r="E27" s="38" t="e">
        <f t="shared" si="0"/>
        <v>#DIV/0!</v>
      </c>
      <c r="F27" s="37">
        <f>SUM(F28:F33)</f>
        <v>0</v>
      </c>
      <c r="G27" s="39"/>
      <c r="H27" s="37">
        <f aca="true" t="shared" si="4" ref="H27:O27">SUM(H28:H33)</f>
        <v>0</v>
      </c>
      <c r="I27" s="37">
        <f t="shared" si="4"/>
        <v>0</v>
      </c>
      <c r="J27" s="37">
        <f t="shared" si="4"/>
        <v>0</v>
      </c>
      <c r="K27" s="37">
        <f t="shared" si="4"/>
        <v>0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37">
        <f t="shared" si="4"/>
        <v>0</v>
      </c>
      <c r="P27" s="39"/>
      <c r="Q27" s="39"/>
      <c r="R27" s="39"/>
      <c r="S27" s="40"/>
    </row>
    <row r="28" spans="1:19" ht="15">
      <c r="A28" s="41" t="s">
        <v>68</v>
      </c>
      <c r="B28" s="43"/>
      <c r="C28" s="43"/>
      <c r="D28" s="239">
        <f>+ROUNDUP('2.Otros ingresos'!C18,-2)</f>
        <v>0</v>
      </c>
      <c r="E28" s="46" t="e">
        <f t="shared" si="0"/>
        <v>#DIV/0!</v>
      </c>
      <c r="F28" s="239">
        <f aca="true" t="shared" si="5" ref="F28:F33">+D28*G28</f>
        <v>0</v>
      </c>
      <c r="G28" s="46">
        <v>1</v>
      </c>
      <c r="H28" s="42"/>
      <c r="I28" s="47"/>
      <c r="J28" s="45">
        <f aca="true" t="shared" si="6" ref="J28:J33">+L28+N28</f>
        <v>0</v>
      </c>
      <c r="K28" s="47"/>
      <c r="L28" s="45">
        <v>0</v>
      </c>
      <c r="M28" s="47"/>
      <c r="N28" s="45">
        <v>0</v>
      </c>
      <c r="O28" s="47"/>
      <c r="P28" s="42"/>
      <c r="Q28" s="47"/>
      <c r="R28" s="42"/>
      <c r="S28" s="48"/>
    </row>
    <row r="29" spans="1:19" ht="15">
      <c r="A29" s="41" t="s">
        <v>83</v>
      </c>
      <c r="B29" s="43"/>
      <c r="C29" s="43"/>
      <c r="D29" s="239">
        <f>+ROUNDUP('2.Otros ingresos'!C19,-2)</f>
        <v>0</v>
      </c>
      <c r="E29" s="46" t="e">
        <f t="shared" si="0"/>
        <v>#DIV/0!</v>
      </c>
      <c r="F29" s="239">
        <f t="shared" si="5"/>
        <v>0</v>
      </c>
      <c r="G29" s="46">
        <v>1</v>
      </c>
      <c r="H29" s="42"/>
      <c r="I29" s="47"/>
      <c r="J29" s="45">
        <f t="shared" si="6"/>
        <v>0</v>
      </c>
      <c r="K29" s="47"/>
      <c r="L29" s="42"/>
      <c r="M29" s="47"/>
      <c r="N29" s="42"/>
      <c r="O29" s="47"/>
      <c r="P29" s="42"/>
      <c r="Q29" s="47"/>
      <c r="R29" s="42"/>
      <c r="S29" s="48"/>
    </row>
    <row r="30" spans="1:19" ht="25.5" customHeight="1">
      <c r="A30" s="55" t="s">
        <v>84</v>
      </c>
      <c r="B30" s="43"/>
      <c r="C30" s="43"/>
      <c r="D30" s="239">
        <f>+ROUNDUP('2.Otros ingresos'!C20,-2)</f>
        <v>0</v>
      </c>
      <c r="E30" s="46" t="e">
        <f t="shared" si="0"/>
        <v>#DIV/0!</v>
      </c>
      <c r="F30" s="239">
        <f t="shared" si="5"/>
        <v>0</v>
      </c>
      <c r="G30" s="46">
        <v>1</v>
      </c>
      <c r="H30" s="42"/>
      <c r="I30" s="47"/>
      <c r="J30" s="45">
        <f t="shared" si="6"/>
        <v>0</v>
      </c>
      <c r="K30" s="47"/>
      <c r="L30" s="45">
        <v>0</v>
      </c>
      <c r="M30" s="47"/>
      <c r="N30" s="45">
        <v>0</v>
      </c>
      <c r="O30" s="47"/>
      <c r="P30" s="42"/>
      <c r="Q30" s="47"/>
      <c r="R30" s="42"/>
      <c r="S30" s="48"/>
    </row>
    <row r="31" spans="1:19" ht="19.5" customHeight="1">
      <c r="A31" s="41" t="s">
        <v>85</v>
      </c>
      <c r="B31" s="43"/>
      <c r="C31" s="43"/>
      <c r="D31" s="239">
        <f>+ROUNDUP('2.Otros ingresos'!C21,-2)</f>
        <v>0</v>
      </c>
      <c r="E31" s="46" t="e">
        <f t="shared" si="0"/>
        <v>#DIV/0!</v>
      </c>
      <c r="F31" s="239">
        <f t="shared" si="5"/>
        <v>0</v>
      </c>
      <c r="G31" s="46">
        <v>1</v>
      </c>
      <c r="H31" s="42"/>
      <c r="I31" s="47"/>
      <c r="J31" s="45">
        <f t="shared" si="6"/>
        <v>0</v>
      </c>
      <c r="K31" s="47"/>
      <c r="L31" s="42"/>
      <c r="M31" s="47"/>
      <c r="N31" s="42"/>
      <c r="O31" s="47"/>
      <c r="P31" s="42"/>
      <c r="Q31" s="47"/>
      <c r="R31" s="42"/>
      <c r="S31" s="48"/>
    </row>
    <row r="32" spans="1:19" ht="15">
      <c r="A32" s="41" t="s">
        <v>86</v>
      </c>
      <c r="B32" s="43"/>
      <c r="C32" s="43"/>
      <c r="D32" s="239">
        <f>+ROUNDUP('2.Otros ingresos'!C22,-2)</f>
        <v>0</v>
      </c>
      <c r="E32" s="46" t="e">
        <f t="shared" si="0"/>
        <v>#DIV/0!</v>
      </c>
      <c r="F32" s="239">
        <f t="shared" si="5"/>
        <v>0</v>
      </c>
      <c r="G32" s="46">
        <v>1</v>
      </c>
      <c r="H32" s="42"/>
      <c r="I32" s="47"/>
      <c r="J32" s="45">
        <f t="shared" si="6"/>
        <v>0</v>
      </c>
      <c r="K32" s="47"/>
      <c r="L32" s="42"/>
      <c r="M32" s="47"/>
      <c r="N32" s="42"/>
      <c r="O32" s="47"/>
      <c r="P32" s="42"/>
      <c r="Q32" s="47"/>
      <c r="R32" s="42"/>
      <c r="S32" s="48"/>
    </row>
    <row r="33" spans="1:19" ht="15">
      <c r="A33" s="41" t="s">
        <v>87</v>
      </c>
      <c r="B33" s="43"/>
      <c r="C33" s="43"/>
      <c r="D33" s="239">
        <f>+ROUNDUP('2.Otros ingresos'!C23,-2)</f>
        <v>0</v>
      </c>
      <c r="E33" s="46" t="e">
        <f t="shared" si="0"/>
        <v>#DIV/0!</v>
      </c>
      <c r="F33" s="239">
        <f t="shared" si="5"/>
        <v>0</v>
      </c>
      <c r="G33" s="46">
        <v>1</v>
      </c>
      <c r="H33" s="42"/>
      <c r="I33" s="47"/>
      <c r="J33" s="45">
        <f t="shared" si="6"/>
        <v>0</v>
      </c>
      <c r="K33" s="47"/>
      <c r="L33" s="42"/>
      <c r="M33" s="47"/>
      <c r="N33" s="42"/>
      <c r="O33" s="47"/>
      <c r="P33" s="42"/>
      <c r="Q33" s="47"/>
      <c r="R33" s="42"/>
      <c r="S33" s="48"/>
    </row>
    <row r="34" spans="1:19" ht="24.75" customHeight="1">
      <c r="A34" s="54" t="s">
        <v>15</v>
      </c>
      <c r="B34" s="37">
        <f>SUM(B35:B36)</f>
        <v>0</v>
      </c>
      <c r="C34" s="37">
        <f>SUM(C35:C36)</f>
        <v>0</v>
      </c>
      <c r="D34" s="37">
        <f>SUM(D35:D36)</f>
        <v>0</v>
      </c>
      <c r="E34" s="38" t="e">
        <f t="shared" si="0"/>
        <v>#DIV/0!</v>
      </c>
      <c r="F34" s="37">
        <f>SUM(F35:F36)</f>
        <v>0</v>
      </c>
      <c r="G34" s="39"/>
      <c r="H34" s="37">
        <f aca="true" t="shared" si="7" ref="H34:N34">SUM(H35:H36)</f>
        <v>0</v>
      </c>
      <c r="I34" s="37">
        <f t="shared" si="7"/>
        <v>0</v>
      </c>
      <c r="J34" s="37">
        <f t="shared" si="7"/>
        <v>0</v>
      </c>
      <c r="K34" s="37">
        <f t="shared" si="7"/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  <c r="O34" s="39"/>
      <c r="P34" s="39"/>
      <c r="Q34" s="39"/>
      <c r="R34" s="39"/>
      <c r="S34" s="40"/>
    </row>
    <row r="35" spans="1:19" ht="15">
      <c r="A35" s="56" t="s">
        <v>92</v>
      </c>
      <c r="B35" s="43"/>
      <c r="C35" s="43"/>
      <c r="D35" s="42"/>
      <c r="E35" s="44" t="e">
        <f t="shared" si="0"/>
        <v>#DIV/0!</v>
      </c>
      <c r="F35" s="45">
        <v>0</v>
      </c>
      <c r="G35" s="57"/>
      <c r="H35" s="58"/>
      <c r="I35" s="57"/>
      <c r="J35" s="239">
        <f>+L35+N35</f>
        <v>0</v>
      </c>
      <c r="K35" s="57"/>
      <c r="L35" s="59">
        <v>0</v>
      </c>
      <c r="M35" s="57"/>
      <c r="N35" s="239">
        <f>+D35*O35</f>
        <v>0</v>
      </c>
      <c r="O35" s="60">
        <v>1</v>
      </c>
      <c r="P35" s="58"/>
      <c r="Q35" s="57"/>
      <c r="R35" s="58"/>
      <c r="S35" s="61"/>
    </row>
    <row r="36" spans="1:19" ht="15">
      <c r="A36" s="56" t="s">
        <v>93</v>
      </c>
      <c r="B36" s="43"/>
      <c r="C36" s="43"/>
      <c r="D36" s="43"/>
      <c r="E36" s="44" t="e">
        <f t="shared" si="0"/>
        <v>#DIV/0!</v>
      </c>
      <c r="F36" s="239">
        <f>+D36*G36</f>
        <v>0</v>
      </c>
      <c r="G36" s="46">
        <v>1</v>
      </c>
      <c r="H36" s="58"/>
      <c r="I36" s="57"/>
      <c r="J36" s="45">
        <f>+L36+N36</f>
        <v>0</v>
      </c>
      <c r="K36" s="57"/>
      <c r="L36" s="59">
        <v>0</v>
      </c>
      <c r="M36" s="57"/>
      <c r="N36" s="59">
        <v>0</v>
      </c>
      <c r="O36" s="57"/>
      <c r="P36" s="58"/>
      <c r="Q36" s="57"/>
      <c r="R36" s="58"/>
      <c r="S36" s="61"/>
    </row>
    <row r="37" spans="1:19" ht="15">
      <c r="A37" s="31" t="s">
        <v>20</v>
      </c>
      <c r="B37" s="32">
        <f>+B38+B41+B57</f>
        <v>0</v>
      </c>
      <c r="C37" s="32">
        <f>+C38+C41+C57</f>
        <v>0</v>
      </c>
      <c r="D37" s="32">
        <f>+D38+D41+D57</f>
        <v>0</v>
      </c>
      <c r="E37" s="33" t="e">
        <f t="shared" si="0"/>
        <v>#DIV/0!</v>
      </c>
      <c r="F37" s="32">
        <f>+F38+F41+F57</f>
        <v>0</v>
      </c>
      <c r="G37" s="34"/>
      <c r="H37" s="32">
        <f>+H38+H41+H57</f>
        <v>0</v>
      </c>
      <c r="I37" s="32">
        <f>+I38+I41+I57</f>
        <v>0</v>
      </c>
      <c r="J37" s="32">
        <f>+J38+J41+J57</f>
        <v>0</v>
      </c>
      <c r="K37" s="34"/>
      <c r="L37" s="32">
        <f>+L38+L41+L57</f>
        <v>0</v>
      </c>
      <c r="M37" s="32">
        <f>+M38+M41+M57</f>
        <v>0</v>
      </c>
      <c r="N37" s="32">
        <f>+N38+N41+N57</f>
        <v>0</v>
      </c>
      <c r="O37" s="32">
        <f>+O38+O41+O57</f>
        <v>0</v>
      </c>
      <c r="P37" s="34"/>
      <c r="Q37" s="34"/>
      <c r="R37" s="34"/>
      <c r="S37" s="35"/>
    </row>
    <row r="38" spans="1:19" ht="15">
      <c r="A38" s="36" t="s">
        <v>16</v>
      </c>
      <c r="B38" s="37">
        <f aca="true" t="shared" si="8" ref="B38:O38">SUM(B39:B40)</f>
        <v>0</v>
      </c>
      <c r="C38" s="37">
        <f>SUM(C39:C40)</f>
        <v>0</v>
      </c>
      <c r="D38" s="37">
        <f t="shared" si="8"/>
        <v>0</v>
      </c>
      <c r="E38" s="38" t="e">
        <f t="shared" si="0"/>
        <v>#DIV/0!</v>
      </c>
      <c r="F38" s="37">
        <f t="shared" si="8"/>
        <v>0</v>
      </c>
      <c r="G38" s="39"/>
      <c r="H38" s="37">
        <f t="shared" si="8"/>
        <v>0</v>
      </c>
      <c r="I38" s="37">
        <f t="shared" si="8"/>
        <v>0</v>
      </c>
      <c r="J38" s="37">
        <f t="shared" si="8"/>
        <v>0</v>
      </c>
      <c r="K38" s="39"/>
      <c r="L38" s="37">
        <f t="shared" si="8"/>
        <v>0</v>
      </c>
      <c r="M38" s="37">
        <f t="shared" si="8"/>
        <v>0</v>
      </c>
      <c r="N38" s="37">
        <f t="shared" si="8"/>
        <v>0</v>
      </c>
      <c r="O38" s="37">
        <f t="shared" si="8"/>
        <v>0</v>
      </c>
      <c r="P38" s="39"/>
      <c r="Q38" s="39"/>
      <c r="R38" s="39"/>
      <c r="S38" s="40"/>
    </row>
    <row r="39" spans="1:19" ht="15">
      <c r="A39" s="41" t="s">
        <v>69</v>
      </c>
      <c r="B39" s="43"/>
      <c r="C39" s="43"/>
      <c r="D39" s="43"/>
      <c r="E39" s="44" t="e">
        <f t="shared" si="0"/>
        <v>#DIV/0!</v>
      </c>
      <c r="F39" s="239">
        <f>+D39*G39</f>
        <v>0</v>
      </c>
      <c r="G39" s="46">
        <v>1</v>
      </c>
      <c r="H39" s="42"/>
      <c r="I39" s="47"/>
      <c r="J39" s="45">
        <f>+L39+N39</f>
        <v>0</v>
      </c>
      <c r="K39" s="47"/>
      <c r="L39" s="45">
        <v>0</v>
      </c>
      <c r="M39" s="47"/>
      <c r="N39" s="45">
        <v>0</v>
      </c>
      <c r="O39" s="47"/>
      <c r="P39" s="42"/>
      <c r="Q39" s="47"/>
      <c r="R39" s="42"/>
      <c r="S39" s="48"/>
    </row>
    <row r="40" spans="1:19" ht="15">
      <c r="A40" s="41" t="s">
        <v>70</v>
      </c>
      <c r="B40" s="43"/>
      <c r="C40" s="43"/>
      <c r="D40" s="43"/>
      <c r="E40" s="44" t="e">
        <f t="shared" si="0"/>
        <v>#DIV/0!</v>
      </c>
      <c r="F40" s="239">
        <f>+D40*G40</f>
        <v>0</v>
      </c>
      <c r="G40" s="46">
        <v>1</v>
      </c>
      <c r="H40" s="42"/>
      <c r="I40" s="47"/>
      <c r="J40" s="45">
        <f>+L40+N40</f>
        <v>0</v>
      </c>
      <c r="K40" s="44"/>
      <c r="L40" s="45">
        <v>0</v>
      </c>
      <c r="M40" s="47"/>
      <c r="N40" s="45">
        <v>0</v>
      </c>
      <c r="O40" s="47"/>
      <c r="P40" s="42"/>
      <c r="Q40" s="47"/>
      <c r="R40" s="42"/>
      <c r="S40" s="48"/>
    </row>
    <row r="41" spans="1:19" ht="15">
      <c r="A41" s="36" t="s">
        <v>89</v>
      </c>
      <c r="B41" s="37">
        <f>+B42+B53</f>
        <v>0</v>
      </c>
      <c r="C41" s="37">
        <f>+C42+C53</f>
        <v>0</v>
      </c>
      <c r="D41" s="37">
        <f>+D42+D53</f>
        <v>0</v>
      </c>
      <c r="E41" s="38" t="e">
        <f>+D41/B41-1</f>
        <v>#DIV/0!</v>
      </c>
      <c r="F41" s="37">
        <f>+F42+F53</f>
        <v>0</v>
      </c>
      <c r="G41" s="39"/>
      <c r="H41" s="37">
        <f>+H42+H53</f>
        <v>0</v>
      </c>
      <c r="I41" s="37">
        <f>+I42+I53</f>
        <v>0</v>
      </c>
      <c r="J41" s="37">
        <f>+J42+J53</f>
        <v>0</v>
      </c>
      <c r="K41" s="39"/>
      <c r="L41" s="37">
        <f>+L42+L53</f>
        <v>0</v>
      </c>
      <c r="M41" s="39"/>
      <c r="N41" s="37">
        <f>+N42+N53</f>
        <v>0</v>
      </c>
      <c r="O41" s="39"/>
      <c r="P41" s="39"/>
      <c r="Q41" s="39"/>
      <c r="R41" s="39"/>
      <c r="S41" s="40"/>
    </row>
    <row r="42" spans="1:19" ht="15">
      <c r="A42" s="62" t="s">
        <v>90</v>
      </c>
      <c r="B42" s="32">
        <f aca="true" t="shared" si="9" ref="B42:N42">+B43</f>
        <v>0</v>
      </c>
      <c r="C42" s="32">
        <f t="shared" si="9"/>
        <v>0</v>
      </c>
      <c r="D42" s="32">
        <f t="shared" si="9"/>
        <v>0</v>
      </c>
      <c r="E42" s="33" t="e">
        <f>+D42/B42-1</f>
        <v>#DIV/0!</v>
      </c>
      <c r="F42" s="32">
        <f t="shared" si="9"/>
        <v>0</v>
      </c>
      <c r="G42" s="34"/>
      <c r="H42" s="32">
        <f t="shared" si="9"/>
        <v>0</v>
      </c>
      <c r="I42" s="32">
        <f t="shared" si="9"/>
        <v>0</v>
      </c>
      <c r="J42" s="32">
        <f t="shared" si="9"/>
        <v>0</v>
      </c>
      <c r="K42" s="34"/>
      <c r="L42" s="32">
        <f t="shared" si="9"/>
        <v>0</v>
      </c>
      <c r="M42" s="34"/>
      <c r="N42" s="32">
        <f t="shared" si="9"/>
        <v>0</v>
      </c>
      <c r="O42" s="34"/>
      <c r="P42" s="34"/>
      <c r="Q42" s="34"/>
      <c r="R42" s="34"/>
      <c r="S42" s="35"/>
    </row>
    <row r="43" spans="1:19" ht="15">
      <c r="A43" s="63" t="s">
        <v>17</v>
      </c>
      <c r="B43" s="64">
        <f>SUM(B44:B52)</f>
        <v>0</v>
      </c>
      <c r="C43" s="64">
        <f>SUM(C44:C52)</f>
        <v>0</v>
      </c>
      <c r="D43" s="64">
        <f>SUM(D44:D52)</f>
        <v>0</v>
      </c>
      <c r="E43" s="65" t="e">
        <f aca="true" t="shared" si="10" ref="E43:E52">+D43/B43-1</f>
        <v>#DIV/0!</v>
      </c>
      <c r="F43" s="64">
        <f>SUM(F44:F52)</f>
        <v>0</v>
      </c>
      <c r="G43" s="66"/>
      <c r="H43" s="64">
        <f>SUM(H44:H52)</f>
        <v>0</v>
      </c>
      <c r="I43" s="64">
        <f>SUM(I44:I52)</f>
        <v>0</v>
      </c>
      <c r="J43" s="45">
        <f aca="true" t="shared" si="11" ref="J43:J52">+L43+N43</f>
        <v>0</v>
      </c>
      <c r="K43" s="66"/>
      <c r="L43" s="64">
        <f>SUM(L44:L52)</f>
        <v>0</v>
      </c>
      <c r="M43" s="66"/>
      <c r="N43" s="64">
        <f>SUM(N44:N52)</f>
        <v>0</v>
      </c>
      <c r="O43" s="66"/>
      <c r="P43" s="66"/>
      <c r="Q43" s="66"/>
      <c r="R43" s="66"/>
      <c r="S43" s="67"/>
    </row>
    <row r="44" spans="1:19" ht="52.5" customHeight="1">
      <c r="A44" s="68" t="s">
        <v>124</v>
      </c>
      <c r="B44" s="43"/>
      <c r="C44" s="43"/>
      <c r="D44" s="43"/>
      <c r="E44" s="44" t="e">
        <f t="shared" si="10"/>
        <v>#DIV/0!</v>
      </c>
      <c r="F44" s="239">
        <f>+D44*G44</f>
        <v>0</v>
      </c>
      <c r="G44" s="46">
        <v>1</v>
      </c>
      <c r="H44" s="58"/>
      <c r="I44" s="57"/>
      <c r="J44" s="45">
        <f t="shared" si="11"/>
        <v>0</v>
      </c>
      <c r="K44" s="57"/>
      <c r="L44" s="58"/>
      <c r="M44" s="57"/>
      <c r="N44" s="58"/>
      <c r="O44" s="57"/>
      <c r="P44" s="58"/>
      <c r="Q44" s="57"/>
      <c r="R44" s="58"/>
      <c r="S44" s="61"/>
    </row>
    <row r="45" spans="1:19" ht="15">
      <c r="A45" s="68" t="s">
        <v>125</v>
      </c>
      <c r="B45" s="43"/>
      <c r="C45" s="43"/>
      <c r="D45" s="43"/>
      <c r="E45" s="44" t="e">
        <f t="shared" si="10"/>
        <v>#DIV/0!</v>
      </c>
      <c r="F45" s="239">
        <f>+D45*G45</f>
        <v>0</v>
      </c>
      <c r="G45" s="46">
        <v>1</v>
      </c>
      <c r="H45" s="58"/>
      <c r="I45" s="57"/>
      <c r="J45" s="45"/>
      <c r="K45" s="57"/>
      <c r="L45" s="58"/>
      <c r="M45" s="57"/>
      <c r="N45" s="58"/>
      <c r="O45" s="57"/>
      <c r="P45" s="58"/>
      <c r="Q45" s="57"/>
      <c r="R45" s="58">
        <f>+D45*S45</f>
        <v>0</v>
      </c>
      <c r="S45" s="69"/>
    </row>
    <row r="46" spans="1:19" ht="36.75" customHeight="1">
      <c r="A46" s="70" t="s">
        <v>138</v>
      </c>
      <c r="B46" s="43"/>
      <c r="C46" s="43"/>
      <c r="D46" s="43"/>
      <c r="E46" s="44" t="e">
        <f t="shared" si="10"/>
        <v>#DIV/0!</v>
      </c>
      <c r="F46" s="71">
        <f>+D46*G46</f>
        <v>0</v>
      </c>
      <c r="G46" s="72"/>
      <c r="H46" s="73"/>
      <c r="I46" s="72"/>
      <c r="J46" s="239">
        <f t="shared" si="11"/>
        <v>0</v>
      </c>
      <c r="K46" s="44">
        <v>1</v>
      </c>
      <c r="L46" s="242">
        <f>+D46*M46</f>
        <v>0</v>
      </c>
      <c r="M46" s="44">
        <v>1</v>
      </c>
      <c r="N46" s="73"/>
      <c r="O46" s="72"/>
      <c r="P46" s="73"/>
      <c r="Q46" s="72"/>
      <c r="R46" s="73"/>
      <c r="S46" s="74"/>
    </row>
    <row r="47" spans="1:19" ht="36">
      <c r="A47" s="70" t="s">
        <v>126</v>
      </c>
      <c r="B47" s="43"/>
      <c r="C47" s="43"/>
      <c r="D47" s="43"/>
      <c r="E47" s="44" t="e">
        <f t="shared" si="10"/>
        <v>#DIV/0!</v>
      </c>
      <c r="F47" s="59">
        <f>+D47*G47</f>
        <v>0</v>
      </c>
      <c r="G47" s="72"/>
      <c r="H47" s="58"/>
      <c r="I47" s="57"/>
      <c r="J47" s="239">
        <f>+D47*K47</f>
        <v>0</v>
      </c>
      <c r="K47" s="44">
        <v>1</v>
      </c>
      <c r="L47" s="239">
        <f>+J47*M47</f>
        <v>0</v>
      </c>
      <c r="M47" s="44">
        <v>1</v>
      </c>
      <c r="N47" s="58">
        <f>+J47*O47</f>
        <v>0</v>
      </c>
      <c r="O47" s="46"/>
      <c r="P47" s="58"/>
      <c r="Q47" s="75"/>
      <c r="R47" s="58"/>
      <c r="S47" s="61"/>
    </row>
    <row r="48" spans="1:19" ht="48">
      <c r="A48" s="70" t="s">
        <v>127</v>
      </c>
      <c r="B48" s="43"/>
      <c r="C48" s="43"/>
      <c r="D48" s="43"/>
      <c r="E48" s="44" t="e">
        <f t="shared" si="10"/>
        <v>#DIV/0!</v>
      </c>
      <c r="F48" s="58">
        <f>+D48*G48</f>
        <v>0</v>
      </c>
      <c r="G48" s="57"/>
      <c r="H48" s="58"/>
      <c r="I48" s="57"/>
      <c r="J48" s="239">
        <f t="shared" si="11"/>
        <v>0</v>
      </c>
      <c r="K48" s="44">
        <v>1</v>
      </c>
      <c r="L48" s="239">
        <f>+D48*M48</f>
        <v>0</v>
      </c>
      <c r="M48" s="44">
        <v>1</v>
      </c>
      <c r="N48" s="58">
        <f>+D48*O48</f>
        <v>0</v>
      </c>
      <c r="O48" s="46"/>
      <c r="P48" s="58"/>
      <c r="Q48" s="57"/>
      <c r="R48" s="58"/>
      <c r="S48" s="61"/>
    </row>
    <row r="49" spans="1:35" ht="43.5" customHeight="1">
      <c r="A49" s="70" t="s">
        <v>128</v>
      </c>
      <c r="B49" s="43"/>
      <c r="C49" s="43"/>
      <c r="D49" s="43"/>
      <c r="E49" s="44" t="e">
        <f t="shared" si="10"/>
        <v>#DIV/0!</v>
      </c>
      <c r="F49" s="59"/>
      <c r="G49" s="46"/>
      <c r="H49" s="58"/>
      <c r="I49" s="57"/>
      <c r="J49" s="239">
        <f t="shared" si="11"/>
        <v>0</v>
      </c>
      <c r="K49" s="44">
        <v>1</v>
      </c>
      <c r="L49" s="239">
        <f>+D49*M49</f>
        <v>0</v>
      </c>
      <c r="M49" s="44">
        <v>1</v>
      </c>
      <c r="N49" s="58"/>
      <c r="O49" s="47"/>
      <c r="P49" s="58"/>
      <c r="Q49" s="57"/>
      <c r="R49" s="58"/>
      <c r="S49" s="61"/>
      <c r="T49" s="76"/>
      <c r="U49" s="77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47.25" customHeight="1">
      <c r="A50" s="70" t="s">
        <v>129</v>
      </c>
      <c r="B50" s="43"/>
      <c r="C50" s="43"/>
      <c r="D50" s="43"/>
      <c r="E50" s="44" t="e">
        <f>+D50/B50-1</f>
        <v>#DIV/0!</v>
      </c>
      <c r="F50" s="58"/>
      <c r="G50" s="57"/>
      <c r="H50" s="58"/>
      <c r="I50" s="57"/>
      <c r="J50" s="239">
        <f>+L50+N50</f>
        <v>0</v>
      </c>
      <c r="K50" s="57"/>
      <c r="L50" s="58"/>
      <c r="M50" s="57"/>
      <c r="N50" s="239">
        <f>+D50*O50</f>
        <v>0</v>
      </c>
      <c r="O50" s="46">
        <v>1</v>
      </c>
      <c r="P50" s="58"/>
      <c r="Q50" s="57"/>
      <c r="R50" s="58"/>
      <c r="S50" s="61"/>
      <c r="T50" s="76"/>
      <c r="U50" s="77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42" customHeight="1">
      <c r="A51" s="68" t="s">
        <v>130</v>
      </c>
      <c r="B51" s="43"/>
      <c r="C51" s="43"/>
      <c r="D51" s="43"/>
      <c r="E51" s="44" t="e">
        <f t="shared" si="10"/>
        <v>#DIV/0!</v>
      </c>
      <c r="F51" s="58"/>
      <c r="G51" s="57"/>
      <c r="H51" s="58"/>
      <c r="I51" s="57"/>
      <c r="J51" s="239">
        <f t="shared" si="11"/>
        <v>0</v>
      </c>
      <c r="K51" s="57"/>
      <c r="L51" s="58"/>
      <c r="M51" s="57"/>
      <c r="N51" s="239">
        <f>+D51*O51</f>
        <v>0</v>
      </c>
      <c r="O51" s="46">
        <v>1</v>
      </c>
      <c r="P51" s="58"/>
      <c r="Q51" s="57"/>
      <c r="R51" s="58"/>
      <c r="S51" s="61"/>
      <c r="T51" s="76"/>
      <c r="U51" s="77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24.75" customHeight="1">
      <c r="A52" s="68" t="s">
        <v>88</v>
      </c>
      <c r="B52" s="238"/>
      <c r="C52" s="238"/>
      <c r="D52" s="43"/>
      <c r="E52" s="44" t="e">
        <f t="shared" si="10"/>
        <v>#DIV/0!</v>
      </c>
      <c r="F52" s="66"/>
      <c r="G52" s="57"/>
      <c r="H52" s="66"/>
      <c r="I52" s="57"/>
      <c r="J52" s="239">
        <f t="shared" si="11"/>
        <v>0</v>
      </c>
      <c r="K52" s="57"/>
      <c r="L52" s="66"/>
      <c r="M52" s="57"/>
      <c r="N52" s="239">
        <f>+D52*O52</f>
        <v>0</v>
      </c>
      <c r="O52" s="46">
        <v>1</v>
      </c>
      <c r="P52" s="58"/>
      <c r="Q52" s="57"/>
      <c r="R52" s="58"/>
      <c r="S52" s="61"/>
      <c r="T52" s="76"/>
      <c r="U52" s="77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15">
      <c r="A53" s="62" t="s">
        <v>91</v>
      </c>
      <c r="B53" s="32">
        <f aca="true" t="shared" si="12" ref="B53:O53">+B54</f>
        <v>0</v>
      </c>
      <c r="C53" s="32">
        <f t="shared" si="12"/>
        <v>0</v>
      </c>
      <c r="D53" s="32">
        <f t="shared" si="12"/>
        <v>0</v>
      </c>
      <c r="E53" s="33" t="e">
        <f aca="true" t="shared" si="13" ref="E53:E63">+D53/B53-1</f>
        <v>#DIV/0!</v>
      </c>
      <c r="F53" s="32">
        <f t="shared" si="12"/>
        <v>0</v>
      </c>
      <c r="G53" s="34"/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4"/>
      <c r="Q53" s="34"/>
      <c r="R53" s="34"/>
      <c r="S53" s="35"/>
      <c r="T53" s="76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5">
      <c r="A54" s="79" t="s">
        <v>17</v>
      </c>
      <c r="B54" s="80">
        <f aca="true" t="shared" si="14" ref="B54:O54">SUM(B55:B56)</f>
        <v>0</v>
      </c>
      <c r="C54" s="80">
        <f>SUM(C55:C56)</f>
        <v>0</v>
      </c>
      <c r="D54" s="80">
        <f t="shared" si="14"/>
        <v>0</v>
      </c>
      <c r="E54" s="81" t="e">
        <f t="shared" si="13"/>
        <v>#DIV/0!</v>
      </c>
      <c r="F54" s="80">
        <f t="shared" si="14"/>
        <v>0</v>
      </c>
      <c r="G54" s="78"/>
      <c r="H54" s="80">
        <f t="shared" si="14"/>
        <v>0</v>
      </c>
      <c r="I54" s="80">
        <f t="shared" si="14"/>
        <v>0</v>
      </c>
      <c r="J54" s="80">
        <f t="shared" si="14"/>
        <v>0</v>
      </c>
      <c r="K54" s="80">
        <f t="shared" si="14"/>
        <v>0</v>
      </c>
      <c r="L54" s="80">
        <f t="shared" si="14"/>
        <v>0</v>
      </c>
      <c r="M54" s="80">
        <f t="shared" si="14"/>
        <v>0</v>
      </c>
      <c r="N54" s="80">
        <f t="shared" si="14"/>
        <v>0</v>
      </c>
      <c r="O54" s="80">
        <f t="shared" si="14"/>
        <v>0</v>
      </c>
      <c r="P54" s="78"/>
      <c r="Q54" s="78"/>
      <c r="R54" s="78"/>
      <c r="S54" s="82"/>
      <c r="T54" s="76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5">
      <c r="A55" s="83" t="s">
        <v>71</v>
      </c>
      <c r="B55" s="43"/>
      <c r="C55" s="43"/>
      <c r="D55" s="43"/>
      <c r="E55" s="44" t="e">
        <f t="shared" si="13"/>
        <v>#DIV/0!</v>
      </c>
      <c r="F55" s="239">
        <f>+D55*G55</f>
        <v>0</v>
      </c>
      <c r="G55" s="46">
        <v>1</v>
      </c>
      <c r="H55" s="42"/>
      <c r="I55" s="47"/>
      <c r="J55" s="45">
        <f>+L55+N55</f>
        <v>0</v>
      </c>
      <c r="K55" s="47"/>
      <c r="L55" s="59">
        <v>0</v>
      </c>
      <c r="M55" s="47"/>
      <c r="N55" s="59">
        <v>0</v>
      </c>
      <c r="O55" s="47"/>
      <c r="P55" s="58"/>
      <c r="Q55" s="47"/>
      <c r="R55" s="58"/>
      <c r="S55" s="48"/>
      <c r="T55" s="76"/>
      <c r="U55" s="77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15">
      <c r="A56" s="83" t="s">
        <v>72</v>
      </c>
      <c r="B56" s="43"/>
      <c r="C56" s="43"/>
      <c r="D56" s="43"/>
      <c r="E56" s="44" t="e">
        <f t="shared" si="13"/>
        <v>#DIV/0!</v>
      </c>
      <c r="F56" s="239">
        <f>+D56*G56</f>
        <v>0</v>
      </c>
      <c r="G56" s="46">
        <v>1</v>
      </c>
      <c r="H56" s="42"/>
      <c r="I56" s="47"/>
      <c r="J56" s="45">
        <f>+L56+N56</f>
        <v>0</v>
      </c>
      <c r="K56" s="47"/>
      <c r="L56" s="58"/>
      <c r="M56" s="47"/>
      <c r="N56" s="58"/>
      <c r="O56" s="47"/>
      <c r="P56" s="58"/>
      <c r="Q56" s="47"/>
      <c r="R56" s="58"/>
      <c r="S56" s="48"/>
      <c r="T56" s="76"/>
      <c r="U56" s="77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5">
      <c r="A57" s="84" t="s">
        <v>73</v>
      </c>
      <c r="B57" s="85">
        <f aca="true" t="shared" si="15" ref="B57:O57">+B58</f>
        <v>0</v>
      </c>
      <c r="C57" s="85">
        <f t="shared" si="15"/>
        <v>0</v>
      </c>
      <c r="D57" s="85">
        <f t="shared" si="15"/>
        <v>0</v>
      </c>
      <c r="E57" s="86" t="e">
        <f t="shared" si="13"/>
        <v>#DIV/0!</v>
      </c>
      <c r="F57" s="85">
        <f t="shared" si="15"/>
        <v>0</v>
      </c>
      <c r="G57" s="85">
        <f t="shared" si="15"/>
        <v>0</v>
      </c>
      <c r="H57" s="85">
        <f t="shared" si="15"/>
        <v>0</v>
      </c>
      <c r="I57" s="85">
        <f t="shared" si="15"/>
        <v>0</v>
      </c>
      <c r="J57" s="85">
        <f t="shared" si="15"/>
        <v>0</v>
      </c>
      <c r="K57" s="85">
        <f t="shared" si="15"/>
        <v>0</v>
      </c>
      <c r="L57" s="85">
        <f t="shared" si="15"/>
        <v>0</v>
      </c>
      <c r="M57" s="85">
        <f t="shared" si="15"/>
        <v>0</v>
      </c>
      <c r="N57" s="85">
        <f t="shared" si="15"/>
        <v>0</v>
      </c>
      <c r="O57" s="85">
        <f t="shared" si="15"/>
        <v>0</v>
      </c>
      <c r="P57" s="87"/>
      <c r="Q57" s="87"/>
      <c r="R57" s="87"/>
      <c r="S57" s="88"/>
      <c r="T57" s="89"/>
      <c r="U57" s="90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</row>
    <row r="58" spans="1:35" ht="15">
      <c r="A58" s="83" t="s">
        <v>74</v>
      </c>
      <c r="B58" s="43"/>
      <c r="C58" s="43"/>
      <c r="D58" s="42">
        <f>+F58+H58+J58</f>
        <v>0</v>
      </c>
      <c r="E58" s="44" t="e">
        <f t="shared" si="13"/>
        <v>#DIV/0!</v>
      </c>
      <c r="F58" s="43"/>
      <c r="G58" s="47"/>
      <c r="H58" s="42"/>
      <c r="I58" s="47"/>
      <c r="J58" s="43">
        <f>+L58+N58</f>
        <v>0</v>
      </c>
      <c r="K58" s="47"/>
      <c r="L58" s="43"/>
      <c r="M58" s="47"/>
      <c r="N58" s="43">
        <v>0</v>
      </c>
      <c r="O58" s="47"/>
      <c r="P58" s="58"/>
      <c r="Q58" s="47"/>
      <c r="R58" s="58"/>
      <c r="S58" s="48"/>
      <c r="T58" s="76"/>
      <c r="U58" s="77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19" ht="15">
      <c r="A59" s="91" t="s">
        <v>18</v>
      </c>
      <c r="B59" s="32">
        <f>SUM(B60:B62)</f>
        <v>0</v>
      </c>
      <c r="C59" s="32">
        <f>SUM(C60:C62)</f>
        <v>0</v>
      </c>
      <c r="D59" s="32">
        <f>SUM(D60:D62)</f>
        <v>0</v>
      </c>
      <c r="E59" s="33" t="e">
        <f t="shared" si="13"/>
        <v>#DIV/0!</v>
      </c>
      <c r="F59" s="32">
        <f>SUM(F60:F62)</f>
        <v>0</v>
      </c>
      <c r="G59" s="32">
        <f>+G60+G61</f>
        <v>0</v>
      </c>
      <c r="H59" s="32">
        <f>SUM(H60:H62)</f>
        <v>0</v>
      </c>
      <c r="I59" s="32">
        <f>+I60+I61</f>
        <v>0</v>
      </c>
      <c r="J59" s="32">
        <f>SUM(J60:J62)</f>
        <v>0</v>
      </c>
      <c r="K59" s="32">
        <f>+K60+K61</f>
        <v>0</v>
      </c>
      <c r="L59" s="32">
        <f>SUM(L60:L62)</f>
        <v>0</v>
      </c>
      <c r="M59" s="32">
        <f>+M60+M61</f>
        <v>0</v>
      </c>
      <c r="N59" s="32">
        <f>SUM(N60:N62)</f>
        <v>0</v>
      </c>
      <c r="O59" s="34"/>
      <c r="P59" s="32">
        <f>SUM(P60:P62)</f>
        <v>0</v>
      </c>
      <c r="Q59" s="34"/>
      <c r="R59" s="32">
        <f>SUM(R60:R62)</f>
        <v>0</v>
      </c>
      <c r="S59" s="35"/>
    </row>
    <row r="60" spans="1:35" ht="15">
      <c r="A60" s="83" t="s">
        <v>75</v>
      </c>
      <c r="B60" s="43"/>
      <c r="C60" s="43"/>
      <c r="D60" s="43"/>
      <c r="E60" s="44" t="e">
        <f t="shared" si="13"/>
        <v>#DIV/0!</v>
      </c>
      <c r="F60" s="42"/>
      <c r="G60" s="47"/>
      <c r="H60" s="42"/>
      <c r="I60" s="47"/>
      <c r="J60" s="242">
        <f>+L60+N60</f>
        <v>0</v>
      </c>
      <c r="K60" s="47"/>
      <c r="L60" s="58"/>
      <c r="M60" s="47"/>
      <c r="N60" s="242">
        <f>+D60*O60</f>
        <v>0</v>
      </c>
      <c r="O60" s="92">
        <v>1</v>
      </c>
      <c r="P60" s="58"/>
      <c r="Q60" s="47"/>
      <c r="R60" s="58"/>
      <c r="S60" s="48"/>
      <c r="T60" s="76"/>
      <c r="U60" s="77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5">
      <c r="A61" s="83" t="s">
        <v>76</v>
      </c>
      <c r="B61" s="43"/>
      <c r="C61" s="43"/>
      <c r="D61" s="43"/>
      <c r="E61" s="44" t="e">
        <f t="shared" si="13"/>
        <v>#DIV/0!</v>
      </c>
      <c r="F61" s="42"/>
      <c r="G61" s="47"/>
      <c r="H61" s="42"/>
      <c r="I61" s="47"/>
      <c r="J61" s="242">
        <f>+L61+N61</f>
        <v>0</v>
      </c>
      <c r="K61" s="47"/>
      <c r="L61" s="58"/>
      <c r="M61" s="47"/>
      <c r="N61" s="242">
        <f>+D61*O61</f>
        <v>0</v>
      </c>
      <c r="O61" s="92">
        <v>1</v>
      </c>
      <c r="P61" s="58"/>
      <c r="Q61" s="47"/>
      <c r="R61" s="58"/>
      <c r="S61" s="48"/>
      <c r="T61" s="76"/>
      <c r="U61" s="77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5.75" thickBot="1">
      <c r="A62" s="93" t="s">
        <v>94</v>
      </c>
      <c r="B62" s="43"/>
      <c r="C62" s="43"/>
      <c r="D62" s="43"/>
      <c r="E62" s="44" t="e">
        <f>+D62/B62-1</f>
        <v>#DIV/0!</v>
      </c>
      <c r="F62" s="42"/>
      <c r="G62" s="47"/>
      <c r="H62" s="42"/>
      <c r="I62" s="47"/>
      <c r="J62" s="242">
        <f>+L62+N62</f>
        <v>0</v>
      </c>
      <c r="K62" s="92"/>
      <c r="L62" s="242">
        <f>+D62*M62</f>
        <v>0</v>
      </c>
      <c r="M62" s="44">
        <v>1</v>
      </c>
      <c r="N62" s="58">
        <f>+D62*O62</f>
        <v>0</v>
      </c>
      <c r="O62" s="92"/>
      <c r="P62" s="58"/>
      <c r="Q62" s="47"/>
      <c r="R62" s="58"/>
      <c r="S62" s="48"/>
      <c r="T62" s="76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5.75" thickBot="1">
      <c r="A63" s="192" t="s">
        <v>19</v>
      </c>
      <c r="B63" s="193">
        <v>0</v>
      </c>
      <c r="C63" s="193">
        <v>0</v>
      </c>
      <c r="D63" s="193" t="e">
        <f>+D15+D37+D59</f>
        <v>#DIV/0!</v>
      </c>
      <c r="E63" s="194" t="e">
        <f t="shared" si="13"/>
        <v>#DIV/0!</v>
      </c>
      <c r="F63" s="193" t="e">
        <f>+F15+F37+F59</f>
        <v>#DIV/0!</v>
      </c>
      <c r="G63" s="193">
        <v>0</v>
      </c>
      <c r="H63" s="193">
        <f>+H15+H37+H59</f>
        <v>0</v>
      </c>
      <c r="I63" s="193">
        <v>0</v>
      </c>
      <c r="J63" s="193" t="e">
        <f>+J15+J37+J59</f>
        <v>#DIV/0!</v>
      </c>
      <c r="K63" s="193">
        <v>0</v>
      </c>
      <c r="L63" s="193" t="e">
        <f>+L15+L37+L59</f>
        <v>#DIV/0!</v>
      </c>
      <c r="M63" s="193">
        <v>0</v>
      </c>
      <c r="N63" s="193" t="e">
        <f>+N15+N37+N59</f>
        <v>#DIV/0!</v>
      </c>
      <c r="O63" s="193">
        <v>0</v>
      </c>
      <c r="P63" s="193" t="e">
        <f>+P15+P37+P59</f>
        <v>#DIV/0!</v>
      </c>
      <c r="Q63" s="195"/>
      <c r="R63" s="193">
        <f>+R15+R37+R59</f>
        <v>0</v>
      </c>
      <c r="S63" s="196"/>
      <c r="T63" s="94"/>
      <c r="U63" s="95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</row>
    <row r="64" spans="1:19" ht="15">
      <c r="A64" s="96"/>
      <c r="B64" s="97"/>
      <c r="C64" s="97"/>
      <c r="D64" s="97"/>
      <c r="E64" s="98"/>
      <c r="F64" s="97"/>
      <c r="G64" s="97"/>
      <c r="H64" s="97"/>
      <c r="I64" s="97"/>
      <c r="J64" s="99"/>
      <c r="K64" s="97"/>
      <c r="L64" s="97"/>
      <c r="M64" s="97"/>
      <c r="N64" s="97"/>
      <c r="O64" s="97"/>
      <c r="P64" s="97"/>
      <c r="Q64" s="97"/>
      <c r="R64" s="97"/>
      <c r="S64" s="100"/>
    </row>
    <row r="65" spans="1:19" ht="15">
      <c r="A65" s="101" t="s">
        <v>21</v>
      </c>
      <c r="B65" s="102"/>
      <c r="C65" s="102"/>
      <c r="D65" s="103"/>
      <c r="E65" s="104"/>
      <c r="F65" s="103"/>
      <c r="G65" s="97"/>
      <c r="H65" s="103"/>
      <c r="I65" s="97"/>
      <c r="J65" s="103"/>
      <c r="K65" s="97"/>
      <c r="L65" s="103"/>
      <c r="M65" s="97"/>
      <c r="N65" s="103"/>
      <c r="O65" s="97"/>
      <c r="P65" s="97"/>
      <c r="Q65" s="97"/>
      <c r="R65" s="97"/>
      <c r="S65" s="100"/>
    </row>
    <row r="66" spans="1:19" ht="15">
      <c r="A66" s="96"/>
      <c r="B66" s="97"/>
      <c r="C66" s="97"/>
      <c r="D66" s="97"/>
      <c r="E66" s="98"/>
      <c r="F66" s="97"/>
      <c r="G66" s="97"/>
      <c r="H66" s="97"/>
      <c r="I66" s="97"/>
      <c r="J66" s="97"/>
      <c r="K66" s="97"/>
      <c r="L66" s="106"/>
      <c r="M66" s="106"/>
      <c r="N66" s="106"/>
      <c r="O66" s="106"/>
      <c r="P66" s="106"/>
      <c r="Q66" s="106"/>
      <c r="R66" s="106"/>
      <c r="S66" s="107"/>
    </row>
    <row r="67" spans="1:19" ht="15">
      <c r="A67" s="96"/>
      <c r="B67" s="97"/>
      <c r="C67" s="97"/>
      <c r="D67" s="97"/>
      <c r="E67" s="98"/>
      <c r="F67" s="97"/>
      <c r="G67" s="97"/>
      <c r="H67" s="97"/>
      <c r="I67" s="108"/>
      <c r="J67" s="105"/>
      <c r="K67" s="108"/>
      <c r="L67" s="106"/>
      <c r="M67" s="106"/>
      <c r="N67" s="106"/>
      <c r="O67" s="106"/>
      <c r="P67" s="106"/>
      <c r="Q67" s="106"/>
      <c r="R67" s="106"/>
      <c r="S67" s="107"/>
    </row>
    <row r="68" spans="1:19" ht="15.75">
      <c r="A68" s="109" t="s">
        <v>22</v>
      </c>
      <c r="B68" s="110"/>
      <c r="C68" s="111"/>
      <c r="D68" s="97"/>
      <c r="E68" s="98"/>
      <c r="F68" s="97"/>
      <c r="G68" s="97"/>
      <c r="H68" s="97"/>
      <c r="I68" s="112"/>
      <c r="J68" s="113" t="s">
        <v>61</v>
      </c>
      <c r="K68" s="112"/>
      <c r="L68" s="114"/>
      <c r="M68" s="106"/>
      <c r="N68" s="106"/>
      <c r="O68" s="106"/>
      <c r="P68" s="106"/>
      <c r="Q68" s="106"/>
      <c r="R68" s="106"/>
      <c r="S68" s="107"/>
    </row>
    <row r="69" spans="1:19" ht="15.75" thickBot="1">
      <c r="A69" s="115" t="s">
        <v>23</v>
      </c>
      <c r="B69" s="116"/>
      <c r="C69" s="116"/>
      <c r="D69" s="116"/>
      <c r="E69" s="117"/>
      <c r="F69" s="116"/>
      <c r="G69" s="116"/>
      <c r="H69" s="116"/>
      <c r="I69" s="118" t="s">
        <v>23</v>
      </c>
      <c r="J69" s="1"/>
      <c r="K69" s="119"/>
      <c r="L69" s="1"/>
      <c r="M69" s="1"/>
      <c r="N69" s="1"/>
      <c r="O69" s="1"/>
      <c r="P69" s="1"/>
      <c r="Q69" s="1"/>
      <c r="R69" s="1"/>
      <c r="S69" s="120"/>
    </row>
    <row r="70" spans="1:11" ht="6" customHeight="1">
      <c r="A70" s="121"/>
      <c r="B70" s="76"/>
      <c r="C70" s="76"/>
      <c r="D70" s="76"/>
      <c r="E70" s="122"/>
      <c r="F70" s="76"/>
      <c r="G70" s="76"/>
      <c r="H70" s="76"/>
      <c r="I70" s="76"/>
      <c r="J70" s="123"/>
      <c r="K70" s="124"/>
    </row>
    <row r="71" spans="1:19" ht="15">
      <c r="A71" s="268" t="s">
        <v>134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</row>
  </sheetData>
  <sheetProtection password="A835" sheet="1" formatCells="0"/>
  <mergeCells count="24">
    <mergeCell ref="A71:S71"/>
    <mergeCell ref="S13:S14"/>
    <mergeCell ref="P13:P14"/>
    <mergeCell ref="R13:R14"/>
    <mergeCell ref="C13:C14"/>
    <mergeCell ref="D13:D14"/>
    <mergeCell ref="F13:G13"/>
    <mergeCell ref="J13:O13"/>
    <mergeCell ref="A12:A14"/>
    <mergeCell ref="P12:S12"/>
    <mergeCell ref="B12:D12"/>
    <mergeCell ref="F12:O12"/>
    <mergeCell ref="H13:I13"/>
    <mergeCell ref="B13:B14"/>
    <mergeCell ref="Q13:Q14"/>
    <mergeCell ref="E12:E14"/>
    <mergeCell ref="P10:Q10"/>
    <mergeCell ref="A2:F2"/>
    <mergeCell ref="A3:F3"/>
    <mergeCell ref="A4:F4"/>
    <mergeCell ref="P8:R8"/>
    <mergeCell ref="A8:O8"/>
    <mergeCell ref="N10:N11"/>
    <mergeCell ref="P9:Q9"/>
  </mergeCells>
  <printOptions/>
  <pageMargins left="0.9055118110236221" right="0.1968503937007874" top="0.1968503937007874" bottom="0.07874015748031496" header="0.31496062992125984" footer="0.31496062992125984"/>
  <pageSetup fitToHeight="0" fitToWidth="1" horizontalDpi="600" verticalDpi="600" orientation="landscape" paperSize="5" scale="51" r:id="rId4"/>
  <rowBreaks count="1" manualBreakCount="1">
    <brk id="40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5"/>
  <sheetViews>
    <sheetView zoomScale="70" zoomScaleNormal="70" zoomScalePageLayoutView="0" workbookViewId="0" topLeftCell="A1">
      <selection activeCell="K17" sqref="K17"/>
    </sheetView>
  </sheetViews>
  <sheetFormatPr defaultColWidth="11.421875" defaultRowHeight="15"/>
  <cols>
    <col min="1" max="1" width="5.28125" style="14" customWidth="1"/>
    <col min="2" max="2" width="28.00390625" style="14" customWidth="1"/>
    <col min="3" max="3" width="18.8515625" style="14" customWidth="1"/>
    <col min="4" max="6" width="18.421875" style="14" customWidth="1"/>
    <col min="7" max="8" width="17.8515625" style="14" customWidth="1"/>
    <col min="9" max="9" width="26.421875" style="14" customWidth="1"/>
    <col min="10" max="10" width="17.8515625" style="14" customWidth="1"/>
    <col min="11" max="11" width="22.57421875" style="14" customWidth="1"/>
    <col min="12" max="12" width="24.28125" style="14" customWidth="1"/>
    <col min="13" max="13" width="16.7109375" style="14" customWidth="1"/>
    <col min="14" max="14" width="18.00390625" style="14" customWidth="1"/>
    <col min="15" max="15" width="24.8515625" style="14" customWidth="1"/>
    <col min="16" max="16" width="15.8515625" style="14" bestFit="1" customWidth="1"/>
    <col min="17" max="17" width="18.140625" style="14" customWidth="1"/>
    <col min="18" max="18" width="15.8515625" style="14" bestFit="1" customWidth="1"/>
    <col min="19" max="19" width="14.00390625" style="14" customWidth="1"/>
    <col min="20" max="16384" width="11.421875" style="14" customWidth="1"/>
  </cols>
  <sheetData>
    <row r="2" spans="1:11" s="6" customFormat="1" ht="36.75" customHeight="1">
      <c r="A2" s="2"/>
      <c r="B2" s="3"/>
      <c r="C2" s="2"/>
      <c r="D2" s="2"/>
      <c r="E2" s="2"/>
      <c r="F2" s="2"/>
      <c r="G2" s="4"/>
      <c r="H2" s="4"/>
      <c r="I2" s="4"/>
      <c r="J2" s="4"/>
      <c r="K2" s="5"/>
    </row>
    <row r="3" spans="2:14" s="7" customFormat="1" ht="15.75">
      <c r="B3" s="245" t="s">
        <v>122</v>
      </c>
      <c r="C3" s="245"/>
      <c r="D3" s="245"/>
      <c r="E3" s="245"/>
      <c r="F3" s="245"/>
      <c r="G3" s="245"/>
      <c r="H3" s="8"/>
      <c r="I3" s="8"/>
      <c r="J3" s="8"/>
      <c r="K3" s="8"/>
      <c r="L3" s="6"/>
      <c r="M3" s="6"/>
      <c r="N3" s="6"/>
    </row>
    <row r="4" spans="2:11" s="9" customFormat="1" ht="15.75">
      <c r="B4" s="246" t="s">
        <v>123</v>
      </c>
      <c r="C4" s="246"/>
      <c r="D4" s="246"/>
      <c r="E4" s="246"/>
      <c r="F4" s="246"/>
      <c r="G4" s="246"/>
      <c r="H4" s="10"/>
      <c r="I4" s="10"/>
      <c r="J4" s="10"/>
      <c r="K4" s="10"/>
    </row>
    <row r="5" spans="2:14" s="11" customFormat="1" ht="15.75">
      <c r="B5" s="245" t="s">
        <v>131</v>
      </c>
      <c r="C5" s="245"/>
      <c r="D5" s="245"/>
      <c r="E5" s="245"/>
      <c r="F5" s="245"/>
      <c r="G5" s="245"/>
      <c r="H5" s="12"/>
      <c r="I5" s="12"/>
      <c r="J5" s="12"/>
      <c r="K5" s="12"/>
      <c r="L5" s="9"/>
      <c r="M5" s="9"/>
      <c r="N5" s="9"/>
    </row>
    <row r="6" spans="2:14" s="11" customFormat="1" ht="15.75">
      <c r="B6" s="10"/>
      <c r="C6" s="13"/>
      <c r="D6" s="13"/>
      <c r="E6" s="13"/>
      <c r="F6" s="13"/>
      <c r="G6" s="13"/>
      <c r="H6" s="12"/>
      <c r="I6" s="12"/>
      <c r="J6" s="12"/>
      <c r="K6" s="12"/>
      <c r="L6" s="9"/>
      <c r="M6" s="9"/>
      <c r="N6" s="9"/>
    </row>
    <row r="7" spans="8:14" s="11" customFormat="1" ht="16.5" customHeight="1">
      <c r="H7" s="12"/>
      <c r="I7" s="12"/>
      <c r="J7" s="12"/>
      <c r="K7" s="12"/>
      <c r="L7" s="9"/>
      <c r="M7" s="9"/>
      <c r="N7" s="9"/>
    </row>
    <row r="8" ht="15">
      <c r="U8" s="15"/>
    </row>
    <row r="9" ht="15.75" thickBot="1"/>
    <row r="10" spans="2:15" ht="27.75" customHeight="1" thickBot="1">
      <c r="B10" s="320" t="s">
        <v>50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2"/>
    </row>
    <row r="11" ht="8.25" customHeight="1"/>
    <row r="12" spans="2:19" ht="15.75" thickBot="1">
      <c r="B12" s="127" t="s">
        <v>24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6"/>
      <c r="M12" s="126"/>
      <c r="N12" s="126"/>
      <c r="O12" s="126"/>
      <c r="P12" s="126"/>
      <c r="Q12" s="126"/>
      <c r="R12" s="126"/>
      <c r="S12" s="126"/>
    </row>
    <row r="13" spans="2:18" ht="28.5" customHeight="1" thickBot="1">
      <c r="B13" s="206" t="s">
        <v>25</v>
      </c>
      <c r="C13" s="323"/>
      <c r="D13" s="324"/>
      <c r="E13" s="129"/>
      <c r="F13" s="129"/>
      <c r="G13" s="129"/>
      <c r="H13" s="129"/>
      <c r="I13" s="129"/>
      <c r="J13" s="129"/>
      <c r="K13" s="129"/>
      <c r="L13" s="126"/>
      <c r="M13" s="126"/>
      <c r="N13" s="126"/>
      <c r="O13" s="130" t="s">
        <v>26</v>
      </c>
      <c r="P13" s="126"/>
      <c r="Q13" s="126"/>
      <c r="R13" s="126"/>
    </row>
    <row r="14" spans="2:19" ht="15.75" thickBot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2:19" ht="15.75" thickBot="1">
      <c r="B15" s="271" t="s">
        <v>95</v>
      </c>
      <c r="C15" s="272"/>
      <c r="D15" s="275" t="s">
        <v>109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2:19" ht="28.5" customHeight="1" thickBot="1">
      <c r="B16" s="273"/>
      <c r="C16" s="274"/>
      <c r="D16" s="276"/>
      <c r="E16" s="126"/>
      <c r="F16" s="247" t="s">
        <v>96</v>
      </c>
      <c r="G16" s="248"/>
      <c r="H16" s="249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2:19" ht="23.25" customHeight="1">
      <c r="B17" s="277" t="s">
        <v>97</v>
      </c>
      <c r="C17" s="278"/>
      <c r="D17" s="131"/>
      <c r="E17" s="126"/>
      <c r="F17" s="279" t="s">
        <v>98</v>
      </c>
      <c r="G17" s="280"/>
      <c r="H17" s="2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2:19" ht="25.5" customHeight="1" thickBot="1">
      <c r="B18" s="281" t="s">
        <v>99</v>
      </c>
      <c r="C18" s="282"/>
      <c r="D18" s="132"/>
      <c r="E18" s="126"/>
      <c r="F18" s="283" t="s">
        <v>110</v>
      </c>
      <c r="G18" s="284"/>
      <c r="H18" s="207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2:19" ht="30" customHeight="1">
      <c r="B19" s="285" t="s">
        <v>111</v>
      </c>
      <c r="C19" s="286"/>
      <c r="D19" s="133">
        <f>SUM(C27:C50)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2:19" ht="15">
      <c r="B20" s="285" t="s">
        <v>112</v>
      </c>
      <c r="C20" s="286"/>
      <c r="D20" s="289"/>
      <c r="E20" s="126"/>
      <c r="F20" s="134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2:19" ht="20.25" customHeight="1" thickBot="1">
      <c r="B21" s="287"/>
      <c r="C21" s="288"/>
      <c r="D21" s="290"/>
      <c r="E21" s="126"/>
      <c r="F21" s="13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2:19" ht="15.75" thickBo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2:15" ht="22.5" customHeight="1">
      <c r="B23" s="291" t="s">
        <v>27</v>
      </c>
      <c r="C23" s="294" t="s">
        <v>100</v>
      </c>
      <c r="D23" s="294" t="s">
        <v>101</v>
      </c>
      <c r="E23" s="294" t="s">
        <v>102</v>
      </c>
      <c r="F23" s="294" t="s">
        <v>103</v>
      </c>
      <c r="G23" s="294" t="s">
        <v>104</v>
      </c>
      <c r="H23" s="297" t="s">
        <v>2</v>
      </c>
      <c r="I23" s="298"/>
      <c r="J23" s="299"/>
      <c r="K23" s="299"/>
      <c r="L23" s="299"/>
      <c r="M23" s="299"/>
      <c r="N23" s="299"/>
      <c r="O23" s="300"/>
    </row>
    <row r="24" spans="2:15" ht="15.75" thickBot="1">
      <c r="B24" s="292"/>
      <c r="C24" s="295"/>
      <c r="D24" s="295"/>
      <c r="E24" s="295"/>
      <c r="F24" s="295"/>
      <c r="G24" s="295"/>
      <c r="H24" s="301"/>
      <c r="I24" s="302"/>
      <c r="J24" s="302"/>
      <c r="K24" s="302"/>
      <c r="L24" s="302"/>
      <c r="M24" s="302"/>
      <c r="N24" s="302"/>
      <c r="O24" s="303"/>
    </row>
    <row r="25" spans="2:15" ht="20.25" customHeight="1">
      <c r="B25" s="292"/>
      <c r="C25" s="295"/>
      <c r="D25" s="295"/>
      <c r="E25" s="295"/>
      <c r="F25" s="295"/>
      <c r="G25" s="295"/>
      <c r="H25" s="304" t="s">
        <v>113</v>
      </c>
      <c r="I25" s="208" t="s">
        <v>29</v>
      </c>
      <c r="J25" s="136" t="s">
        <v>30</v>
      </c>
      <c r="K25" s="208" t="s">
        <v>29</v>
      </c>
      <c r="L25" s="136" t="s">
        <v>114</v>
      </c>
      <c r="M25" s="208" t="s">
        <v>29</v>
      </c>
      <c r="N25" s="136" t="s">
        <v>115</v>
      </c>
      <c r="O25" s="210" t="s">
        <v>33</v>
      </c>
    </row>
    <row r="26" spans="2:15" ht="15.75" customHeight="1" thickBot="1">
      <c r="B26" s="293"/>
      <c r="C26" s="296"/>
      <c r="D26" s="296"/>
      <c r="E26" s="296"/>
      <c r="F26" s="296"/>
      <c r="G26" s="296"/>
      <c r="H26" s="305"/>
      <c r="I26" s="209" t="s">
        <v>36</v>
      </c>
      <c r="J26" s="137" t="s">
        <v>34</v>
      </c>
      <c r="K26" s="209" t="s">
        <v>32</v>
      </c>
      <c r="L26" s="137" t="s">
        <v>35</v>
      </c>
      <c r="M26" s="209" t="s">
        <v>31</v>
      </c>
      <c r="N26" s="137" t="s">
        <v>37</v>
      </c>
      <c r="O26" s="211" t="s">
        <v>116</v>
      </c>
    </row>
    <row r="27" spans="2:15" ht="15">
      <c r="B27" s="138"/>
      <c r="C27" s="139"/>
      <c r="D27" s="139"/>
      <c r="E27" s="140" t="e">
        <f>+$D$17/$D$18</f>
        <v>#DIV/0!</v>
      </c>
      <c r="F27" s="140" t="e">
        <f>+$D$20/$D$19</f>
        <v>#DIV/0!</v>
      </c>
      <c r="G27" s="138"/>
      <c r="H27" s="141" t="e">
        <f>+C27+(G27*E27)-(F27*C27)+D27</f>
        <v>#DIV/0!</v>
      </c>
      <c r="I27" s="142"/>
      <c r="J27" s="143" t="e">
        <f aca="true" t="shared" si="0" ref="J27:J50">+H27*I27</f>
        <v>#DIV/0!</v>
      </c>
      <c r="K27" s="142"/>
      <c r="L27" s="143" t="e">
        <f>+(K27*H27)</f>
        <v>#DIV/0!</v>
      </c>
      <c r="M27" s="142"/>
      <c r="N27" s="143" t="e">
        <f aca="true" t="shared" si="1" ref="N27:N50">+H27*M27</f>
        <v>#DIV/0!</v>
      </c>
      <c r="O27" s="144" t="e">
        <f>+J27+L27+N27</f>
        <v>#DIV/0!</v>
      </c>
    </row>
    <row r="28" spans="2:15" ht="15">
      <c r="B28" s="138"/>
      <c r="C28" s="139"/>
      <c r="D28" s="139"/>
      <c r="E28" s="140" t="e">
        <f aca="true" t="shared" si="2" ref="E28:E50">+$D$17/$D$18</f>
        <v>#DIV/0!</v>
      </c>
      <c r="F28" s="140" t="e">
        <f aca="true" t="shared" si="3" ref="F28:F50">+$D$20/$D$19</f>
        <v>#DIV/0!</v>
      </c>
      <c r="G28" s="138"/>
      <c r="H28" s="141" t="e">
        <f aca="true" t="shared" si="4" ref="H28:H50">+C28+(G28*E28)-(F28*C28)+D28</f>
        <v>#DIV/0!</v>
      </c>
      <c r="I28" s="142"/>
      <c r="J28" s="143" t="e">
        <f t="shared" si="0"/>
        <v>#DIV/0!</v>
      </c>
      <c r="K28" s="142"/>
      <c r="L28" s="143" t="e">
        <f aca="true" t="shared" si="5" ref="L28:L50">+(K28*H28)</f>
        <v>#DIV/0!</v>
      </c>
      <c r="M28" s="142"/>
      <c r="N28" s="143" t="e">
        <f t="shared" si="1"/>
        <v>#DIV/0!</v>
      </c>
      <c r="O28" s="144" t="e">
        <f aca="true" t="shared" si="6" ref="O28:O50">+J28+L28+N28</f>
        <v>#DIV/0!</v>
      </c>
    </row>
    <row r="29" spans="2:15" ht="15">
      <c r="B29" s="138"/>
      <c r="C29" s="139"/>
      <c r="D29" s="139"/>
      <c r="E29" s="140" t="e">
        <f t="shared" si="2"/>
        <v>#DIV/0!</v>
      </c>
      <c r="F29" s="140" t="e">
        <f t="shared" si="3"/>
        <v>#DIV/0!</v>
      </c>
      <c r="G29" s="138"/>
      <c r="H29" s="141" t="e">
        <f t="shared" si="4"/>
        <v>#DIV/0!</v>
      </c>
      <c r="I29" s="142"/>
      <c r="J29" s="143" t="e">
        <f t="shared" si="0"/>
        <v>#DIV/0!</v>
      </c>
      <c r="K29" s="142"/>
      <c r="L29" s="143" t="e">
        <f t="shared" si="5"/>
        <v>#DIV/0!</v>
      </c>
      <c r="M29" s="142"/>
      <c r="N29" s="143" t="e">
        <f t="shared" si="1"/>
        <v>#DIV/0!</v>
      </c>
      <c r="O29" s="144" t="e">
        <f t="shared" si="6"/>
        <v>#DIV/0!</v>
      </c>
    </row>
    <row r="30" spans="2:15" ht="15">
      <c r="B30" s="138"/>
      <c r="C30" s="139"/>
      <c r="D30" s="139"/>
      <c r="E30" s="140" t="e">
        <f t="shared" si="2"/>
        <v>#DIV/0!</v>
      </c>
      <c r="F30" s="140" t="e">
        <f t="shared" si="3"/>
        <v>#DIV/0!</v>
      </c>
      <c r="G30" s="138"/>
      <c r="H30" s="141" t="e">
        <f t="shared" si="4"/>
        <v>#DIV/0!</v>
      </c>
      <c r="I30" s="142"/>
      <c r="J30" s="143" t="e">
        <f t="shared" si="0"/>
        <v>#DIV/0!</v>
      </c>
      <c r="K30" s="142"/>
      <c r="L30" s="143" t="e">
        <f t="shared" si="5"/>
        <v>#DIV/0!</v>
      </c>
      <c r="M30" s="142"/>
      <c r="N30" s="143" t="e">
        <f t="shared" si="1"/>
        <v>#DIV/0!</v>
      </c>
      <c r="O30" s="144" t="e">
        <f t="shared" si="6"/>
        <v>#DIV/0!</v>
      </c>
    </row>
    <row r="31" spans="2:15" ht="15">
      <c r="B31" s="138"/>
      <c r="C31" s="139"/>
      <c r="D31" s="139"/>
      <c r="E31" s="140" t="e">
        <f t="shared" si="2"/>
        <v>#DIV/0!</v>
      </c>
      <c r="F31" s="140" t="e">
        <f t="shared" si="3"/>
        <v>#DIV/0!</v>
      </c>
      <c r="G31" s="138"/>
      <c r="H31" s="141" t="e">
        <f t="shared" si="4"/>
        <v>#DIV/0!</v>
      </c>
      <c r="I31" s="142"/>
      <c r="J31" s="143" t="e">
        <f t="shared" si="0"/>
        <v>#DIV/0!</v>
      </c>
      <c r="K31" s="142"/>
      <c r="L31" s="143" t="e">
        <f t="shared" si="5"/>
        <v>#DIV/0!</v>
      </c>
      <c r="M31" s="142"/>
      <c r="N31" s="143" t="e">
        <f t="shared" si="1"/>
        <v>#DIV/0!</v>
      </c>
      <c r="O31" s="144" t="e">
        <f t="shared" si="6"/>
        <v>#DIV/0!</v>
      </c>
    </row>
    <row r="32" spans="2:15" ht="15">
      <c r="B32" s="138"/>
      <c r="C32" s="139"/>
      <c r="D32" s="139"/>
      <c r="E32" s="140" t="e">
        <f t="shared" si="2"/>
        <v>#DIV/0!</v>
      </c>
      <c r="F32" s="140" t="e">
        <f t="shared" si="3"/>
        <v>#DIV/0!</v>
      </c>
      <c r="G32" s="138"/>
      <c r="H32" s="141" t="e">
        <f t="shared" si="4"/>
        <v>#DIV/0!</v>
      </c>
      <c r="I32" s="142"/>
      <c r="J32" s="143" t="e">
        <f t="shared" si="0"/>
        <v>#DIV/0!</v>
      </c>
      <c r="K32" s="142"/>
      <c r="L32" s="143" t="e">
        <f t="shared" si="5"/>
        <v>#DIV/0!</v>
      </c>
      <c r="M32" s="142"/>
      <c r="N32" s="143" t="e">
        <f t="shared" si="1"/>
        <v>#DIV/0!</v>
      </c>
      <c r="O32" s="144" t="e">
        <f t="shared" si="6"/>
        <v>#DIV/0!</v>
      </c>
    </row>
    <row r="33" spans="2:15" ht="15">
      <c r="B33" s="138"/>
      <c r="C33" s="139"/>
      <c r="D33" s="139"/>
      <c r="E33" s="140" t="e">
        <f t="shared" si="2"/>
        <v>#DIV/0!</v>
      </c>
      <c r="F33" s="140" t="e">
        <f t="shared" si="3"/>
        <v>#DIV/0!</v>
      </c>
      <c r="G33" s="138"/>
      <c r="H33" s="141" t="e">
        <f t="shared" si="4"/>
        <v>#DIV/0!</v>
      </c>
      <c r="I33" s="142"/>
      <c r="J33" s="143" t="e">
        <f t="shared" si="0"/>
        <v>#DIV/0!</v>
      </c>
      <c r="K33" s="142"/>
      <c r="L33" s="143" t="e">
        <f t="shared" si="5"/>
        <v>#DIV/0!</v>
      </c>
      <c r="M33" s="142"/>
      <c r="N33" s="143" t="e">
        <f t="shared" si="1"/>
        <v>#DIV/0!</v>
      </c>
      <c r="O33" s="144" t="e">
        <f t="shared" si="6"/>
        <v>#DIV/0!</v>
      </c>
    </row>
    <row r="34" spans="2:15" ht="15">
      <c r="B34" s="138"/>
      <c r="C34" s="139"/>
      <c r="D34" s="139"/>
      <c r="E34" s="140" t="e">
        <f t="shared" si="2"/>
        <v>#DIV/0!</v>
      </c>
      <c r="F34" s="140" t="e">
        <f t="shared" si="3"/>
        <v>#DIV/0!</v>
      </c>
      <c r="G34" s="138"/>
      <c r="H34" s="141" t="e">
        <f t="shared" si="4"/>
        <v>#DIV/0!</v>
      </c>
      <c r="I34" s="142"/>
      <c r="J34" s="143" t="e">
        <f t="shared" si="0"/>
        <v>#DIV/0!</v>
      </c>
      <c r="K34" s="142"/>
      <c r="L34" s="143" t="e">
        <f t="shared" si="5"/>
        <v>#DIV/0!</v>
      </c>
      <c r="M34" s="142"/>
      <c r="N34" s="143" t="e">
        <f t="shared" si="1"/>
        <v>#DIV/0!</v>
      </c>
      <c r="O34" s="144" t="e">
        <f t="shared" si="6"/>
        <v>#DIV/0!</v>
      </c>
    </row>
    <row r="35" spans="2:15" ht="15">
      <c r="B35" s="138"/>
      <c r="C35" s="139"/>
      <c r="D35" s="139"/>
      <c r="E35" s="140" t="e">
        <f t="shared" si="2"/>
        <v>#DIV/0!</v>
      </c>
      <c r="F35" s="140" t="e">
        <f t="shared" si="3"/>
        <v>#DIV/0!</v>
      </c>
      <c r="G35" s="138"/>
      <c r="H35" s="141" t="e">
        <f t="shared" si="4"/>
        <v>#DIV/0!</v>
      </c>
      <c r="I35" s="142"/>
      <c r="J35" s="143" t="e">
        <f t="shared" si="0"/>
        <v>#DIV/0!</v>
      </c>
      <c r="K35" s="142"/>
      <c r="L35" s="143" t="e">
        <f t="shared" si="5"/>
        <v>#DIV/0!</v>
      </c>
      <c r="M35" s="142"/>
      <c r="N35" s="143" t="e">
        <f t="shared" si="1"/>
        <v>#DIV/0!</v>
      </c>
      <c r="O35" s="144" t="e">
        <f t="shared" si="6"/>
        <v>#DIV/0!</v>
      </c>
    </row>
    <row r="36" spans="2:15" ht="15">
      <c r="B36" s="138"/>
      <c r="C36" s="139"/>
      <c r="D36" s="139"/>
      <c r="E36" s="140" t="e">
        <f t="shared" si="2"/>
        <v>#DIV/0!</v>
      </c>
      <c r="F36" s="140" t="e">
        <f t="shared" si="3"/>
        <v>#DIV/0!</v>
      </c>
      <c r="G36" s="138"/>
      <c r="H36" s="141" t="e">
        <f t="shared" si="4"/>
        <v>#DIV/0!</v>
      </c>
      <c r="I36" s="142"/>
      <c r="J36" s="143" t="e">
        <f t="shared" si="0"/>
        <v>#DIV/0!</v>
      </c>
      <c r="K36" s="142"/>
      <c r="L36" s="143" t="e">
        <f t="shared" si="5"/>
        <v>#DIV/0!</v>
      </c>
      <c r="M36" s="142"/>
      <c r="N36" s="143" t="e">
        <f t="shared" si="1"/>
        <v>#DIV/0!</v>
      </c>
      <c r="O36" s="144" t="e">
        <f t="shared" si="6"/>
        <v>#DIV/0!</v>
      </c>
    </row>
    <row r="37" spans="2:15" ht="15">
      <c r="B37" s="138"/>
      <c r="C37" s="139"/>
      <c r="D37" s="139"/>
      <c r="E37" s="140" t="e">
        <f t="shared" si="2"/>
        <v>#DIV/0!</v>
      </c>
      <c r="F37" s="140" t="e">
        <f t="shared" si="3"/>
        <v>#DIV/0!</v>
      </c>
      <c r="G37" s="138"/>
      <c r="H37" s="141" t="e">
        <f t="shared" si="4"/>
        <v>#DIV/0!</v>
      </c>
      <c r="I37" s="142"/>
      <c r="J37" s="143" t="e">
        <f t="shared" si="0"/>
        <v>#DIV/0!</v>
      </c>
      <c r="K37" s="142"/>
      <c r="L37" s="143" t="e">
        <f t="shared" si="5"/>
        <v>#DIV/0!</v>
      </c>
      <c r="M37" s="142"/>
      <c r="N37" s="143" t="e">
        <f t="shared" si="1"/>
        <v>#DIV/0!</v>
      </c>
      <c r="O37" s="144" t="e">
        <f t="shared" si="6"/>
        <v>#DIV/0!</v>
      </c>
    </row>
    <row r="38" spans="2:15" ht="15">
      <c r="B38" s="138"/>
      <c r="C38" s="139"/>
      <c r="D38" s="139"/>
      <c r="E38" s="140" t="e">
        <f t="shared" si="2"/>
        <v>#DIV/0!</v>
      </c>
      <c r="F38" s="140" t="e">
        <f t="shared" si="3"/>
        <v>#DIV/0!</v>
      </c>
      <c r="G38" s="138"/>
      <c r="H38" s="141" t="e">
        <f t="shared" si="4"/>
        <v>#DIV/0!</v>
      </c>
      <c r="I38" s="142"/>
      <c r="J38" s="143" t="e">
        <f t="shared" si="0"/>
        <v>#DIV/0!</v>
      </c>
      <c r="K38" s="142"/>
      <c r="L38" s="143" t="e">
        <f t="shared" si="5"/>
        <v>#DIV/0!</v>
      </c>
      <c r="M38" s="142"/>
      <c r="N38" s="143" t="e">
        <f t="shared" si="1"/>
        <v>#DIV/0!</v>
      </c>
      <c r="O38" s="144" t="e">
        <f t="shared" si="6"/>
        <v>#DIV/0!</v>
      </c>
    </row>
    <row r="39" spans="2:15" ht="15">
      <c r="B39" s="138"/>
      <c r="C39" s="139"/>
      <c r="D39" s="139"/>
      <c r="E39" s="140" t="e">
        <f t="shared" si="2"/>
        <v>#DIV/0!</v>
      </c>
      <c r="F39" s="140" t="e">
        <f t="shared" si="3"/>
        <v>#DIV/0!</v>
      </c>
      <c r="G39" s="138"/>
      <c r="H39" s="141" t="e">
        <f t="shared" si="4"/>
        <v>#DIV/0!</v>
      </c>
      <c r="I39" s="142"/>
      <c r="J39" s="143" t="e">
        <f t="shared" si="0"/>
        <v>#DIV/0!</v>
      </c>
      <c r="K39" s="142"/>
      <c r="L39" s="143" t="e">
        <f t="shared" si="5"/>
        <v>#DIV/0!</v>
      </c>
      <c r="M39" s="142"/>
      <c r="N39" s="143" t="e">
        <f t="shared" si="1"/>
        <v>#DIV/0!</v>
      </c>
      <c r="O39" s="144" t="e">
        <f t="shared" si="6"/>
        <v>#DIV/0!</v>
      </c>
    </row>
    <row r="40" spans="2:15" ht="15">
      <c r="B40" s="138"/>
      <c r="C40" s="139"/>
      <c r="D40" s="139"/>
      <c r="E40" s="140" t="e">
        <f t="shared" si="2"/>
        <v>#DIV/0!</v>
      </c>
      <c r="F40" s="140" t="e">
        <f t="shared" si="3"/>
        <v>#DIV/0!</v>
      </c>
      <c r="G40" s="138"/>
      <c r="H40" s="141" t="e">
        <f t="shared" si="4"/>
        <v>#DIV/0!</v>
      </c>
      <c r="I40" s="142"/>
      <c r="J40" s="143" t="e">
        <f t="shared" si="0"/>
        <v>#DIV/0!</v>
      </c>
      <c r="K40" s="142"/>
      <c r="L40" s="143" t="e">
        <f t="shared" si="5"/>
        <v>#DIV/0!</v>
      </c>
      <c r="M40" s="142"/>
      <c r="N40" s="143" t="e">
        <f t="shared" si="1"/>
        <v>#DIV/0!</v>
      </c>
      <c r="O40" s="144" t="e">
        <f t="shared" si="6"/>
        <v>#DIV/0!</v>
      </c>
    </row>
    <row r="41" spans="2:15" ht="15">
      <c r="B41" s="138"/>
      <c r="C41" s="139"/>
      <c r="D41" s="139"/>
      <c r="E41" s="140" t="e">
        <f t="shared" si="2"/>
        <v>#DIV/0!</v>
      </c>
      <c r="F41" s="140" t="e">
        <f t="shared" si="3"/>
        <v>#DIV/0!</v>
      </c>
      <c r="G41" s="138"/>
      <c r="H41" s="141" t="e">
        <f t="shared" si="4"/>
        <v>#DIV/0!</v>
      </c>
      <c r="I41" s="142"/>
      <c r="J41" s="143" t="e">
        <f t="shared" si="0"/>
        <v>#DIV/0!</v>
      </c>
      <c r="K41" s="142"/>
      <c r="L41" s="143" t="e">
        <f t="shared" si="5"/>
        <v>#DIV/0!</v>
      </c>
      <c r="M41" s="142"/>
      <c r="N41" s="143" t="e">
        <f t="shared" si="1"/>
        <v>#DIV/0!</v>
      </c>
      <c r="O41" s="144" t="e">
        <f t="shared" si="6"/>
        <v>#DIV/0!</v>
      </c>
    </row>
    <row r="42" spans="2:15" ht="15">
      <c r="B42" s="138"/>
      <c r="C42" s="139"/>
      <c r="D42" s="139"/>
      <c r="E42" s="140" t="e">
        <f t="shared" si="2"/>
        <v>#DIV/0!</v>
      </c>
      <c r="F42" s="140" t="e">
        <f t="shared" si="3"/>
        <v>#DIV/0!</v>
      </c>
      <c r="G42" s="138"/>
      <c r="H42" s="141" t="e">
        <f t="shared" si="4"/>
        <v>#DIV/0!</v>
      </c>
      <c r="I42" s="142"/>
      <c r="J42" s="143" t="e">
        <f t="shared" si="0"/>
        <v>#DIV/0!</v>
      </c>
      <c r="K42" s="142"/>
      <c r="L42" s="143" t="e">
        <f t="shared" si="5"/>
        <v>#DIV/0!</v>
      </c>
      <c r="M42" s="142"/>
      <c r="N42" s="143" t="e">
        <f t="shared" si="1"/>
        <v>#DIV/0!</v>
      </c>
      <c r="O42" s="144" t="e">
        <f t="shared" si="6"/>
        <v>#DIV/0!</v>
      </c>
    </row>
    <row r="43" spans="2:15" ht="15">
      <c r="B43" s="138"/>
      <c r="C43" s="139"/>
      <c r="D43" s="139"/>
      <c r="E43" s="140" t="e">
        <f t="shared" si="2"/>
        <v>#DIV/0!</v>
      </c>
      <c r="F43" s="140" t="e">
        <f t="shared" si="3"/>
        <v>#DIV/0!</v>
      </c>
      <c r="G43" s="138"/>
      <c r="H43" s="141" t="e">
        <f t="shared" si="4"/>
        <v>#DIV/0!</v>
      </c>
      <c r="I43" s="142"/>
      <c r="J43" s="143" t="e">
        <f t="shared" si="0"/>
        <v>#DIV/0!</v>
      </c>
      <c r="K43" s="142"/>
      <c r="L43" s="143" t="e">
        <f t="shared" si="5"/>
        <v>#DIV/0!</v>
      </c>
      <c r="M43" s="142"/>
      <c r="N43" s="143" t="e">
        <f t="shared" si="1"/>
        <v>#DIV/0!</v>
      </c>
      <c r="O43" s="144" t="e">
        <f t="shared" si="6"/>
        <v>#DIV/0!</v>
      </c>
    </row>
    <row r="44" spans="2:15" ht="15">
      <c r="B44" s="138"/>
      <c r="C44" s="139"/>
      <c r="D44" s="139"/>
      <c r="E44" s="140" t="e">
        <f t="shared" si="2"/>
        <v>#DIV/0!</v>
      </c>
      <c r="F44" s="140" t="e">
        <f t="shared" si="3"/>
        <v>#DIV/0!</v>
      </c>
      <c r="G44" s="138"/>
      <c r="H44" s="141" t="e">
        <f t="shared" si="4"/>
        <v>#DIV/0!</v>
      </c>
      <c r="I44" s="142"/>
      <c r="J44" s="143" t="e">
        <f t="shared" si="0"/>
        <v>#DIV/0!</v>
      </c>
      <c r="K44" s="142"/>
      <c r="L44" s="143" t="e">
        <f t="shared" si="5"/>
        <v>#DIV/0!</v>
      </c>
      <c r="M44" s="142"/>
      <c r="N44" s="143" t="e">
        <f t="shared" si="1"/>
        <v>#DIV/0!</v>
      </c>
      <c r="O44" s="144" t="e">
        <f t="shared" si="6"/>
        <v>#DIV/0!</v>
      </c>
    </row>
    <row r="45" spans="2:15" ht="15">
      <c r="B45" s="138"/>
      <c r="C45" s="139"/>
      <c r="D45" s="139"/>
      <c r="E45" s="140" t="e">
        <f t="shared" si="2"/>
        <v>#DIV/0!</v>
      </c>
      <c r="F45" s="140" t="e">
        <f t="shared" si="3"/>
        <v>#DIV/0!</v>
      </c>
      <c r="G45" s="138"/>
      <c r="H45" s="141" t="e">
        <f t="shared" si="4"/>
        <v>#DIV/0!</v>
      </c>
      <c r="I45" s="142"/>
      <c r="J45" s="143" t="e">
        <f t="shared" si="0"/>
        <v>#DIV/0!</v>
      </c>
      <c r="K45" s="142"/>
      <c r="L45" s="143" t="e">
        <f t="shared" si="5"/>
        <v>#DIV/0!</v>
      </c>
      <c r="M45" s="142"/>
      <c r="N45" s="143" t="e">
        <f t="shared" si="1"/>
        <v>#DIV/0!</v>
      </c>
      <c r="O45" s="144" t="e">
        <f t="shared" si="6"/>
        <v>#DIV/0!</v>
      </c>
    </row>
    <row r="46" spans="2:15" ht="15">
      <c r="B46" s="138"/>
      <c r="C46" s="139"/>
      <c r="D46" s="139"/>
      <c r="E46" s="140" t="e">
        <f t="shared" si="2"/>
        <v>#DIV/0!</v>
      </c>
      <c r="F46" s="140" t="e">
        <f t="shared" si="3"/>
        <v>#DIV/0!</v>
      </c>
      <c r="G46" s="138"/>
      <c r="H46" s="141" t="e">
        <f t="shared" si="4"/>
        <v>#DIV/0!</v>
      </c>
      <c r="I46" s="142"/>
      <c r="J46" s="143" t="e">
        <f t="shared" si="0"/>
        <v>#DIV/0!</v>
      </c>
      <c r="K46" s="142"/>
      <c r="L46" s="143" t="e">
        <f t="shared" si="5"/>
        <v>#DIV/0!</v>
      </c>
      <c r="M46" s="142"/>
      <c r="N46" s="143" t="e">
        <f t="shared" si="1"/>
        <v>#DIV/0!</v>
      </c>
      <c r="O46" s="144" t="e">
        <f t="shared" si="6"/>
        <v>#DIV/0!</v>
      </c>
    </row>
    <row r="47" spans="2:15" ht="15">
      <c r="B47" s="138"/>
      <c r="C47" s="139"/>
      <c r="D47" s="139"/>
      <c r="E47" s="140" t="e">
        <f t="shared" si="2"/>
        <v>#DIV/0!</v>
      </c>
      <c r="F47" s="140" t="e">
        <f t="shared" si="3"/>
        <v>#DIV/0!</v>
      </c>
      <c r="G47" s="138"/>
      <c r="H47" s="141" t="e">
        <f t="shared" si="4"/>
        <v>#DIV/0!</v>
      </c>
      <c r="I47" s="142"/>
      <c r="J47" s="143" t="e">
        <f t="shared" si="0"/>
        <v>#DIV/0!</v>
      </c>
      <c r="K47" s="142"/>
      <c r="L47" s="143" t="e">
        <f t="shared" si="5"/>
        <v>#DIV/0!</v>
      </c>
      <c r="M47" s="142"/>
      <c r="N47" s="143" t="e">
        <f t="shared" si="1"/>
        <v>#DIV/0!</v>
      </c>
      <c r="O47" s="144" t="e">
        <f t="shared" si="6"/>
        <v>#DIV/0!</v>
      </c>
    </row>
    <row r="48" spans="2:15" ht="15">
      <c r="B48" s="138"/>
      <c r="C48" s="139"/>
      <c r="D48" s="139"/>
      <c r="E48" s="140" t="e">
        <f t="shared" si="2"/>
        <v>#DIV/0!</v>
      </c>
      <c r="F48" s="140" t="e">
        <f t="shared" si="3"/>
        <v>#DIV/0!</v>
      </c>
      <c r="G48" s="138"/>
      <c r="H48" s="141" t="e">
        <f t="shared" si="4"/>
        <v>#DIV/0!</v>
      </c>
      <c r="I48" s="142"/>
      <c r="J48" s="143" t="e">
        <f t="shared" si="0"/>
        <v>#DIV/0!</v>
      </c>
      <c r="K48" s="142"/>
      <c r="L48" s="143" t="e">
        <f t="shared" si="5"/>
        <v>#DIV/0!</v>
      </c>
      <c r="M48" s="142"/>
      <c r="N48" s="143" t="e">
        <f t="shared" si="1"/>
        <v>#DIV/0!</v>
      </c>
      <c r="O48" s="144" t="e">
        <f t="shared" si="6"/>
        <v>#DIV/0!</v>
      </c>
    </row>
    <row r="49" spans="2:15" ht="15">
      <c r="B49" s="138"/>
      <c r="C49" s="139"/>
      <c r="D49" s="139"/>
      <c r="E49" s="140" t="e">
        <f t="shared" si="2"/>
        <v>#DIV/0!</v>
      </c>
      <c r="F49" s="140" t="e">
        <f t="shared" si="3"/>
        <v>#DIV/0!</v>
      </c>
      <c r="G49" s="138"/>
      <c r="H49" s="141" t="e">
        <f t="shared" si="4"/>
        <v>#DIV/0!</v>
      </c>
      <c r="I49" s="142"/>
      <c r="J49" s="143" t="e">
        <f t="shared" si="0"/>
        <v>#DIV/0!</v>
      </c>
      <c r="K49" s="142"/>
      <c r="L49" s="143" t="e">
        <f t="shared" si="5"/>
        <v>#DIV/0!</v>
      </c>
      <c r="M49" s="142"/>
      <c r="N49" s="143" t="e">
        <f t="shared" si="1"/>
        <v>#DIV/0!</v>
      </c>
      <c r="O49" s="144" t="e">
        <f t="shared" si="6"/>
        <v>#DIV/0!</v>
      </c>
    </row>
    <row r="50" spans="2:15" ht="15.75" thickBot="1">
      <c r="B50" s="138"/>
      <c r="C50" s="139"/>
      <c r="D50" s="139"/>
      <c r="E50" s="140" t="e">
        <f t="shared" si="2"/>
        <v>#DIV/0!</v>
      </c>
      <c r="F50" s="140" t="e">
        <f t="shared" si="3"/>
        <v>#DIV/0!</v>
      </c>
      <c r="G50" s="138"/>
      <c r="H50" s="141" t="e">
        <f t="shared" si="4"/>
        <v>#DIV/0!</v>
      </c>
      <c r="I50" s="142"/>
      <c r="J50" s="143" t="e">
        <f t="shared" si="0"/>
        <v>#DIV/0!</v>
      </c>
      <c r="K50" s="142"/>
      <c r="L50" s="143" t="e">
        <f t="shared" si="5"/>
        <v>#DIV/0!</v>
      </c>
      <c r="M50" s="142"/>
      <c r="N50" s="143" t="e">
        <f t="shared" si="1"/>
        <v>#DIV/0!</v>
      </c>
      <c r="O50" s="144" t="e">
        <f t="shared" si="6"/>
        <v>#DIV/0!</v>
      </c>
    </row>
    <row r="51" spans="2:15" ht="15.75" thickBot="1">
      <c r="B51" s="212" t="s">
        <v>19</v>
      </c>
      <c r="C51" s="213">
        <f>+SUM(C27:C50)</f>
        <v>0</v>
      </c>
      <c r="D51" s="213">
        <f>+SUM(D27:D50)</f>
        <v>0</v>
      </c>
      <c r="E51" s="212"/>
      <c r="F51" s="212"/>
      <c r="G51" s="212"/>
      <c r="H51" s="214">
        <v>0</v>
      </c>
      <c r="I51" s="215"/>
      <c r="J51" s="145" t="e">
        <f>SUM(J27:J50)</f>
        <v>#DIV/0!</v>
      </c>
      <c r="K51" s="215"/>
      <c r="L51" s="145" t="e">
        <f>SUM(L27:L50)</f>
        <v>#DIV/0!</v>
      </c>
      <c r="M51" s="215"/>
      <c r="N51" s="145" t="e">
        <f>SUM(N27:N50)</f>
        <v>#DIV/0!</v>
      </c>
      <c r="O51" s="216" t="e">
        <f>SUM(O27:O50)</f>
        <v>#DIV/0!</v>
      </c>
    </row>
    <row r="52" spans="2:15" ht="15">
      <c r="B52" s="146"/>
      <c r="C52" s="146"/>
      <c r="D52" s="146"/>
      <c r="E52" s="146"/>
      <c r="F52" s="146"/>
      <c r="G52" s="146"/>
      <c r="H52" s="76"/>
      <c r="I52" s="76"/>
      <c r="J52" s="76"/>
      <c r="K52" s="76"/>
      <c r="L52" s="76"/>
      <c r="M52" s="76"/>
      <c r="N52" s="76"/>
      <c r="O52" s="76"/>
    </row>
    <row r="53" spans="2:15" ht="15.75" thickBot="1">
      <c r="B53" s="127" t="s">
        <v>41</v>
      </c>
      <c r="C53" s="128"/>
      <c r="D53" s="128"/>
      <c r="E53" s="128"/>
      <c r="F53" s="128"/>
      <c r="G53" s="128"/>
      <c r="H53" s="126"/>
      <c r="I53" s="126"/>
      <c r="J53" s="126"/>
      <c r="K53" s="126"/>
      <c r="L53" s="126"/>
      <c r="M53" s="126"/>
      <c r="N53" s="126"/>
      <c r="O53" s="126"/>
    </row>
    <row r="54" spans="2:18" ht="15" customHeight="1">
      <c r="B54" s="306" t="s">
        <v>95</v>
      </c>
      <c r="C54" s="307"/>
      <c r="D54" s="310" t="s">
        <v>109</v>
      </c>
      <c r="E54" s="126"/>
      <c r="F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2:18" ht="26.25" customHeight="1" thickBot="1">
      <c r="B55" s="308"/>
      <c r="C55" s="309"/>
      <c r="D55" s="311"/>
      <c r="E55" s="126"/>
      <c r="F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2:18" ht="15">
      <c r="B56" s="312" t="s">
        <v>97</v>
      </c>
      <c r="C56" s="313"/>
      <c r="D56" s="147">
        <f>+D17</f>
        <v>0</v>
      </c>
      <c r="E56" s="126"/>
      <c r="F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2:18" ht="15">
      <c r="B57" s="314" t="s">
        <v>99</v>
      </c>
      <c r="C57" s="315"/>
      <c r="D57" s="133">
        <f>+D18</f>
        <v>0</v>
      </c>
      <c r="E57" s="126"/>
      <c r="F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2:18" ht="22.5" customHeight="1">
      <c r="B58" s="314" t="s">
        <v>105</v>
      </c>
      <c r="C58" s="315"/>
      <c r="D58" s="133">
        <f>+SUM(C67:C90)</f>
        <v>0</v>
      </c>
      <c r="E58" s="126"/>
      <c r="F58" s="126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2:18" ht="15">
      <c r="B59" s="316" t="s">
        <v>106</v>
      </c>
      <c r="C59" s="317"/>
      <c r="D59" s="289"/>
      <c r="E59" s="126"/>
      <c r="F59" s="126"/>
      <c r="J59" s="126"/>
      <c r="K59" s="126"/>
      <c r="L59" s="126"/>
      <c r="M59" s="126"/>
      <c r="N59" s="126"/>
      <c r="O59" s="126"/>
      <c r="P59" s="126"/>
      <c r="Q59" s="126"/>
      <c r="R59" s="126"/>
    </row>
    <row r="60" spans="2:18" ht="15.75" thickBot="1">
      <c r="B60" s="318"/>
      <c r="C60" s="319"/>
      <c r="D60" s="290"/>
      <c r="E60" s="126"/>
      <c r="F60" s="126"/>
      <c r="J60" s="126"/>
      <c r="K60" s="126"/>
      <c r="L60" s="126"/>
      <c r="M60" s="126"/>
      <c r="N60" s="126"/>
      <c r="O60" s="126"/>
      <c r="P60" s="126"/>
      <c r="Q60" s="126"/>
      <c r="R60" s="126"/>
    </row>
    <row r="61" spans="2:15" ht="15">
      <c r="B61" s="148"/>
      <c r="C61" s="148"/>
      <c r="D61" s="148"/>
      <c r="E61" s="148"/>
      <c r="F61" s="148"/>
      <c r="G61" s="148"/>
      <c r="H61" s="126"/>
      <c r="I61" s="126"/>
      <c r="J61" s="126"/>
      <c r="K61" s="126"/>
      <c r="L61" s="126"/>
      <c r="M61" s="126"/>
      <c r="N61" s="126"/>
      <c r="O61" s="126" t="s">
        <v>26</v>
      </c>
    </row>
    <row r="62" spans="2:15" ht="15.75" thickBo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2:15" ht="15" customHeight="1">
      <c r="B63" s="291" t="s">
        <v>27</v>
      </c>
      <c r="C63" s="294" t="s">
        <v>117</v>
      </c>
      <c r="D63" s="294" t="s">
        <v>107</v>
      </c>
      <c r="E63" s="294" t="s">
        <v>102</v>
      </c>
      <c r="F63" s="294" t="s">
        <v>103</v>
      </c>
      <c r="G63" s="294" t="s">
        <v>104</v>
      </c>
      <c r="H63" s="297" t="s">
        <v>2</v>
      </c>
      <c r="I63" s="298"/>
      <c r="J63" s="299"/>
      <c r="K63" s="299"/>
      <c r="L63" s="299"/>
      <c r="M63" s="299"/>
      <c r="N63" s="299"/>
      <c r="O63" s="300"/>
    </row>
    <row r="64" spans="2:15" ht="15.75" thickBot="1">
      <c r="B64" s="292"/>
      <c r="C64" s="295"/>
      <c r="D64" s="295"/>
      <c r="E64" s="295"/>
      <c r="F64" s="295"/>
      <c r="G64" s="295"/>
      <c r="H64" s="301"/>
      <c r="I64" s="302"/>
      <c r="J64" s="302"/>
      <c r="K64" s="302"/>
      <c r="L64" s="302"/>
      <c r="M64" s="302"/>
      <c r="N64" s="302"/>
      <c r="O64" s="303"/>
    </row>
    <row r="65" spans="2:15" ht="27.75" customHeight="1">
      <c r="B65" s="292"/>
      <c r="C65" s="295"/>
      <c r="D65" s="295"/>
      <c r="E65" s="295"/>
      <c r="F65" s="295"/>
      <c r="G65" s="295"/>
      <c r="H65" s="304" t="s">
        <v>113</v>
      </c>
      <c r="I65" s="208" t="s">
        <v>29</v>
      </c>
      <c r="J65" s="136" t="s">
        <v>30</v>
      </c>
      <c r="K65" s="208" t="s">
        <v>29</v>
      </c>
      <c r="L65" s="136" t="s">
        <v>114</v>
      </c>
      <c r="M65" s="208" t="s">
        <v>29</v>
      </c>
      <c r="N65" s="136" t="s">
        <v>115</v>
      </c>
      <c r="O65" s="210" t="s">
        <v>33</v>
      </c>
    </row>
    <row r="66" spans="2:15" ht="30" customHeight="1" thickBot="1">
      <c r="B66" s="293"/>
      <c r="C66" s="296"/>
      <c r="D66" s="296"/>
      <c r="E66" s="296"/>
      <c r="F66" s="296"/>
      <c r="G66" s="296"/>
      <c r="H66" s="305"/>
      <c r="I66" s="209" t="s">
        <v>36</v>
      </c>
      <c r="J66" s="137" t="s">
        <v>34</v>
      </c>
      <c r="K66" s="209" t="s">
        <v>32</v>
      </c>
      <c r="L66" s="137" t="s">
        <v>35</v>
      </c>
      <c r="M66" s="209" t="s">
        <v>31</v>
      </c>
      <c r="N66" s="137" t="s">
        <v>37</v>
      </c>
      <c r="O66" s="211" t="s">
        <v>116</v>
      </c>
    </row>
    <row r="67" spans="2:15" ht="15">
      <c r="B67" s="149">
        <f aca="true" t="shared" si="7" ref="B67:B90">+B27</f>
        <v>0</v>
      </c>
      <c r="C67" s="139"/>
      <c r="D67" s="139"/>
      <c r="E67" s="150" t="e">
        <f>+E50</f>
        <v>#DIV/0!</v>
      </c>
      <c r="F67" s="150" t="e">
        <f>++$D$59/$D$58</f>
        <v>#DIV/0!</v>
      </c>
      <c r="G67" s="139"/>
      <c r="H67" s="151" t="e">
        <f aca="true" t="shared" si="8" ref="H67:H90">+C67+(G67*E67)-(F67*C67)+D67</f>
        <v>#DIV/0!</v>
      </c>
      <c r="I67" s="152"/>
      <c r="J67" s="143" t="e">
        <f aca="true" t="shared" si="9" ref="J67:J90">+H67*I67</f>
        <v>#DIV/0!</v>
      </c>
      <c r="K67" s="142"/>
      <c r="L67" s="143" t="e">
        <f aca="true" t="shared" si="10" ref="L67:L90">+K67*H67</f>
        <v>#DIV/0!</v>
      </c>
      <c r="M67" s="142"/>
      <c r="N67" s="143" t="e">
        <f aca="true" t="shared" si="11" ref="N67:N90">+H67*M67</f>
        <v>#DIV/0!</v>
      </c>
      <c r="O67" s="144" t="e">
        <f>+J67+L67+N67</f>
        <v>#DIV/0!</v>
      </c>
    </row>
    <row r="68" spans="2:15" ht="15">
      <c r="B68" s="149">
        <f t="shared" si="7"/>
        <v>0</v>
      </c>
      <c r="C68" s="139"/>
      <c r="D68" s="139"/>
      <c r="E68" s="150" t="e">
        <f>+E67</f>
        <v>#DIV/0!</v>
      </c>
      <c r="F68" s="150" t="e">
        <f>+F67</f>
        <v>#DIV/0!</v>
      </c>
      <c r="G68" s="139"/>
      <c r="H68" s="153" t="e">
        <f t="shared" si="8"/>
        <v>#DIV/0!</v>
      </c>
      <c r="I68" s="152"/>
      <c r="J68" s="143" t="e">
        <f t="shared" si="9"/>
        <v>#DIV/0!</v>
      </c>
      <c r="K68" s="142"/>
      <c r="L68" s="143" t="e">
        <f t="shared" si="10"/>
        <v>#DIV/0!</v>
      </c>
      <c r="M68" s="142"/>
      <c r="N68" s="143" t="e">
        <f t="shared" si="11"/>
        <v>#DIV/0!</v>
      </c>
      <c r="O68" s="144" t="e">
        <f aca="true" t="shared" si="12" ref="O68:O90">+J68+L68+N68</f>
        <v>#DIV/0!</v>
      </c>
    </row>
    <row r="69" spans="2:15" ht="15">
      <c r="B69" s="149">
        <f t="shared" si="7"/>
        <v>0</v>
      </c>
      <c r="C69" s="139"/>
      <c r="D69" s="139"/>
      <c r="E69" s="150" t="e">
        <f aca="true" t="shared" si="13" ref="E69:F84">+E68</f>
        <v>#DIV/0!</v>
      </c>
      <c r="F69" s="150" t="e">
        <f t="shared" si="13"/>
        <v>#DIV/0!</v>
      </c>
      <c r="G69" s="139"/>
      <c r="H69" s="153" t="e">
        <f t="shared" si="8"/>
        <v>#DIV/0!</v>
      </c>
      <c r="I69" s="152"/>
      <c r="J69" s="143" t="e">
        <f t="shared" si="9"/>
        <v>#DIV/0!</v>
      </c>
      <c r="K69" s="142"/>
      <c r="L69" s="143" t="e">
        <f t="shared" si="10"/>
        <v>#DIV/0!</v>
      </c>
      <c r="M69" s="142"/>
      <c r="N69" s="143" t="e">
        <f t="shared" si="11"/>
        <v>#DIV/0!</v>
      </c>
      <c r="O69" s="144" t="e">
        <f t="shared" si="12"/>
        <v>#DIV/0!</v>
      </c>
    </row>
    <row r="70" spans="2:15" ht="15">
      <c r="B70" s="149">
        <f t="shared" si="7"/>
        <v>0</v>
      </c>
      <c r="C70" s="139"/>
      <c r="D70" s="139"/>
      <c r="E70" s="150" t="e">
        <f t="shared" si="13"/>
        <v>#DIV/0!</v>
      </c>
      <c r="F70" s="150" t="e">
        <f t="shared" si="13"/>
        <v>#DIV/0!</v>
      </c>
      <c r="G70" s="139"/>
      <c r="H70" s="153" t="e">
        <f t="shared" si="8"/>
        <v>#DIV/0!</v>
      </c>
      <c r="I70" s="152"/>
      <c r="J70" s="143" t="e">
        <f t="shared" si="9"/>
        <v>#DIV/0!</v>
      </c>
      <c r="K70" s="142"/>
      <c r="L70" s="143" t="e">
        <f t="shared" si="10"/>
        <v>#DIV/0!</v>
      </c>
      <c r="M70" s="142"/>
      <c r="N70" s="143" t="e">
        <f t="shared" si="11"/>
        <v>#DIV/0!</v>
      </c>
      <c r="O70" s="144" t="e">
        <f t="shared" si="12"/>
        <v>#DIV/0!</v>
      </c>
    </row>
    <row r="71" spans="2:15" ht="15">
      <c r="B71" s="149">
        <f t="shared" si="7"/>
        <v>0</v>
      </c>
      <c r="C71" s="139"/>
      <c r="D71" s="139"/>
      <c r="E71" s="150" t="e">
        <f t="shared" si="13"/>
        <v>#DIV/0!</v>
      </c>
      <c r="F71" s="150" t="e">
        <f t="shared" si="13"/>
        <v>#DIV/0!</v>
      </c>
      <c r="G71" s="139"/>
      <c r="H71" s="153" t="e">
        <f t="shared" si="8"/>
        <v>#DIV/0!</v>
      </c>
      <c r="I71" s="152"/>
      <c r="J71" s="143" t="e">
        <f t="shared" si="9"/>
        <v>#DIV/0!</v>
      </c>
      <c r="K71" s="142"/>
      <c r="L71" s="143" t="e">
        <f t="shared" si="10"/>
        <v>#DIV/0!</v>
      </c>
      <c r="M71" s="142"/>
      <c r="N71" s="143" t="e">
        <f t="shared" si="11"/>
        <v>#DIV/0!</v>
      </c>
      <c r="O71" s="144" t="e">
        <f t="shared" si="12"/>
        <v>#DIV/0!</v>
      </c>
    </row>
    <row r="72" spans="2:15" ht="15">
      <c r="B72" s="149">
        <f t="shared" si="7"/>
        <v>0</v>
      </c>
      <c r="C72" s="139"/>
      <c r="D72" s="139"/>
      <c r="E72" s="150" t="e">
        <f t="shared" si="13"/>
        <v>#DIV/0!</v>
      </c>
      <c r="F72" s="150" t="e">
        <f t="shared" si="13"/>
        <v>#DIV/0!</v>
      </c>
      <c r="G72" s="139"/>
      <c r="H72" s="153" t="e">
        <f t="shared" si="8"/>
        <v>#DIV/0!</v>
      </c>
      <c r="I72" s="152"/>
      <c r="J72" s="143" t="e">
        <f t="shared" si="9"/>
        <v>#DIV/0!</v>
      </c>
      <c r="K72" s="142"/>
      <c r="L72" s="143" t="e">
        <f t="shared" si="10"/>
        <v>#DIV/0!</v>
      </c>
      <c r="M72" s="142"/>
      <c r="N72" s="143" t="e">
        <f t="shared" si="11"/>
        <v>#DIV/0!</v>
      </c>
      <c r="O72" s="144" t="e">
        <f t="shared" si="12"/>
        <v>#DIV/0!</v>
      </c>
    </row>
    <row r="73" spans="2:15" ht="15">
      <c r="B73" s="149">
        <f t="shared" si="7"/>
        <v>0</v>
      </c>
      <c r="C73" s="139"/>
      <c r="D73" s="139"/>
      <c r="E73" s="150" t="e">
        <f t="shared" si="13"/>
        <v>#DIV/0!</v>
      </c>
      <c r="F73" s="150" t="e">
        <f t="shared" si="13"/>
        <v>#DIV/0!</v>
      </c>
      <c r="G73" s="139"/>
      <c r="H73" s="153" t="e">
        <f t="shared" si="8"/>
        <v>#DIV/0!</v>
      </c>
      <c r="I73" s="152"/>
      <c r="J73" s="143" t="e">
        <f t="shared" si="9"/>
        <v>#DIV/0!</v>
      </c>
      <c r="K73" s="142"/>
      <c r="L73" s="143" t="e">
        <f t="shared" si="10"/>
        <v>#DIV/0!</v>
      </c>
      <c r="M73" s="142"/>
      <c r="N73" s="143" t="e">
        <f t="shared" si="11"/>
        <v>#DIV/0!</v>
      </c>
      <c r="O73" s="144" t="e">
        <f t="shared" si="12"/>
        <v>#DIV/0!</v>
      </c>
    </row>
    <row r="74" spans="2:15" ht="15">
      <c r="B74" s="149">
        <f t="shared" si="7"/>
        <v>0</v>
      </c>
      <c r="C74" s="139"/>
      <c r="D74" s="139"/>
      <c r="E74" s="150" t="e">
        <f t="shared" si="13"/>
        <v>#DIV/0!</v>
      </c>
      <c r="F74" s="150" t="e">
        <f t="shared" si="13"/>
        <v>#DIV/0!</v>
      </c>
      <c r="G74" s="139"/>
      <c r="H74" s="153" t="e">
        <f t="shared" si="8"/>
        <v>#DIV/0!</v>
      </c>
      <c r="I74" s="152"/>
      <c r="J74" s="143" t="e">
        <f t="shared" si="9"/>
        <v>#DIV/0!</v>
      </c>
      <c r="K74" s="142"/>
      <c r="L74" s="143" t="e">
        <f t="shared" si="10"/>
        <v>#DIV/0!</v>
      </c>
      <c r="M74" s="142"/>
      <c r="N74" s="143" t="e">
        <f t="shared" si="11"/>
        <v>#DIV/0!</v>
      </c>
      <c r="O74" s="144" t="e">
        <f t="shared" si="12"/>
        <v>#DIV/0!</v>
      </c>
    </row>
    <row r="75" spans="2:15" ht="15">
      <c r="B75" s="149">
        <f t="shared" si="7"/>
        <v>0</v>
      </c>
      <c r="C75" s="139"/>
      <c r="D75" s="139"/>
      <c r="E75" s="150" t="e">
        <f t="shared" si="13"/>
        <v>#DIV/0!</v>
      </c>
      <c r="F75" s="150" t="e">
        <f t="shared" si="13"/>
        <v>#DIV/0!</v>
      </c>
      <c r="G75" s="139"/>
      <c r="H75" s="153" t="e">
        <f t="shared" si="8"/>
        <v>#DIV/0!</v>
      </c>
      <c r="I75" s="152"/>
      <c r="J75" s="143" t="e">
        <f t="shared" si="9"/>
        <v>#DIV/0!</v>
      </c>
      <c r="K75" s="142"/>
      <c r="L75" s="143" t="e">
        <f t="shared" si="10"/>
        <v>#DIV/0!</v>
      </c>
      <c r="M75" s="142"/>
      <c r="N75" s="143" t="e">
        <f t="shared" si="11"/>
        <v>#DIV/0!</v>
      </c>
      <c r="O75" s="144" t="e">
        <f t="shared" si="12"/>
        <v>#DIV/0!</v>
      </c>
    </row>
    <row r="76" spans="2:15" ht="15">
      <c r="B76" s="149">
        <f t="shared" si="7"/>
        <v>0</v>
      </c>
      <c r="C76" s="139"/>
      <c r="D76" s="139"/>
      <c r="E76" s="150" t="e">
        <f t="shared" si="13"/>
        <v>#DIV/0!</v>
      </c>
      <c r="F76" s="150" t="e">
        <f t="shared" si="13"/>
        <v>#DIV/0!</v>
      </c>
      <c r="G76" s="139"/>
      <c r="H76" s="153" t="e">
        <f t="shared" si="8"/>
        <v>#DIV/0!</v>
      </c>
      <c r="I76" s="152"/>
      <c r="J76" s="143" t="e">
        <f t="shared" si="9"/>
        <v>#DIV/0!</v>
      </c>
      <c r="K76" s="142"/>
      <c r="L76" s="143" t="e">
        <f t="shared" si="10"/>
        <v>#DIV/0!</v>
      </c>
      <c r="M76" s="142"/>
      <c r="N76" s="143" t="e">
        <f t="shared" si="11"/>
        <v>#DIV/0!</v>
      </c>
      <c r="O76" s="144" t="e">
        <f t="shared" si="12"/>
        <v>#DIV/0!</v>
      </c>
    </row>
    <row r="77" spans="2:15" ht="15">
      <c r="B77" s="149">
        <f t="shared" si="7"/>
        <v>0</v>
      </c>
      <c r="C77" s="139"/>
      <c r="D77" s="139"/>
      <c r="E77" s="150" t="e">
        <f t="shared" si="13"/>
        <v>#DIV/0!</v>
      </c>
      <c r="F77" s="150" t="e">
        <f t="shared" si="13"/>
        <v>#DIV/0!</v>
      </c>
      <c r="G77" s="139"/>
      <c r="H77" s="153" t="e">
        <f t="shared" si="8"/>
        <v>#DIV/0!</v>
      </c>
      <c r="I77" s="152"/>
      <c r="J77" s="143" t="e">
        <f t="shared" si="9"/>
        <v>#DIV/0!</v>
      </c>
      <c r="K77" s="142"/>
      <c r="L77" s="143" t="e">
        <f t="shared" si="10"/>
        <v>#DIV/0!</v>
      </c>
      <c r="M77" s="142"/>
      <c r="N77" s="143" t="e">
        <f t="shared" si="11"/>
        <v>#DIV/0!</v>
      </c>
      <c r="O77" s="144" t="e">
        <f t="shared" si="12"/>
        <v>#DIV/0!</v>
      </c>
    </row>
    <row r="78" spans="2:15" ht="15">
      <c r="B78" s="149">
        <f t="shared" si="7"/>
        <v>0</v>
      </c>
      <c r="C78" s="139"/>
      <c r="D78" s="139"/>
      <c r="E78" s="150" t="e">
        <f t="shared" si="13"/>
        <v>#DIV/0!</v>
      </c>
      <c r="F78" s="150" t="e">
        <f t="shared" si="13"/>
        <v>#DIV/0!</v>
      </c>
      <c r="G78" s="139"/>
      <c r="H78" s="153" t="e">
        <f t="shared" si="8"/>
        <v>#DIV/0!</v>
      </c>
      <c r="I78" s="152"/>
      <c r="J78" s="143" t="e">
        <f t="shared" si="9"/>
        <v>#DIV/0!</v>
      </c>
      <c r="K78" s="142"/>
      <c r="L78" s="143" t="e">
        <f t="shared" si="10"/>
        <v>#DIV/0!</v>
      </c>
      <c r="M78" s="142"/>
      <c r="N78" s="143" t="e">
        <f t="shared" si="11"/>
        <v>#DIV/0!</v>
      </c>
      <c r="O78" s="144" t="e">
        <f t="shared" si="12"/>
        <v>#DIV/0!</v>
      </c>
    </row>
    <row r="79" spans="2:15" ht="15">
      <c r="B79" s="149">
        <f t="shared" si="7"/>
        <v>0</v>
      </c>
      <c r="C79" s="139"/>
      <c r="D79" s="139"/>
      <c r="E79" s="150" t="e">
        <f t="shared" si="13"/>
        <v>#DIV/0!</v>
      </c>
      <c r="F79" s="150" t="e">
        <f t="shared" si="13"/>
        <v>#DIV/0!</v>
      </c>
      <c r="G79" s="139"/>
      <c r="H79" s="153" t="e">
        <f t="shared" si="8"/>
        <v>#DIV/0!</v>
      </c>
      <c r="I79" s="152"/>
      <c r="J79" s="143" t="e">
        <f t="shared" si="9"/>
        <v>#DIV/0!</v>
      </c>
      <c r="K79" s="142"/>
      <c r="L79" s="143" t="e">
        <f t="shared" si="10"/>
        <v>#DIV/0!</v>
      </c>
      <c r="M79" s="142"/>
      <c r="N79" s="143" t="e">
        <f t="shared" si="11"/>
        <v>#DIV/0!</v>
      </c>
      <c r="O79" s="144" t="e">
        <f t="shared" si="12"/>
        <v>#DIV/0!</v>
      </c>
    </row>
    <row r="80" spans="2:15" ht="15">
      <c r="B80" s="149">
        <f t="shared" si="7"/>
        <v>0</v>
      </c>
      <c r="C80" s="139"/>
      <c r="D80" s="139"/>
      <c r="E80" s="150" t="e">
        <f t="shared" si="13"/>
        <v>#DIV/0!</v>
      </c>
      <c r="F80" s="150" t="e">
        <f t="shared" si="13"/>
        <v>#DIV/0!</v>
      </c>
      <c r="G80" s="139"/>
      <c r="H80" s="153" t="e">
        <f t="shared" si="8"/>
        <v>#DIV/0!</v>
      </c>
      <c r="I80" s="152"/>
      <c r="J80" s="143" t="e">
        <f t="shared" si="9"/>
        <v>#DIV/0!</v>
      </c>
      <c r="K80" s="142"/>
      <c r="L80" s="143" t="e">
        <f t="shared" si="10"/>
        <v>#DIV/0!</v>
      </c>
      <c r="M80" s="142"/>
      <c r="N80" s="143" t="e">
        <f t="shared" si="11"/>
        <v>#DIV/0!</v>
      </c>
      <c r="O80" s="144" t="e">
        <f t="shared" si="12"/>
        <v>#DIV/0!</v>
      </c>
    </row>
    <row r="81" spans="2:15" ht="15">
      <c r="B81" s="149">
        <f t="shared" si="7"/>
        <v>0</v>
      </c>
      <c r="C81" s="139"/>
      <c r="D81" s="139"/>
      <c r="E81" s="150" t="e">
        <f t="shared" si="13"/>
        <v>#DIV/0!</v>
      </c>
      <c r="F81" s="150" t="e">
        <f t="shared" si="13"/>
        <v>#DIV/0!</v>
      </c>
      <c r="G81" s="139"/>
      <c r="H81" s="153" t="e">
        <f t="shared" si="8"/>
        <v>#DIV/0!</v>
      </c>
      <c r="I81" s="152"/>
      <c r="J81" s="143" t="e">
        <f t="shared" si="9"/>
        <v>#DIV/0!</v>
      </c>
      <c r="K81" s="142"/>
      <c r="L81" s="143" t="e">
        <f t="shared" si="10"/>
        <v>#DIV/0!</v>
      </c>
      <c r="M81" s="142"/>
      <c r="N81" s="143" t="e">
        <f t="shared" si="11"/>
        <v>#DIV/0!</v>
      </c>
      <c r="O81" s="144" t="e">
        <f t="shared" si="12"/>
        <v>#DIV/0!</v>
      </c>
    </row>
    <row r="82" spans="2:15" ht="15">
      <c r="B82" s="149">
        <f t="shared" si="7"/>
        <v>0</v>
      </c>
      <c r="C82" s="139"/>
      <c r="D82" s="139"/>
      <c r="E82" s="150" t="e">
        <f t="shared" si="13"/>
        <v>#DIV/0!</v>
      </c>
      <c r="F82" s="150" t="e">
        <f t="shared" si="13"/>
        <v>#DIV/0!</v>
      </c>
      <c r="G82" s="139"/>
      <c r="H82" s="153" t="e">
        <f t="shared" si="8"/>
        <v>#DIV/0!</v>
      </c>
      <c r="I82" s="152"/>
      <c r="J82" s="143" t="e">
        <f t="shared" si="9"/>
        <v>#DIV/0!</v>
      </c>
      <c r="K82" s="142"/>
      <c r="L82" s="143" t="e">
        <f t="shared" si="10"/>
        <v>#DIV/0!</v>
      </c>
      <c r="M82" s="142"/>
      <c r="N82" s="143" t="e">
        <f t="shared" si="11"/>
        <v>#DIV/0!</v>
      </c>
      <c r="O82" s="144" t="e">
        <f t="shared" si="12"/>
        <v>#DIV/0!</v>
      </c>
    </row>
    <row r="83" spans="2:15" ht="15">
      <c r="B83" s="149">
        <f t="shared" si="7"/>
        <v>0</v>
      </c>
      <c r="C83" s="139"/>
      <c r="D83" s="139"/>
      <c r="E83" s="150" t="e">
        <f t="shared" si="13"/>
        <v>#DIV/0!</v>
      </c>
      <c r="F83" s="150" t="e">
        <f t="shared" si="13"/>
        <v>#DIV/0!</v>
      </c>
      <c r="G83" s="139"/>
      <c r="H83" s="153" t="e">
        <f t="shared" si="8"/>
        <v>#DIV/0!</v>
      </c>
      <c r="I83" s="152"/>
      <c r="J83" s="143" t="e">
        <f t="shared" si="9"/>
        <v>#DIV/0!</v>
      </c>
      <c r="K83" s="142"/>
      <c r="L83" s="143" t="e">
        <f t="shared" si="10"/>
        <v>#DIV/0!</v>
      </c>
      <c r="M83" s="142"/>
      <c r="N83" s="143" t="e">
        <f t="shared" si="11"/>
        <v>#DIV/0!</v>
      </c>
      <c r="O83" s="144" t="e">
        <f t="shared" si="12"/>
        <v>#DIV/0!</v>
      </c>
    </row>
    <row r="84" spans="2:15" ht="15">
      <c r="B84" s="149">
        <f t="shared" si="7"/>
        <v>0</v>
      </c>
      <c r="C84" s="139"/>
      <c r="D84" s="139"/>
      <c r="E84" s="150" t="e">
        <f t="shared" si="13"/>
        <v>#DIV/0!</v>
      </c>
      <c r="F84" s="150" t="e">
        <f t="shared" si="13"/>
        <v>#DIV/0!</v>
      </c>
      <c r="G84" s="139"/>
      <c r="H84" s="153" t="e">
        <f t="shared" si="8"/>
        <v>#DIV/0!</v>
      </c>
      <c r="I84" s="152"/>
      <c r="J84" s="143" t="e">
        <f t="shared" si="9"/>
        <v>#DIV/0!</v>
      </c>
      <c r="K84" s="142"/>
      <c r="L84" s="143" t="e">
        <f t="shared" si="10"/>
        <v>#DIV/0!</v>
      </c>
      <c r="M84" s="142"/>
      <c r="N84" s="143" t="e">
        <f t="shared" si="11"/>
        <v>#DIV/0!</v>
      </c>
      <c r="O84" s="144" t="e">
        <f t="shared" si="12"/>
        <v>#DIV/0!</v>
      </c>
    </row>
    <row r="85" spans="2:15" ht="15">
      <c r="B85" s="149">
        <f t="shared" si="7"/>
        <v>0</v>
      </c>
      <c r="C85" s="139"/>
      <c r="D85" s="139"/>
      <c r="E85" s="150" t="e">
        <f aca="true" t="shared" si="14" ref="E85:F90">+E84</f>
        <v>#DIV/0!</v>
      </c>
      <c r="F85" s="150" t="e">
        <f t="shared" si="14"/>
        <v>#DIV/0!</v>
      </c>
      <c r="G85" s="139"/>
      <c r="H85" s="153" t="e">
        <f t="shared" si="8"/>
        <v>#DIV/0!</v>
      </c>
      <c r="I85" s="152"/>
      <c r="J85" s="143" t="e">
        <f t="shared" si="9"/>
        <v>#DIV/0!</v>
      </c>
      <c r="K85" s="142"/>
      <c r="L85" s="143" t="e">
        <f t="shared" si="10"/>
        <v>#DIV/0!</v>
      </c>
      <c r="M85" s="142"/>
      <c r="N85" s="143" t="e">
        <f t="shared" si="11"/>
        <v>#DIV/0!</v>
      </c>
      <c r="O85" s="144" t="e">
        <f t="shared" si="12"/>
        <v>#DIV/0!</v>
      </c>
    </row>
    <row r="86" spans="2:15" ht="15">
      <c r="B86" s="149">
        <f t="shared" si="7"/>
        <v>0</v>
      </c>
      <c r="C86" s="139"/>
      <c r="D86" s="139"/>
      <c r="E86" s="150" t="e">
        <f t="shared" si="14"/>
        <v>#DIV/0!</v>
      </c>
      <c r="F86" s="150" t="e">
        <f t="shared" si="14"/>
        <v>#DIV/0!</v>
      </c>
      <c r="G86" s="139"/>
      <c r="H86" s="153" t="e">
        <f t="shared" si="8"/>
        <v>#DIV/0!</v>
      </c>
      <c r="I86" s="152"/>
      <c r="J86" s="143" t="e">
        <f t="shared" si="9"/>
        <v>#DIV/0!</v>
      </c>
      <c r="K86" s="142"/>
      <c r="L86" s="143" t="e">
        <f t="shared" si="10"/>
        <v>#DIV/0!</v>
      </c>
      <c r="M86" s="142"/>
      <c r="N86" s="143" t="e">
        <f t="shared" si="11"/>
        <v>#DIV/0!</v>
      </c>
      <c r="O86" s="144" t="e">
        <f t="shared" si="12"/>
        <v>#DIV/0!</v>
      </c>
    </row>
    <row r="87" spans="2:15" ht="15">
      <c r="B87" s="149">
        <f t="shared" si="7"/>
        <v>0</v>
      </c>
      <c r="C87" s="139"/>
      <c r="D87" s="139"/>
      <c r="E87" s="150" t="e">
        <f t="shared" si="14"/>
        <v>#DIV/0!</v>
      </c>
      <c r="F87" s="150" t="e">
        <f t="shared" si="14"/>
        <v>#DIV/0!</v>
      </c>
      <c r="G87" s="139"/>
      <c r="H87" s="153" t="e">
        <f t="shared" si="8"/>
        <v>#DIV/0!</v>
      </c>
      <c r="I87" s="152"/>
      <c r="J87" s="143" t="e">
        <f t="shared" si="9"/>
        <v>#DIV/0!</v>
      </c>
      <c r="K87" s="142"/>
      <c r="L87" s="143" t="e">
        <f t="shared" si="10"/>
        <v>#DIV/0!</v>
      </c>
      <c r="M87" s="142"/>
      <c r="N87" s="143" t="e">
        <f t="shared" si="11"/>
        <v>#DIV/0!</v>
      </c>
      <c r="O87" s="144" t="e">
        <f t="shared" si="12"/>
        <v>#DIV/0!</v>
      </c>
    </row>
    <row r="88" spans="2:15" ht="15">
      <c r="B88" s="149">
        <f t="shared" si="7"/>
        <v>0</v>
      </c>
      <c r="C88" s="139"/>
      <c r="D88" s="139"/>
      <c r="E88" s="150" t="e">
        <f t="shared" si="14"/>
        <v>#DIV/0!</v>
      </c>
      <c r="F88" s="150" t="e">
        <f t="shared" si="14"/>
        <v>#DIV/0!</v>
      </c>
      <c r="G88" s="139"/>
      <c r="H88" s="153" t="e">
        <f t="shared" si="8"/>
        <v>#DIV/0!</v>
      </c>
      <c r="I88" s="152"/>
      <c r="J88" s="143" t="e">
        <f t="shared" si="9"/>
        <v>#DIV/0!</v>
      </c>
      <c r="K88" s="142"/>
      <c r="L88" s="143" t="e">
        <f t="shared" si="10"/>
        <v>#DIV/0!</v>
      </c>
      <c r="M88" s="142"/>
      <c r="N88" s="143" t="e">
        <f t="shared" si="11"/>
        <v>#DIV/0!</v>
      </c>
      <c r="O88" s="144" t="e">
        <f t="shared" si="12"/>
        <v>#DIV/0!</v>
      </c>
    </row>
    <row r="89" spans="2:15" ht="15">
      <c r="B89" s="149">
        <f t="shared" si="7"/>
        <v>0</v>
      </c>
      <c r="C89" s="139"/>
      <c r="D89" s="139"/>
      <c r="E89" s="150" t="e">
        <f t="shared" si="14"/>
        <v>#DIV/0!</v>
      </c>
      <c r="F89" s="150" t="e">
        <f t="shared" si="14"/>
        <v>#DIV/0!</v>
      </c>
      <c r="G89" s="139"/>
      <c r="H89" s="153" t="e">
        <f t="shared" si="8"/>
        <v>#DIV/0!</v>
      </c>
      <c r="I89" s="152"/>
      <c r="J89" s="143" t="e">
        <f t="shared" si="9"/>
        <v>#DIV/0!</v>
      </c>
      <c r="K89" s="142"/>
      <c r="L89" s="143" t="e">
        <f t="shared" si="10"/>
        <v>#DIV/0!</v>
      </c>
      <c r="M89" s="142"/>
      <c r="N89" s="143" t="e">
        <f t="shared" si="11"/>
        <v>#DIV/0!</v>
      </c>
      <c r="O89" s="144" t="e">
        <f t="shared" si="12"/>
        <v>#DIV/0!</v>
      </c>
    </row>
    <row r="90" spans="2:15" ht="15.75" thickBot="1">
      <c r="B90" s="149">
        <f t="shared" si="7"/>
        <v>0</v>
      </c>
      <c r="C90" s="139"/>
      <c r="D90" s="139"/>
      <c r="E90" s="150" t="e">
        <f t="shared" si="14"/>
        <v>#DIV/0!</v>
      </c>
      <c r="F90" s="150" t="e">
        <f t="shared" si="14"/>
        <v>#DIV/0!</v>
      </c>
      <c r="G90" s="139"/>
      <c r="H90" s="153" t="e">
        <f t="shared" si="8"/>
        <v>#DIV/0!</v>
      </c>
      <c r="I90" s="152"/>
      <c r="J90" s="143" t="e">
        <f t="shared" si="9"/>
        <v>#DIV/0!</v>
      </c>
      <c r="K90" s="142"/>
      <c r="L90" s="143" t="e">
        <f t="shared" si="10"/>
        <v>#DIV/0!</v>
      </c>
      <c r="M90" s="142"/>
      <c r="N90" s="143" t="e">
        <f t="shared" si="11"/>
        <v>#DIV/0!</v>
      </c>
      <c r="O90" s="144" t="e">
        <f t="shared" si="12"/>
        <v>#DIV/0!</v>
      </c>
    </row>
    <row r="91" spans="2:16" ht="15.75" thickBot="1">
      <c r="B91" s="212" t="s">
        <v>19</v>
      </c>
      <c r="C91" s="212"/>
      <c r="D91" s="212"/>
      <c r="E91" s="212"/>
      <c r="F91" s="212"/>
      <c r="G91" s="212"/>
      <c r="H91" s="217">
        <v>0</v>
      </c>
      <c r="I91" s="218"/>
      <c r="J91" s="145" t="e">
        <f>SUM(J67:J90)</f>
        <v>#DIV/0!</v>
      </c>
      <c r="K91" s="219"/>
      <c r="L91" s="145" t="e">
        <f>SUM(L67:L90)</f>
        <v>#DIV/0!</v>
      </c>
      <c r="M91" s="219"/>
      <c r="N91" s="145" t="e">
        <f>SUM(N67:N90)</f>
        <v>#DIV/0!</v>
      </c>
      <c r="O91" s="216" t="e">
        <f>SUM(O67:O90)</f>
        <v>#DIV/0!</v>
      </c>
      <c r="P91" s="49"/>
    </row>
    <row r="92" spans="2:15" ht="15">
      <c r="B92" s="146"/>
      <c r="C92" s="146"/>
      <c r="D92" s="146"/>
      <c r="E92" s="146"/>
      <c r="F92" s="146"/>
      <c r="G92" s="146"/>
      <c r="H92" s="76"/>
      <c r="I92" s="76"/>
      <c r="J92" s="76"/>
      <c r="K92" s="76"/>
      <c r="L92" s="76"/>
      <c r="M92" s="76"/>
      <c r="N92" s="76"/>
      <c r="O92" s="76"/>
    </row>
    <row r="93" spans="2:15" ht="18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2:15" ht="15.75" customHeight="1">
      <c r="B94" s="125" t="s">
        <v>42</v>
      </c>
      <c r="C94" s="125"/>
      <c r="D94" s="125"/>
      <c r="E94" s="125"/>
      <c r="F94" s="125"/>
      <c r="G94" s="125"/>
      <c r="H94" s="154"/>
      <c r="I94" s="154"/>
      <c r="J94" s="154"/>
      <c r="K94" s="154"/>
      <c r="L94" s="154"/>
      <c r="M94" s="154"/>
      <c r="N94" s="154"/>
      <c r="O94" s="154"/>
    </row>
    <row r="95" spans="2:15" ht="15">
      <c r="B95" s="128" t="s">
        <v>43</v>
      </c>
      <c r="C95" s="128"/>
      <c r="D95" s="128"/>
      <c r="E95" s="128"/>
      <c r="F95" s="128"/>
      <c r="G95" s="128"/>
      <c r="H95" s="126"/>
      <c r="I95" s="126"/>
      <c r="J95" s="126"/>
      <c r="K95" s="126"/>
      <c r="L95" s="126"/>
      <c r="M95" s="126"/>
      <c r="N95" s="126"/>
      <c r="O95" s="126"/>
    </row>
    <row r="96" spans="2:15" ht="15">
      <c r="B96" s="148"/>
      <c r="C96" s="148"/>
      <c r="D96" s="148"/>
      <c r="E96" s="148"/>
      <c r="F96" s="148"/>
      <c r="G96" s="148"/>
      <c r="H96" s="126"/>
      <c r="I96" s="126"/>
      <c r="J96" s="126"/>
      <c r="K96" s="126"/>
      <c r="L96" s="126"/>
      <c r="M96" s="126"/>
      <c r="N96" s="126"/>
      <c r="O96" s="126" t="s">
        <v>26</v>
      </c>
    </row>
    <row r="97" spans="2:15" ht="15.75" thickBo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5" customHeight="1">
      <c r="B98" s="220"/>
      <c r="C98" s="294" t="s">
        <v>118</v>
      </c>
      <c r="D98" s="294" t="s">
        <v>119</v>
      </c>
      <c r="E98" s="294" t="s">
        <v>102</v>
      </c>
      <c r="F98" s="294" t="s">
        <v>103</v>
      </c>
      <c r="G98" s="294" t="s">
        <v>104</v>
      </c>
      <c r="H98" s="297" t="s">
        <v>2</v>
      </c>
      <c r="I98" s="298"/>
      <c r="J98" s="298"/>
      <c r="K98" s="298"/>
      <c r="L98" s="298"/>
      <c r="M98" s="298"/>
      <c r="N98" s="298"/>
      <c r="O98" s="325"/>
    </row>
    <row r="99" spans="2:15" ht="32.25" customHeight="1" thickBot="1">
      <c r="B99" s="221"/>
      <c r="C99" s="295"/>
      <c r="D99" s="295"/>
      <c r="E99" s="295"/>
      <c r="F99" s="295"/>
      <c r="G99" s="295"/>
      <c r="H99" s="326"/>
      <c r="I99" s="327"/>
      <c r="J99" s="327"/>
      <c r="K99" s="327"/>
      <c r="L99" s="327"/>
      <c r="M99" s="327"/>
      <c r="N99" s="327"/>
      <c r="O99" s="328"/>
    </row>
    <row r="100" spans="2:15" ht="31.5" customHeight="1" thickTop="1">
      <c r="B100" s="221" t="s">
        <v>27</v>
      </c>
      <c r="C100" s="295"/>
      <c r="D100" s="295"/>
      <c r="E100" s="295"/>
      <c r="F100" s="295"/>
      <c r="G100" s="295"/>
      <c r="H100" s="223" t="s">
        <v>28</v>
      </c>
      <c r="I100" s="224" t="s">
        <v>29</v>
      </c>
      <c r="J100" s="136" t="s">
        <v>30</v>
      </c>
      <c r="K100" s="208" t="s">
        <v>29</v>
      </c>
      <c r="L100" s="136" t="s">
        <v>32</v>
      </c>
      <c r="M100" s="208" t="s">
        <v>29</v>
      </c>
      <c r="N100" s="136" t="s">
        <v>31</v>
      </c>
      <c r="O100" s="227" t="s">
        <v>33</v>
      </c>
    </row>
    <row r="101" spans="2:15" ht="27.75" customHeight="1" thickBot="1">
      <c r="B101" s="222" t="s">
        <v>34</v>
      </c>
      <c r="C101" s="296"/>
      <c r="D101" s="296"/>
      <c r="E101" s="296"/>
      <c r="F101" s="296"/>
      <c r="G101" s="296"/>
      <c r="H101" s="225" t="s">
        <v>35</v>
      </c>
      <c r="I101" s="226" t="s">
        <v>36</v>
      </c>
      <c r="J101" s="137" t="s">
        <v>37</v>
      </c>
      <c r="K101" s="209" t="s">
        <v>32</v>
      </c>
      <c r="L101" s="137" t="s">
        <v>38</v>
      </c>
      <c r="M101" s="209" t="s">
        <v>31</v>
      </c>
      <c r="N101" s="137" t="s">
        <v>39</v>
      </c>
      <c r="O101" s="228" t="s">
        <v>40</v>
      </c>
    </row>
    <row r="102" spans="2:15" ht="15.75" thickTop="1">
      <c r="B102" s="155">
        <f>+B67</f>
        <v>0</v>
      </c>
      <c r="C102" s="156">
        <f>+C27+C67</f>
        <v>0</v>
      </c>
      <c r="D102" s="156">
        <f aca="true" t="shared" si="15" ref="C102:D117">+D27+D67</f>
        <v>0</v>
      </c>
      <c r="E102" s="157" t="e">
        <f>+E90</f>
        <v>#DIV/0!</v>
      </c>
      <c r="F102" s="157" t="e">
        <f>+AVERAGE(F27,F67)</f>
        <v>#DIV/0!</v>
      </c>
      <c r="G102" s="156">
        <f aca="true" t="shared" si="16" ref="G102:O117">+G27+G67</f>
        <v>0</v>
      </c>
      <c r="H102" s="158" t="e">
        <f t="shared" si="16"/>
        <v>#DIV/0!</v>
      </c>
      <c r="I102" s="158">
        <f t="shared" si="16"/>
        <v>0</v>
      </c>
      <c r="J102" s="143" t="e">
        <f t="shared" si="16"/>
        <v>#DIV/0!</v>
      </c>
      <c r="K102" s="158">
        <f t="shared" si="16"/>
        <v>0</v>
      </c>
      <c r="L102" s="143" t="e">
        <f t="shared" si="16"/>
        <v>#DIV/0!</v>
      </c>
      <c r="M102" s="158">
        <f t="shared" si="16"/>
        <v>0</v>
      </c>
      <c r="N102" s="143" t="e">
        <f t="shared" si="16"/>
        <v>#DIV/0!</v>
      </c>
      <c r="O102" s="158" t="e">
        <f>+O27+O67</f>
        <v>#DIV/0!</v>
      </c>
    </row>
    <row r="103" spans="2:15" ht="15">
      <c r="B103" s="155">
        <f aca="true" t="shared" si="17" ref="B103:B125">+B68</f>
        <v>0</v>
      </c>
      <c r="C103" s="156">
        <f t="shared" si="15"/>
        <v>0</v>
      </c>
      <c r="D103" s="156">
        <f t="shared" si="15"/>
        <v>0</v>
      </c>
      <c r="E103" s="157" t="e">
        <f>+E102</f>
        <v>#DIV/0!</v>
      </c>
      <c r="F103" s="157" t="e">
        <f>+F102</f>
        <v>#DIV/0!</v>
      </c>
      <c r="G103" s="156">
        <f t="shared" si="16"/>
        <v>0</v>
      </c>
      <c r="H103" s="158" t="e">
        <f t="shared" si="16"/>
        <v>#DIV/0!</v>
      </c>
      <c r="I103" s="158">
        <f t="shared" si="16"/>
        <v>0</v>
      </c>
      <c r="J103" s="143" t="e">
        <f t="shared" si="16"/>
        <v>#DIV/0!</v>
      </c>
      <c r="K103" s="158">
        <f t="shared" si="16"/>
        <v>0</v>
      </c>
      <c r="L103" s="143" t="e">
        <f t="shared" si="16"/>
        <v>#DIV/0!</v>
      </c>
      <c r="M103" s="158">
        <f t="shared" si="16"/>
        <v>0</v>
      </c>
      <c r="N103" s="143" t="e">
        <f t="shared" si="16"/>
        <v>#DIV/0!</v>
      </c>
      <c r="O103" s="158" t="e">
        <f t="shared" si="16"/>
        <v>#DIV/0!</v>
      </c>
    </row>
    <row r="104" spans="2:15" ht="15">
      <c r="B104" s="155">
        <f t="shared" si="17"/>
        <v>0</v>
      </c>
      <c r="C104" s="156">
        <f t="shared" si="15"/>
        <v>0</v>
      </c>
      <c r="D104" s="156">
        <f t="shared" si="15"/>
        <v>0</v>
      </c>
      <c r="E104" s="157" t="e">
        <f aca="true" t="shared" si="18" ref="E104:F119">+E103</f>
        <v>#DIV/0!</v>
      </c>
      <c r="F104" s="157" t="e">
        <f t="shared" si="18"/>
        <v>#DIV/0!</v>
      </c>
      <c r="G104" s="156">
        <f t="shared" si="16"/>
        <v>0</v>
      </c>
      <c r="H104" s="158" t="e">
        <f t="shared" si="16"/>
        <v>#DIV/0!</v>
      </c>
      <c r="I104" s="158">
        <f t="shared" si="16"/>
        <v>0</v>
      </c>
      <c r="J104" s="143" t="e">
        <f t="shared" si="16"/>
        <v>#DIV/0!</v>
      </c>
      <c r="K104" s="158">
        <f t="shared" si="16"/>
        <v>0</v>
      </c>
      <c r="L104" s="143" t="e">
        <f t="shared" si="16"/>
        <v>#DIV/0!</v>
      </c>
      <c r="M104" s="158">
        <f t="shared" si="16"/>
        <v>0</v>
      </c>
      <c r="N104" s="143" t="e">
        <f t="shared" si="16"/>
        <v>#DIV/0!</v>
      </c>
      <c r="O104" s="158" t="e">
        <f t="shared" si="16"/>
        <v>#DIV/0!</v>
      </c>
    </row>
    <row r="105" spans="2:15" ht="15">
      <c r="B105" s="155">
        <f t="shared" si="17"/>
        <v>0</v>
      </c>
      <c r="C105" s="156">
        <f t="shared" si="15"/>
        <v>0</v>
      </c>
      <c r="D105" s="156">
        <f t="shared" si="15"/>
        <v>0</v>
      </c>
      <c r="E105" s="157" t="e">
        <f t="shared" si="18"/>
        <v>#DIV/0!</v>
      </c>
      <c r="F105" s="157" t="e">
        <f t="shared" si="18"/>
        <v>#DIV/0!</v>
      </c>
      <c r="G105" s="156">
        <f t="shared" si="16"/>
        <v>0</v>
      </c>
      <c r="H105" s="158" t="e">
        <f t="shared" si="16"/>
        <v>#DIV/0!</v>
      </c>
      <c r="I105" s="158">
        <f t="shared" si="16"/>
        <v>0</v>
      </c>
      <c r="J105" s="143" t="e">
        <f t="shared" si="16"/>
        <v>#DIV/0!</v>
      </c>
      <c r="K105" s="158">
        <f t="shared" si="16"/>
        <v>0</v>
      </c>
      <c r="L105" s="143" t="e">
        <f t="shared" si="16"/>
        <v>#DIV/0!</v>
      </c>
      <c r="M105" s="158">
        <f t="shared" si="16"/>
        <v>0</v>
      </c>
      <c r="N105" s="143" t="e">
        <f t="shared" si="16"/>
        <v>#DIV/0!</v>
      </c>
      <c r="O105" s="158" t="e">
        <f t="shared" si="16"/>
        <v>#DIV/0!</v>
      </c>
    </row>
    <row r="106" spans="2:15" ht="15">
      <c r="B106" s="155">
        <f t="shared" si="17"/>
        <v>0</v>
      </c>
      <c r="C106" s="156">
        <f t="shared" si="15"/>
        <v>0</v>
      </c>
      <c r="D106" s="156">
        <f t="shared" si="15"/>
        <v>0</v>
      </c>
      <c r="E106" s="157" t="e">
        <f t="shared" si="18"/>
        <v>#DIV/0!</v>
      </c>
      <c r="F106" s="157" t="e">
        <f t="shared" si="18"/>
        <v>#DIV/0!</v>
      </c>
      <c r="G106" s="156">
        <f t="shared" si="16"/>
        <v>0</v>
      </c>
      <c r="H106" s="158" t="e">
        <f t="shared" si="16"/>
        <v>#DIV/0!</v>
      </c>
      <c r="I106" s="158">
        <f t="shared" si="16"/>
        <v>0</v>
      </c>
      <c r="J106" s="143" t="e">
        <f t="shared" si="16"/>
        <v>#DIV/0!</v>
      </c>
      <c r="K106" s="158">
        <f t="shared" si="16"/>
        <v>0</v>
      </c>
      <c r="L106" s="143" t="e">
        <f t="shared" si="16"/>
        <v>#DIV/0!</v>
      </c>
      <c r="M106" s="158">
        <f t="shared" si="16"/>
        <v>0</v>
      </c>
      <c r="N106" s="143" t="e">
        <f t="shared" si="16"/>
        <v>#DIV/0!</v>
      </c>
      <c r="O106" s="158" t="e">
        <f t="shared" si="16"/>
        <v>#DIV/0!</v>
      </c>
    </row>
    <row r="107" spans="2:15" ht="15">
      <c r="B107" s="155">
        <f t="shared" si="17"/>
        <v>0</v>
      </c>
      <c r="C107" s="156">
        <f t="shared" si="15"/>
        <v>0</v>
      </c>
      <c r="D107" s="156">
        <f t="shared" si="15"/>
        <v>0</v>
      </c>
      <c r="E107" s="157" t="e">
        <f t="shared" si="18"/>
        <v>#DIV/0!</v>
      </c>
      <c r="F107" s="157" t="e">
        <f t="shared" si="18"/>
        <v>#DIV/0!</v>
      </c>
      <c r="G107" s="156">
        <f t="shared" si="16"/>
        <v>0</v>
      </c>
      <c r="H107" s="158" t="e">
        <f t="shared" si="16"/>
        <v>#DIV/0!</v>
      </c>
      <c r="I107" s="158">
        <f t="shared" si="16"/>
        <v>0</v>
      </c>
      <c r="J107" s="143" t="e">
        <f t="shared" si="16"/>
        <v>#DIV/0!</v>
      </c>
      <c r="K107" s="158">
        <f t="shared" si="16"/>
        <v>0</v>
      </c>
      <c r="L107" s="143" t="e">
        <f t="shared" si="16"/>
        <v>#DIV/0!</v>
      </c>
      <c r="M107" s="158">
        <f t="shared" si="16"/>
        <v>0</v>
      </c>
      <c r="N107" s="143" t="e">
        <f t="shared" si="16"/>
        <v>#DIV/0!</v>
      </c>
      <c r="O107" s="158" t="e">
        <f t="shared" si="16"/>
        <v>#DIV/0!</v>
      </c>
    </row>
    <row r="108" spans="2:15" ht="15">
      <c r="B108" s="155">
        <f t="shared" si="17"/>
        <v>0</v>
      </c>
      <c r="C108" s="156">
        <f t="shared" si="15"/>
        <v>0</v>
      </c>
      <c r="D108" s="156">
        <f t="shared" si="15"/>
        <v>0</v>
      </c>
      <c r="E108" s="157" t="e">
        <f t="shared" si="18"/>
        <v>#DIV/0!</v>
      </c>
      <c r="F108" s="157" t="e">
        <f t="shared" si="18"/>
        <v>#DIV/0!</v>
      </c>
      <c r="G108" s="156">
        <f t="shared" si="16"/>
        <v>0</v>
      </c>
      <c r="H108" s="158" t="e">
        <f t="shared" si="16"/>
        <v>#DIV/0!</v>
      </c>
      <c r="I108" s="158">
        <f t="shared" si="16"/>
        <v>0</v>
      </c>
      <c r="J108" s="143" t="e">
        <f t="shared" si="16"/>
        <v>#DIV/0!</v>
      </c>
      <c r="K108" s="158">
        <f t="shared" si="16"/>
        <v>0</v>
      </c>
      <c r="L108" s="143" t="e">
        <f t="shared" si="16"/>
        <v>#DIV/0!</v>
      </c>
      <c r="M108" s="158">
        <f t="shared" si="16"/>
        <v>0</v>
      </c>
      <c r="N108" s="143" t="e">
        <f t="shared" si="16"/>
        <v>#DIV/0!</v>
      </c>
      <c r="O108" s="158" t="e">
        <f t="shared" si="16"/>
        <v>#DIV/0!</v>
      </c>
    </row>
    <row r="109" spans="2:15" ht="15">
      <c r="B109" s="155">
        <f t="shared" si="17"/>
        <v>0</v>
      </c>
      <c r="C109" s="156">
        <f t="shared" si="15"/>
        <v>0</v>
      </c>
      <c r="D109" s="156">
        <f t="shared" si="15"/>
        <v>0</v>
      </c>
      <c r="E109" s="157" t="e">
        <f t="shared" si="18"/>
        <v>#DIV/0!</v>
      </c>
      <c r="F109" s="157" t="e">
        <f t="shared" si="18"/>
        <v>#DIV/0!</v>
      </c>
      <c r="G109" s="156">
        <f t="shared" si="16"/>
        <v>0</v>
      </c>
      <c r="H109" s="158" t="e">
        <f t="shared" si="16"/>
        <v>#DIV/0!</v>
      </c>
      <c r="I109" s="158">
        <f t="shared" si="16"/>
        <v>0</v>
      </c>
      <c r="J109" s="143" t="e">
        <f t="shared" si="16"/>
        <v>#DIV/0!</v>
      </c>
      <c r="K109" s="158">
        <f t="shared" si="16"/>
        <v>0</v>
      </c>
      <c r="L109" s="143" t="e">
        <f t="shared" si="16"/>
        <v>#DIV/0!</v>
      </c>
      <c r="M109" s="158">
        <f t="shared" si="16"/>
        <v>0</v>
      </c>
      <c r="N109" s="143" t="e">
        <f t="shared" si="16"/>
        <v>#DIV/0!</v>
      </c>
      <c r="O109" s="158" t="e">
        <f t="shared" si="16"/>
        <v>#DIV/0!</v>
      </c>
    </row>
    <row r="110" spans="2:15" ht="15">
      <c r="B110" s="155">
        <f t="shared" si="17"/>
        <v>0</v>
      </c>
      <c r="C110" s="156">
        <f t="shared" si="15"/>
        <v>0</v>
      </c>
      <c r="D110" s="156">
        <f t="shared" si="15"/>
        <v>0</v>
      </c>
      <c r="E110" s="157" t="e">
        <f t="shared" si="18"/>
        <v>#DIV/0!</v>
      </c>
      <c r="F110" s="157" t="e">
        <f t="shared" si="18"/>
        <v>#DIV/0!</v>
      </c>
      <c r="G110" s="156">
        <f t="shared" si="16"/>
        <v>0</v>
      </c>
      <c r="H110" s="158" t="e">
        <f t="shared" si="16"/>
        <v>#DIV/0!</v>
      </c>
      <c r="I110" s="158">
        <f t="shared" si="16"/>
        <v>0</v>
      </c>
      <c r="J110" s="143" t="e">
        <f t="shared" si="16"/>
        <v>#DIV/0!</v>
      </c>
      <c r="K110" s="158">
        <f t="shared" si="16"/>
        <v>0</v>
      </c>
      <c r="L110" s="143" t="e">
        <f t="shared" si="16"/>
        <v>#DIV/0!</v>
      </c>
      <c r="M110" s="158">
        <f t="shared" si="16"/>
        <v>0</v>
      </c>
      <c r="N110" s="143" t="e">
        <f t="shared" si="16"/>
        <v>#DIV/0!</v>
      </c>
      <c r="O110" s="158" t="e">
        <f t="shared" si="16"/>
        <v>#DIV/0!</v>
      </c>
    </row>
    <row r="111" spans="2:15" ht="15">
      <c r="B111" s="155">
        <f t="shared" si="17"/>
        <v>0</v>
      </c>
      <c r="C111" s="156">
        <f t="shared" si="15"/>
        <v>0</v>
      </c>
      <c r="D111" s="156">
        <f t="shared" si="15"/>
        <v>0</v>
      </c>
      <c r="E111" s="157" t="e">
        <f t="shared" si="18"/>
        <v>#DIV/0!</v>
      </c>
      <c r="F111" s="157" t="e">
        <f t="shared" si="18"/>
        <v>#DIV/0!</v>
      </c>
      <c r="G111" s="156">
        <f t="shared" si="16"/>
        <v>0</v>
      </c>
      <c r="H111" s="158" t="e">
        <f t="shared" si="16"/>
        <v>#DIV/0!</v>
      </c>
      <c r="I111" s="158">
        <f t="shared" si="16"/>
        <v>0</v>
      </c>
      <c r="J111" s="143" t="e">
        <f t="shared" si="16"/>
        <v>#DIV/0!</v>
      </c>
      <c r="K111" s="158">
        <f t="shared" si="16"/>
        <v>0</v>
      </c>
      <c r="L111" s="143" t="e">
        <f t="shared" si="16"/>
        <v>#DIV/0!</v>
      </c>
      <c r="M111" s="158">
        <f t="shared" si="16"/>
        <v>0</v>
      </c>
      <c r="N111" s="143" t="e">
        <f t="shared" si="16"/>
        <v>#DIV/0!</v>
      </c>
      <c r="O111" s="158" t="e">
        <f t="shared" si="16"/>
        <v>#DIV/0!</v>
      </c>
    </row>
    <row r="112" spans="2:15" ht="15">
      <c r="B112" s="155">
        <f t="shared" si="17"/>
        <v>0</v>
      </c>
      <c r="C112" s="156">
        <f t="shared" si="15"/>
        <v>0</v>
      </c>
      <c r="D112" s="156">
        <f t="shared" si="15"/>
        <v>0</v>
      </c>
      <c r="E112" s="157" t="e">
        <f t="shared" si="18"/>
        <v>#DIV/0!</v>
      </c>
      <c r="F112" s="157" t="e">
        <f t="shared" si="18"/>
        <v>#DIV/0!</v>
      </c>
      <c r="G112" s="156">
        <f t="shared" si="16"/>
        <v>0</v>
      </c>
      <c r="H112" s="158" t="e">
        <f t="shared" si="16"/>
        <v>#DIV/0!</v>
      </c>
      <c r="I112" s="158">
        <f t="shared" si="16"/>
        <v>0</v>
      </c>
      <c r="J112" s="143" t="e">
        <f t="shared" si="16"/>
        <v>#DIV/0!</v>
      </c>
      <c r="K112" s="158">
        <f t="shared" si="16"/>
        <v>0</v>
      </c>
      <c r="L112" s="143" t="e">
        <f t="shared" si="16"/>
        <v>#DIV/0!</v>
      </c>
      <c r="M112" s="158">
        <f t="shared" si="16"/>
        <v>0</v>
      </c>
      <c r="N112" s="143" t="e">
        <f t="shared" si="16"/>
        <v>#DIV/0!</v>
      </c>
      <c r="O112" s="158" t="e">
        <f t="shared" si="16"/>
        <v>#DIV/0!</v>
      </c>
    </row>
    <row r="113" spans="2:15" ht="15">
      <c r="B113" s="155">
        <f t="shared" si="17"/>
        <v>0</v>
      </c>
      <c r="C113" s="156">
        <f t="shared" si="15"/>
        <v>0</v>
      </c>
      <c r="D113" s="156">
        <f t="shared" si="15"/>
        <v>0</v>
      </c>
      <c r="E113" s="157" t="e">
        <f t="shared" si="18"/>
        <v>#DIV/0!</v>
      </c>
      <c r="F113" s="157" t="e">
        <f t="shared" si="18"/>
        <v>#DIV/0!</v>
      </c>
      <c r="G113" s="156">
        <f t="shared" si="16"/>
        <v>0</v>
      </c>
      <c r="H113" s="158" t="e">
        <f t="shared" si="16"/>
        <v>#DIV/0!</v>
      </c>
      <c r="I113" s="158">
        <f t="shared" si="16"/>
        <v>0</v>
      </c>
      <c r="J113" s="143" t="e">
        <f t="shared" si="16"/>
        <v>#DIV/0!</v>
      </c>
      <c r="K113" s="158">
        <f t="shared" si="16"/>
        <v>0</v>
      </c>
      <c r="L113" s="143" t="e">
        <f t="shared" si="16"/>
        <v>#DIV/0!</v>
      </c>
      <c r="M113" s="158">
        <f t="shared" si="16"/>
        <v>0</v>
      </c>
      <c r="N113" s="143" t="e">
        <f t="shared" si="16"/>
        <v>#DIV/0!</v>
      </c>
      <c r="O113" s="158" t="e">
        <f t="shared" si="16"/>
        <v>#DIV/0!</v>
      </c>
    </row>
    <row r="114" spans="2:15" ht="15">
      <c r="B114" s="155">
        <f t="shared" si="17"/>
        <v>0</v>
      </c>
      <c r="C114" s="156">
        <f t="shared" si="15"/>
        <v>0</v>
      </c>
      <c r="D114" s="156">
        <f t="shared" si="15"/>
        <v>0</v>
      </c>
      <c r="E114" s="157" t="e">
        <f t="shared" si="18"/>
        <v>#DIV/0!</v>
      </c>
      <c r="F114" s="157" t="e">
        <f t="shared" si="18"/>
        <v>#DIV/0!</v>
      </c>
      <c r="G114" s="156">
        <f t="shared" si="16"/>
        <v>0</v>
      </c>
      <c r="H114" s="158" t="e">
        <f t="shared" si="16"/>
        <v>#DIV/0!</v>
      </c>
      <c r="I114" s="158">
        <f t="shared" si="16"/>
        <v>0</v>
      </c>
      <c r="J114" s="143" t="e">
        <f t="shared" si="16"/>
        <v>#DIV/0!</v>
      </c>
      <c r="K114" s="158">
        <f t="shared" si="16"/>
        <v>0</v>
      </c>
      <c r="L114" s="143" t="e">
        <f t="shared" si="16"/>
        <v>#DIV/0!</v>
      </c>
      <c r="M114" s="158">
        <f t="shared" si="16"/>
        <v>0</v>
      </c>
      <c r="N114" s="143" t="e">
        <f t="shared" si="16"/>
        <v>#DIV/0!</v>
      </c>
      <c r="O114" s="158" t="e">
        <f t="shared" si="16"/>
        <v>#DIV/0!</v>
      </c>
    </row>
    <row r="115" spans="2:15" ht="15">
      <c r="B115" s="155">
        <f t="shared" si="17"/>
        <v>0</v>
      </c>
      <c r="C115" s="156">
        <f t="shared" si="15"/>
        <v>0</v>
      </c>
      <c r="D115" s="156">
        <f t="shared" si="15"/>
        <v>0</v>
      </c>
      <c r="E115" s="157" t="e">
        <f t="shared" si="18"/>
        <v>#DIV/0!</v>
      </c>
      <c r="F115" s="157" t="e">
        <f t="shared" si="18"/>
        <v>#DIV/0!</v>
      </c>
      <c r="G115" s="156">
        <f t="shared" si="16"/>
        <v>0</v>
      </c>
      <c r="H115" s="158" t="e">
        <f t="shared" si="16"/>
        <v>#DIV/0!</v>
      </c>
      <c r="I115" s="158">
        <f t="shared" si="16"/>
        <v>0</v>
      </c>
      <c r="J115" s="143" t="e">
        <f t="shared" si="16"/>
        <v>#DIV/0!</v>
      </c>
      <c r="K115" s="158">
        <f t="shared" si="16"/>
        <v>0</v>
      </c>
      <c r="L115" s="143" t="e">
        <f t="shared" si="16"/>
        <v>#DIV/0!</v>
      </c>
      <c r="M115" s="158">
        <f t="shared" si="16"/>
        <v>0</v>
      </c>
      <c r="N115" s="143" t="e">
        <f t="shared" si="16"/>
        <v>#DIV/0!</v>
      </c>
      <c r="O115" s="158" t="e">
        <f t="shared" si="16"/>
        <v>#DIV/0!</v>
      </c>
    </row>
    <row r="116" spans="1:17" ht="15">
      <c r="A116" s="76"/>
      <c r="B116" s="155">
        <f t="shared" si="17"/>
        <v>0</v>
      </c>
      <c r="C116" s="156">
        <f t="shared" si="15"/>
        <v>0</v>
      </c>
      <c r="D116" s="156">
        <f t="shared" si="15"/>
        <v>0</v>
      </c>
      <c r="E116" s="157" t="e">
        <f t="shared" si="18"/>
        <v>#DIV/0!</v>
      </c>
      <c r="F116" s="157" t="e">
        <f t="shared" si="18"/>
        <v>#DIV/0!</v>
      </c>
      <c r="G116" s="156">
        <f t="shared" si="16"/>
        <v>0</v>
      </c>
      <c r="H116" s="158" t="e">
        <f t="shared" si="16"/>
        <v>#DIV/0!</v>
      </c>
      <c r="I116" s="158">
        <f t="shared" si="16"/>
        <v>0</v>
      </c>
      <c r="J116" s="143" t="e">
        <f t="shared" si="16"/>
        <v>#DIV/0!</v>
      </c>
      <c r="K116" s="158">
        <f t="shared" si="16"/>
        <v>0</v>
      </c>
      <c r="L116" s="143" t="e">
        <f t="shared" si="16"/>
        <v>#DIV/0!</v>
      </c>
      <c r="M116" s="158">
        <f t="shared" si="16"/>
        <v>0</v>
      </c>
      <c r="N116" s="143" t="e">
        <f t="shared" si="16"/>
        <v>#DIV/0!</v>
      </c>
      <c r="O116" s="158" t="e">
        <f t="shared" si="16"/>
        <v>#DIV/0!</v>
      </c>
      <c r="P116" s="76"/>
      <c r="Q116" s="76"/>
    </row>
    <row r="117" spans="1:17" ht="15">
      <c r="A117" s="76"/>
      <c r="B117" s="155">
        <f t="shared" si="17"/>
        <v>0</v>
      </c>
      <c r="C117" s="156">
        <f t="shared" si="15"/>
        <v>0</v>
      </c>
      <c r="D117" s="156">
        <f t="shared" si="15"/>
        <v>0</v>
      </c>
      <c r="E117" s="157" t="e">
        <f t="shared" si="18"/>
        <v>#DIV/0!</v>
      </c>
      <c r="F117" s="157" t="e">
        <f t="shared" si="18"/>
        <v>#DIV/0!</v>
      </c>
      <c r="G117" s="156">
        <f t="shared" si="16"/>
        <v>0</v>
      </c>
      <c r="H117" s="158" t="e">
        <f t="shared" si="16"/>
        <v>#DIV/0!</v>
      </c>
      <c r="I117" s="158">
        <f t="shared" si="16"/>
        <v>0</v>
      </c>
      <c r="J117" s="143" t="e">
        <f t="shared" si="16"/>
        <v>#DIV/0!</v>
      </c>
      <c r="K117" s="158">
        <f t="shared" si="16"/>
        <v>0</v>
      </c>
      <c r="L117" s="143" t="e">
        <f t="shared" si="16"/>
        <v>#DIV/0!</v>
      </c>
      <c r="M117" s="158">
        <f t="shared" si="16"/>
        <v>0</v>
      </c>
      <c r="N117" s="143" t="e">
        <f t="shared" si="16"/>
        <v>#DIV/0!</v>
      </c>
      <c r="O117" s="158" t="e">
        <f t="shared" si="16"/>
        <v>#DIV/0!</v>
      </c>
      <c r="P117" s="76"/>
      <c r="Q117" s="76"/>
    </row>
    <row r="118" spans="1:17" ht="15">
      <c r="A118" s="76"/>
      <c r="B118" s="155">
        <f t="shared" si="17"/>
        <v>0</v>
      </c>
      <c r="C118" s="156">
        <f aca="true" t="shared" si="19" ref="C118:D125">+C43+C83</f>
        <v>0</v>
      </c>
      <c r="D118" s="156">
        <f t="shared" si="19"/>
        <v>0</v>
      </c>
      <c r="E118" s="157" t="e">
        <f t="shared" si="18"/>
        <v>#DIV/0!</v>
      </c>
      <c r="F118" s="157" t="e">
        <f t="shared" si="18"/>
        <v>#DIV/0!</v>
      </c>
      <c r="G118" s="156">
        <f aca="true" t="shared" si="20" ref="G118:O125">+G43+G83</f>
        <v>0</v>
      </c>
      <c r="H118" s="158" t="e">
        <f t="shared" si="20"/>
        <v>#DIV/0!</v>
      </c>
      <c r="I118" s="158">
        <f t="shared" si="20"/>
        <v>0</v>
      </c>
      <c r="J118" s="143" t="e">
        <f t="shared" si="20"/>
        <v>#DIV/0!</v>
      </c>
      <c r="K118" s="158">
        <f t="shared" si="20"/>
        <v>0</v>
      </c>
      <c r="L118" s="143" t="e">
        <f t="shared" si="20"/>
        <v>#DIV/0!</v>
      </c>
      <c r="M118" s="158">
        <f t="shared" si="20"/>
        <v>0</v>
      </c>
      <c r="N118" s="143" t="e">
        <f t="shared" si="20"/>
        <v>#DIV/0!</v>
      </c>
      <c r="O118" s="158" t="e">
        <f t="shared" si="20"/>
        <v>#DIV/0!</v>
      </c>
      <c r="P118" s="76"/>
      <c r="Q118" s="76"/>
    </row>
    <row r="119" spans="1:17" ht="15">
      <c r="A119" s="76"/>
      <c r="B119" s="155">
        <f t="shared" si="17"/>
        <v>0</v>
      </c>
      <c r="C119" s="156">
        <f t="shared" si="19"/>
        <v>0</v>
      </c>
      <c r="D119" s="156">
        <f t="shared" si="19"/>
        <v>0</v>
      </c>
      <c r="E119" s="157" t="e">
        <f t="shared" si="18"/>
        <v>#DIV/0!</v>
      </c>
      <c r="F119" s="157" t="e">
        <f t="shared" si="18"/>
        <v>#DIV/0!</v>
      </c>
      <c r="G119" s="156">
        <f t="shared" si="20"/>
        <v>0</v>
      </c>
      <c r="H119" s="158" t="e">
        <f t="shared" si="20"/>
        <v>#DIV/0!</v>
      </c>
      <c r="I119" s="158">
        <f t="shared" si="20"/>
        <v>0</v>
      </c>
      <c r="J119" s="143" t="e">
        <f t="shared" si="20"/>
        <v>#DIV/0!</v>
      </c>
      <c r="K119" s="158">
        <f t="shared" si="20"/>
        <v>0</v>
      </c>
      <c r="L119" s="143" t="e">
        <f t="shared" si="20"/>
        <v>#DIV/0!</v>
      </c>
      <c r="M119" s="158">
        <f t="shared" si="20"/>
        <v>0</v>
      </c>
      <c r="N119" s="143" t="e">
        <f t="shared" si="20"/>
        <v>#DIV/0!</v>
      </c>
      <c r="O119" s="158" t="e">
        <f t="shared" si="20"/>
        <v>#DIV/0!</v>
      </c>
      <c r="P119" s="76"/>
      <c r="Q119" s="76"/>
    </row>
    <row r="120" spans="1:17" ht="15">
      <c r="A120" s="76"/>
      <c r="B120" s="155">
        <f t="shared" si="17"/>
        <v>0</v>
      </c>
      <c r="C120" s="156">
        <f t="shared" si="19"/>
        <v>0</v>
      </c>
      <c r="D120" s="156">
        <f t="shared" si="19"/>
        <v>0</v>
      </c>
      <c r="E120" s="157" t="e">
        <f aca="true" t="shared" si="21" ref="E120:F125">+E119</f>
        <v>#DIV/0!</v>
      </c>
      <c r="F120" s="157" t="e">
        <f t="shared" si="21"/>
        <v>#DIV/0!</v>
      </c>
      <c r="G120" s="156">
        <f t="shared" si="20"/>
        <v>0</v>
      </c>
      <c r="H120" s="158" t="e">
        <f t="shared" si="20"/>
        <v>#DIV/0!</v>
      </c>
      <c r="I120" s="158">
        <f t="shared" si="20"/>
        <v>0</v>
      </c>
      <c r="J120" s="143" t="e">
        <f t="shared" si="20"/>
        <v>#DIV/0!</v>
      </c>
      <c r="K120" s="158">
        <f t="shared" si="20"/>
        <v>0</v>
      </c>
      <c r="L120" s="143" t="e">
        <f t="shared" si="20"/>
        <v>#DIV/0!</v>
      </c>
      <c r="M120" s="158">
        <f t="shared" si="20"/>
        <v>0</v>
      </c>
      <c r="N120" s="143" t="e">
        <f t="shared" si="20"/>
        <v>#DIV/0!</v>
      </c>
      <c r="O120" s="158" t="e">
        <f t="shared" si="20"/>
        <v>#DIV/0!</v>
      </c>
      <c r="P120" s="76"/>
      <c r="Q120" s="76"/>
    </row>
    <row r="121" spans="1:17" ht="15">
      <c r="A121" s="76"/>
      <c r="B121" s="155">
        <f t="shared" si="17"/>
        <v>0</v>
      </c>
      <c r="C121" s="156">
        <f t="shared" si="19"/>
        <v>0</v>
      </c>
      <c r="D121" s="156">
        <f t="shared" si="19"/>
        <v>0</v>
      </c>
      <c r="E121" s="157" t="e">
        <f t="shared" si="21"/>
        <v>#DIV/0!</v>
      </c>
      <c r="F121" s="157" t="e">
        <f t="shared" si="21"/>
        <v>#DIV/0!</v>
      </c>
      <c r="G121" s="156">
        <f t="shared" si="20"/>
        <v>0</v>
      </c>
      <c r="H121" s="158" t="e">
        <f t="shared" si="20"/>
        <v>#DIV/0!</v>
      </c>
      <c r="I121" s="158">
        <f t="shared" si="20"/>
        <v>0</v>
      </c>
      <c r="J121" s="143" t="e">
        <f t="shared" si="20"/>
        <v>#DIV/0!</v>
      </c>
      <c r="K121" s="158">
        <f t="shared" si="20"/>
        <v>0</v>
      </c>
      <c r="L121" s="143" t="e">
        <f t="shared" si="20"/>
        <v>#DIV/0!</v>
      </c>
      <c r="M121" s="158">
        <f t="shared" si="20"/>
        <v>0</v>
      </c>
      <c r="N121" s="143" t="e">
        <f t="shared" si="20"/>
        <v>#DIV/0!</v>
      </c>
      <c r="O121" s="158" t="e">
        <f t="shared" si="20"/>
        <v>#DIV/0!</v>
      </c>
      <c r="P121" s="76"/>
      <c r="Q121" s="76"/>
    </row>
    <row r="122" spans="1:17" ht="15">
      <c r="A122" s="76"/>
      <c r="B122" s="155">
        <f t="shared" si="17"/>
        <v>0</v>
      </c>
      <c r="C122" s="156">
        <f t="shared" si="19"/>
        <v>0</v>
      </c>
      <c r="D122" s="156">
        <f t="shared" si="19"/>
        <v>0</v>
      </c>
      <c r="E122" s="157" t="e">
        <f t="shared" si="21"/>
        <v>#DIV/0!</v>
      </c>
      <c r="F122" s="157" t="e">
        <f t="shared" si="21"/>
        <v>#DIV/0!</v>
      </c>
      <c r="G122" s="156">
        <f t="shared" si="20"/>
        <v>0</v>
      </c>
      <c r="H122" s="158" t="e">
        <f t="shared" si="20"/>
        <v>#DIV/0!</v>
      </c>
      <c r="I122" s="158">
        <f t="shared" si="20"/>
        <v>0</v>
      </c>
      <c r="J122" s="143" t="e">
        <f t="shared" si="20"/>
        <v>#DIV/0!</v>
      </c>
      <c r="K122" s="158">
        <f t="shared" si="20"/>
        <v>0</v>
      </c>
      <c r="L122" s="143" t="e">
        <f t="shared" si="20"/>
        <v>#DIV/0!</v>
      </c>
      <c r="M122" s="158">
        <f t="shared" si="20"/>
        <v>0</v>
      </c>
      <c r="N122" s="143" t="e">
        <f t="shared" si="20"/>
        <v>#DIV/0!</v>
      </c>
      <c r="O122" s="158" t="e">
        <f t="shared" si="20"/>
        <v>#DIV/0!</v>
      </c>
      <c r="P122" s="76"/>
      <c r="Q122" s="76"/>
    </row>
    <row r="123" spans="1:17" ht="15">
      <c r="A123" s="76"/>
      <c r="B123" s="155">
        <f t="shared" si="17"/>
        <v>0</v>
      </c>
      <c r="C123" s="156">
        <f t="shared" si="19"/>
        <v>0</v>
      </c>
      <c r="D123" s="156">
        <f t="shared" si="19"/>
        <v>0</v>
      </c>
      <c r="E123" s="157" t="e">
        <f t="shared" si="21"/>
        <v>#DIV/0!</v>
      </c>
      <c r="F123" s="157" t="e">
        <f t="shared" si="21"/>
        <v>#DIV/0!</v>
      </c>
      <c r="G123" s="156">
        <f t="shared" si="20"/>
        <v>0</v>
      </c>
      <c r="H123" s="158" t="e">
        <f t="shared" si="20"/>
        <v>#DIV/0!</v>
      </c>
      <c r="I123" s="158">
        <f t="shared" si="20"/>
        <v>0</v>
      </c>
      <c r="J123" s="143" t="e">
        <f t="shared" si="20"/>
        <v>#DIV/0!</v>
      </c>
      <c r="K123" s="158">
        <f t="shared" si="20"/>
        <v>0</v>
      </c>
      <c r="L123" s="143" t="e">
        <f t="shared" si="20"/>
        <v>#DIV/0!</v>
      </c>
      <c r="M123" s="158">
        <f t="shared" si="20"/>
        <v>0</v>
      </c>
      <c r="N123" s="143" t="e">
        <f t="shared" si="20"/>
        <v>#DIV/0!</v>
      </c>
      <c r="O123" s="158" t="e">
        <f t="shared" si="20"/>
        <v>#DIV/0!</v>
      </c>
      <c r="P123" s="76"/>
      <c r="Q123" s="76"/>
    </row>
    <row r="124" spans="1:17" ht="15">
      <c r="A124" s="76"/>
      <c r="B124" s="155">
        <f t="shared" si="17"/>
        <v>0</v>
      </c>
      <c r="C124" s="156">
        <f t="shared" si="19"/>
        <v>0</v>
      </c>
      <c r="D124" s="156">
        <f t="shared" si="19"/>
        <v>0</v>
      </c>
      <c r="E124" s="157" t="e">
        <f t="shared" si="21"/>
        <v>#DIV/0!</v>
      </c>
      <c r="F124" s="157" t="e">
        <f t="shared" si="21"/>
        <v>#DIV/0!</v>
      </c>
      <c r="G124" s="156">
        <f t="shared" si="20"/>
        <v>0</v>
      </c>
      <c r="H124" s="158" t="e">
        <f t="shared" si="20"/>
        <v>#DIV/0!</v>
      </c>
      <c r="I124" s="158">
        <f t="shared" si="20"/>
        <v>0</v>
      </c>
      <c r="J124" s="143" t="e">
        <f t="shared" si="20"/>
        <v>#DIV/0!</v>
      </c>
      <c r="K124" s="158">
        <f t="shared" si="20"/>
        <v>0</v>
      </c>
      <c r="L124" s="143" t="e">
        <f t="shared" si="20"/>
        <v>#DIV/0!</v>
      </c>
      <c r="M124" s="158">
        <f t="shared" si="20"/>
        <v>0</v>
      </c>
      <c r="N124" s="143" t="e">
        <f t="shared" si="20"/>
        <v>#DIV/0!</v>
      </c>
      <c r="O124" s="158" t="e">
        <f t="shared" si="20"/>
        <v>#DIV/0!</v>
      </c>
      <c r="P124" s="76"/>
      <c r="Q124" s="76"/>
    </row>
    <row r="125" spans="1:17" ht="15.75" thickBot="1">
      <c r="A125" s="76"/>
      <c r="B125" s="155">
        <f t="shared" si="17"/>
        <v>0</v>
      </c>
      <c r="C125" s="156">
        <f t="shared" si="19"/>
        <v>0</v>
      </c>
      <c r="D125" s="156">
        <f t="shared" si="19"/>
        <v>0</v>
      </c>
      <c r="E125" s="157" t="e">
        <f t="shared" si="21"/>
        <v>#DIV/0!</v>
      </c>
      <c r="F125" s="157" t="e">
        <f t="shared" si="21"/>
        <v>#DIV/0!</v>
      </c>
      <c r="G125" s="156">
        <f t="shared" si="20"/>
        <v>0</v>
      </c>
      <c r="H125" s="158" t="e">
        <f t="shared" si="20"/>
        <v>#DIV/0!</v>
      </c>
      <c r="I125" s="158">
        <f t="shared" si="20"/>
        <v>0</v>
      </c>
      <c r="J125" s="143" t="e">
        <f t="shared" si="20"/>
        <v>#DIV/0!</v>
      </c>
      <c r="K125" s="158">
        <f t="shared" si="20"/>
        <v>0</v>
      </c>
      <c r="L125" s="143" t="e">
        <f t="shared" si="20"/>
        <v>#DIV/0!</v>
      </c>
      <c r="M125" s="158">
        <f t="shared" si="20"/>
        <v>0</v>
      </c>
      <c r="N125" s="143" t="e">
        <f t="shared" si="20"/>
        <v>#DIV/0!</v>
      </c>
      <c r="O125" s="158" t="e">
        <f t="shared" si="20"/>
        <v>#DIV/0!</v>
      </c>
      <c r="P125" s="76"/>
      <c r="Q125" s="76"/>
    </row>
    <row r="126" spans="1:17" ht="15.75" thickBot="1">
      <c r="A126" s="76"/>
      <c r="B126" s="212" t="s">
        <v>19</v>
      </c>
      <c r="C126" s="212"/>
      <c r="D126" s="212"/>
      <c r="E126" s="212"/>
      <c r="F126" s="212"/>
      <c r="G126" s="212"/>
      <c r="H126" s="219">
        <v>0</v>
      </c>
      <c r="I126" s="229"/>
      <c r="J126" s="215" t="e">
        <f>SUM(J102:J125)</f>
        <v>#DIV/0!</v>
      </c>
      <c r="K126" s="215"/>
      <c r="L126" s="215" t="e">
        <f>SUM(L102:L125)</f>
        <v>#DIV/0!</v>
      </c>
      <c r="M126" s="215"/>
      <c r="N126" s="215" t="e">
        <f>SUM(N102:N125)</f>
        <v>#DIV/0!</v>
      </c>
      <c r="O126" s="216" t="e">
        <f>SUM(O102:O125)</f>
        <v>#DIV/0!</v>
      </c>
      <c r="P126" s="76"/>
      <c r="Q126" s="76"/>
    </row>
    <row r="127" spans="1:17" ht="15">
      <c r="A127" s="76"/>
      <c r="B127" s="146"/>
      <c r="C127" s="146"/>
      <c r="D127" s="146"/>
      <c r="E127" s="146"/>
      <c r="F127" s="146"/>
      <c r="G127" s="14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2:17" ht="15.75">
      <c r="B128" s="159" t="s">
        <v>21</v>
      </c>
      <c r="C128" s="159"/>
      <c r="D128" s="159"/>
      <c r="E128" s="159"/>
      <c r="F128" s="159"/>
      <c r="G128" s="159"/>
      <c r="H128" s="160"/>
      <c r="I128" s="160"/>
      <c r="J128" s="160"/>
      <c r="K128" s="160"/>
      <c r="L128" s="160"/>
      <c r="M128" s="160"/>
      <c r="N128" s="161"/>
      <c r="O128" s="161"/>
      <c r="P128" s="160"/>
      <c r="Q128" s="162"/>
    </row>
    <row r="129" spans="2:17" ht="15.75">
      <c r="B129" s="163"/>
      <c r="C129" s="163"/>
      <c r="D129" s="163"/>
      <c r="E129" s="163"/>
      <c r="F129" s="163"/>
      <c r="G129" s="163"/>
      <c r="H129" s="160"/>
      <c r="I129" s="160"/>
      <c r="J129" s="160"/>
      <c r="K129" s="160"/>
      <c r="L129" s="160"/>
      <c r="M129" s="160"/>
      <c r="N129" s="161"/>
      <c r="O129" s="161"/>
      <c r="P129" s="164"/>
      <c r="Q129" s="161"/>
    </row>
    <row r="130" spans="2:17" ht="15.75">
      <c r="B130" s="163"/>
      <c r="C130" s="163"/>
      <c r="D130" s="163"/>
      <c r="E130" s="163"/>
      <c r="F130" s="163"/>
      <c r="G130" s="163"/>
      <c r="H130" s="160"/>
      <c r="I130" s="160"/>
      <c r="J130" s="160"/>
      <c r="K130" s="160"/>
      <c r="L130" s="160"/>
      <c r="M130" s="160"/>
      <c r="N130" s="161"/>
      <c r="O130" s="161"/>
      <c r="P130" s="160"/>
      <c r="Q130" s="161"/>
    </row>
    <row r="131" spans="2:17" ht="15.75">
      <c r="B131" s="165"/>
      <c r="C131" s="165"/>
      <c r="D131" s="166"/>
      <c r="E131" s="166"/>
      <c r="F131" s="166"/>
      <c r="G131" s="166"/>
      <c r="H131" s="167"/>
      <c r="I131" s="167"/>
      <c r="J131" s="167"/>
      <c r="K131" s="167"/>
      <c r="L131" s="167"/>
      <c r="M131" s="167"/>
      <c r="N131" s="168"/>
      <c r="O131" s="168"/>
      <c r="P131" s="169"/>
      <c r="Q131" s="170"/>
    </row>
    <row r="132" spans="2:12" ht="15">
      <c r="B132" s="166" t="s">
        <v>120</v>
      </c>
      <c r="C132" s="166"/>
      <c r="D132" s="166"/>
      <c r="E132" s="166"/>
      <c r="F132" s="166"/>
      <c r="G132" s="171" t="s">
        <v>108</v>
      </c>
      <c r="H132" s="172"/>
      <c r="I132" s="172"/>
      <c r="J132" s="173"/>
      <c r="K132" s="174"/>
      <c r="L132" s="174"/>
    </row>
    <row r="133" spans="2:15" ht="15">
      <c r="B133" s="159" t="s">
        <v>23</v>
      </c>
      <c r="C133" s="159"/>
      <c r="D133" s="159"/>
      <c r="E133" s="159"/>
      <c r="F133" s="159"/>
      <c r="G133" s="159" t="s">
        <v>23</v>
      </c>
      <c r="H133" s="175"/>
      <c r="I133" s="175"/>
      <c r="M133" s="176"/>
      <c r="N133" s="177"/>
      <c r="O133" s="177"/>
    </row>
    <row r="134" spans="2:16" ht="15">
      <c r="B134" s="178"/>
      <c r="C134" s="178"/>
      <c r="D134" s="178"/>
      <c r="E134" s="178"/>
      <c r="F134" s="178"/>
      <c r="G134" s="178"/>
      <c r="H134" s="175"/>
      <c r="I134" s="175"/>
      <c r="J134" s="175"/>
      <c r="N134" s="176"/>
      <c r="O134" s="177"/>
      <c r="P134" s="177"/>
    </row>
    <row r="135" spans="2:21" ht="15"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S135" s="76"/>
      <c r="T135" s="76"/>
      <c r="U135" s="76"/>
    </row>
  </sheetData>
  <sheetProtection/>
  <mergeCells count="44">
    <mergeCell ref="B3:G3"/>
    <mergeCell ref="B4:G4"/>
    <mergeCell ref="B5:G5"/>
    <mergeCell ref="B10:O10"/>
    <mergeCell ref="C13:D13"/>
    <mergeCell ref="H98:O99"/>
    <mergeCell ref="E63:E66"/>
    <mergeCell ref="F63:F66"/>
    <mergeCell ref="G63:G66"/>
    <mergeCell ref="H63:O64"/>
    <mergeCell ref="H65:H66"/>
    <mergeCell ref="C98:C101"/>
    <mergeCell ref="D98:D101"/>
    <mergeCell ref="E98:E101"/>
    <mergeCell ref="F98:F101"/>
    <mergeCell ref="G98:G101"/>
    <mergeCell ref="B56:C56"/>
    <mergeCell ref="B57:C57"/>
    <mergeCell ref="B58:C58"/>
    <mergeCell ref="B59:C60"/>
    <mergeCell ref="D59:D60"/>
    <mergeCell ref="B63:B66"/>
    <mergeCell ref="C63:C66"/>
    <mergeCell ref="D63:D66"/>
    <mergeCell ref="E23:E26"/>
    <mergeCell ref="F23:F26"/>
    <mergeCell ref="G23:G26"/>
    <mergeCell ref="H23:O24"/>
    <mergeCell ref="H25:H26"/>
    <mergeCell ref="B54:C55"/>
    <mergeCell ref="D54:D55"/>
    <mergeCell ref="B19:C19"/>
    <mergeCell ref="B20:C21"/>
    <mergeCell ref="D20:D21"/>
    <mergeCell ref="B23:B26"/>
    <mergeCell ref="C23:C26"/>
    <mergeCell ref="D23:D26"/>
    <mergeCell ref="B15:C16"/>
    <mergeCell ref="D15:D16"/>
    <mergeCell ref="F16:H16"/>
    <mergeCell ref="B17:C17"/>
    <mergeCell ref="F17:G17"/>
    <mergeCell ref="B18:C18"/>
    <mergeCell ref="F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9"/>
  <sheetViews>
    <sheetView zoomScale="90" zoomScaleNormal="90" zoomScalePageLayoutView="0" workbookViewId="0" topLeftCell="A1">
      <selection activeCell="C18" sqref="C18:C23"/>
    </sheetView>
  </sheetViews>
  <sheetFormatPr defaultColWidth="11.421875" defaultRowHeight="15"/>
  <cols>
    <col min="1" max="1" width="5.421875" style="180" customWidth="1"/>
    <col min="2" max="2" width="70.57421875" style="180" customWidth="1"/>
    <col min="3" max="3" width="39.140625" style="180" customWidth="1"/>
    <col min="4" max="4" width="40.7109375" style="180" customWidth="1"/>
    <col min="5" max="16384" width="11.421875" style="180" customWidth="1"/>
  </cols>
  <sheetData>
    <row r="1" s="14" customFormat="1" ht="15"/>
    <row r="2" spans="1:11" s="6" customFormat="1" ht="36.75" customHeight="1">
      <c r="A2" s="2"/>
      <c r="B2" s="3"/>
      <c r="C2" s="2"/>
      <c r="D2" s="2"/>
      <c r="E2" s="2"/>
      <c r="F2" s="2"/>
      <c r="G2" s="4"/>
      <c r="H2" s="4"/>
      <c r="I2" s="4"/>
      <c r="J2" s="4"/>
      <c r="K2" s="5"/>
    </row>
    <row r="3" spans="1:14" s="7" customFormat="1" ht="15.75">
      <c r="A3" s="245" t="s">
        <v>122</v>
      </c>
      <c r="B3" s="245"/>
      <c r="C3" s="245"/>
      <c r="D3" s="245"/>
      <c r="E3" s="245"/>
      <c r="F3" s="245"/>
      <c r="H3" s="8"/>
      <c r="I3" s="8"/>
      <c r="J3" s="8"/>
      <c r="K3" s="8"/>
      <c r="L3" s="6"/>
      <c r="M3" s="6"/>
      <c r="N3" s="6"/>
    </row>
    <row r="4" spans="1:11" s="9" customFormat="1" ht="15.75">
      <c r="A4" s="246" t="s">
        <v>123</v>
      </c>
      <c r="B4" s="246"/>
      <c r="C4" s="246"/>
      <c r="D4" s="246"/>
      <c r="E4" s="246"/>
      <c r="F4" s="246"/>
      <c r="H4" s="10"/>
      <c r="I4" s="10"/>
      <c r="J4" s="10"/>
      <c r="K4" s="10"/>
    </row>
    <row r="5" spans="1:14" s="11" customFormat="1" ht="15.75">
      <c r="A5" s="245" t="s">
        <v>131</v>
      </c>
      <c r="B5" s="245"/>
      <c r="C5" s="245"/>
      <c r="D5" s="245"/>
      <c r="E5" s="245"/>
      <c r="F5" s="245"/>
      <c r="H5" s="12"/>
      <c r="I5" s="12"/>
      <c r="J5" s="12"/>
      <c r="K5" s="12"/>
      <c r="L5" s="9"/>
      <c r="M5" s="9"/>
      <c r="N5" s="9"/>
    </row>
    <row r="6" spans="2:14" s="11" customFormat="1" ht="15.75">
      <c r="B6" s="10"/>
      <c r="C6" s="13"/>
      <c r="D6" s="13"/>
      <c r="E6" s="13"/>
      <c r="F6" s="13"/>
      <c r="G6" s="13"/>
      <c r="H6" s="12"/>
      <c r="I6" s="12"/>
      <c r="J6" s="12"/>
      <c r="K6" s="12"/>
      <c r="L6" s="9"/>
      <c r="M6" s="9"/>
      <c r="N6" s="9"/>
    </row>
    <row r="7" spans="8:14" s="11" customFormat="1" ht="16.5" customHeight="1">
      <c r="H7" s="12"/>
      <c r="I7" s="12"/>
      <c r="J7" s="12"/>
      <c r="K7" s="12"/>
      <c r="L7" s="9"/>
      <c r="M7" s="9"/>
      <c r="N7" s="9"/>
    </row>
    <row r="8" s="14" customFormat="1" ht="15">
      <c r="U8" s="15"/>
    </row>
    <row r="9" s="14" customFormat="1" ht="15.75" thickBot="1"/>
    <row r="10" spans="1:4" ht="15" customHeight="1" thickBot="1">
      <c r="A10" s="329" t="s">
        <v>51</v>
      </c>
      <c r="B10" s="330"/>
      <c r="C10" s="330"/>
      <c r="D10" s="331"/>
    </row>
    <row r="11" spans="1:4" ht="15">
      <c r="A11" s="76"/>
      <c r="B11" s="121"/>
      <c r="C11" s="121"/>
      <c r="D11" s="76"/>
    </row>
    <row r="12" spans="1:4" ht="15">
      <c r="A12" s="76"/>
      <c r="B12" s="121"/>
      <c r="C12" s="121"/>
      <c r="D12" s="76"/>
    </row>
    <row r="13" spans="1:4" ht="15.75" thickBot="1">
      <c r="A13" s="76"/>
      <c r="B13" s="181" t="s">
        <v>0</v>
      </c>
      <c r="C13" s="182"/>
      <c r="D13" s="183" t="s">
        <v>46</v>
      </c>
    </row>
    <row r="14" spans="1:4" ht="15.75">
      <c r="A14" s="76"/>
      <c r="B14" s="230"/>
      <c r="C14" s="231"/>
      <c r="D14" s="231"/>
    </row>
    <row r="15" spans="1:4" ht="15.75">
      <c r="A15" s="76"/>
      <c r="B15" s="232" t="s">
        <v>47</v>
      </c>
      <c r="C15" s="233" t="s">
        <v>45</v>
      </c>
      <c r="D15" s="233" t="s">
        <v>48</v>
      </c>
    </row>
    <row r="16" spans="1:4" ht="16.5" thickBot="1">
      <c r="A16" s="76"/>
      <c r="B16" s="234"/>
      <c r="C16" s="235"/>
      <c r="D16" s="235"/>
    </row>
    <row r="17" spans="1:4" ht="15">
      <c r="A17" s="76"/>
      <c r="B17" s="184"/>
      <c r="C17" s="153"/>
      <c r="D17" s="185"/>
    </row>
    <row r="18" spans="1:4" ht="15.75">
      <c r="A18" s="76"/>
      <c r="B18" s="186" t="s">
        <v>77</v>
      </c>
      <c r="C18" s="153"/>
      <c r="D18" s="185"/>
    </row>
    <row r="19" spans="1:4" ht="15.75">
      <c r="A19" s="76"/>
      <c r="B19" s="186" t="s">
        <v>78</v>
      </c>
      <c r="C19" s="153"/>
      <c r="D19" s="185"/>
    </row>
    <row r="20" spans="2:4" ht="15.75">
      <c r="B20" s="186" t="s">
        <v>79</v>
      </c>
      <c r="C20" s="153"/>
      <c r="D20" s="185"/>
    </row>
    <row r="21" spans="2:4" ht="15.75">
      <c r="B21" s="186" t="s">
        <v>80</v>
      </c>
      <c r="C21" s="153"/>
      <c r="D21" s="185"/>
    </row>
    <row r="22" spans="2:4" ht="15.75">
      <c r="B22" s="186" t="s">
        <v>81</v>
      </c>
      <c r="C22" s="153"/>
      <c r="D22" s="185"/>
    </row>
    <row r="23" spans="2:4" ht="16.5" thickBot="1">
      <c r="B23" s="186" t="s">
        <v>82</v>
      </c>
      <c r="C23" s="153"/>
      <c r="D23" s="185"/>
    </row>
    <row r="24" spans="2:4" ht="16.5" thickBot="1">
      <c r="B24" s="236" t="s">
        <v>19</v>
      </c>
      <c r="C24" s="237">
        <f>SUM(C18:C23)</f>
        <v>0</v>
      </c>
      <c r="D24" s="237"/>
    </row>
    <row r="25" spans="2:4" ht="15">
      <c r="B25" s="187" t="s">
        <v>44</v>
      </c>
      <c r="C25" s="177"/>
      <c r="D25" s="177"/>
    </row>
    <row r="26" spans="2:4" ht="15">
      <c r="B26" s="146"/>
      <c r="C26" s="177"/>
      <c r="D26" s="177"/>
    </row>
    <row r="27" spans="2:4" ht="15">
      <c r="B27" s="146"/>
      <c r="C27" s="177"/>
      <c r="D27" s="177"/>
    </row>
    <row r="28" spans="2:4" ht="15">
      <c r="B28" s="146"/>
      <c r="C28" s="177"/>
      <c r="D28" s="177"/>
    </row>
    <row r="29" spans="2:4" ht="15">
      <c r="B29" s="146"/>
      <c r="C29" s="76"/>
      <c r="D29" s="76"/>
    </row>
  </sheetData>
  <sheetProtection/>
  <mergeCells count="4">
    <mergeCell ref="A3:F3"/>
    <mergeCell ref="A4:F4"/>
    <mergeCell ref="A5:F5"/>
    <mergeCell ref="A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Maria de Pilar</cp:lastModifiedBy>
  <cp:lastPrinted>2017-09-13T13:49:49Z</cp:lastPrinted>
  <dcterms:created xsi:type="dcterms:W3CDTF">2015-09-22T14:18:46Z</dcterms:created>
  <dcterms:modified xsi:type="dcterms:W3CDTF">2017-11-17T15:07:56Z</dcterms:modified>
  <cp:category/>
  <cp:version/>
  <cp:contentType/>
  <cp:contentStatus/>
</cp:coreProperties>
</file>