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24" activeTab="1"/>
  </bookViews>
  <sheets>
    <sheet name="Instrucciones" sheetId="1" r:id="rId1"/>
    <sheet name="FORMATO" sheetId="2" r:id="rId2"/>
  </sheets>
  <definedNames>
    <definedName name="_xlnm.Print_Area" localSheetId="1">'FORMATO'!$B$1:$M$155</definedName>
    <definedName name="_xlnm.Print_Area" localSheetId="0">'Instrucciones'!$B$1:$H$99</definedName>
    <definedName name="_xlnm.Print_Titles" localSheetId="1">'FORMATO'!$16:$16</definedName>
  </definedNames>
  <calcPr fullCalcOnLoad="1"/>
</workbook>
</file>

<file path=xl/sharedStrings.xml><?xml version="1.0" encoding="utf-8"?>
<sst xmlns="http://schemas.openxmlformats.org/spreadsheetml/2006/main" count="489" uniqueCount="232">
  <si>
    <t>ACTIVO CORRIENTE</t>
  </si>
  <si>
    <t>TOTAL ACTIVO CORRIENTE</t>
  </si>
  <si>
    <t>PASIVO CORRIENTE</t>
  </si>
  <si>
    <t>TOTAL PASIVO CORRIENTE</t>
  </si>
  <si>
    <t>DEPÓSITOS EN INSTITUCIONES FINANCIERAS</t>
  </si>
  <si>
    <t xml:space="preserve">BIENES Y SERVICIOS                                          </t>
  </si>
  <si>
    <t xml:space="preserve">APORTES A FONDOS PENSIONALES                                </t>
  </si>
  <si>
    <t xml:space="preserve">ACREEDORES                                                  </t>
  </si>
  <si>
    <t xml:space="preserve">APORTES A SEGURIDAD SOCIAL EN SALUD                         </t>
  </si>
  <si>
    <t xml:space="preserve">APORTES A FONDOS DE BECAS                                   </t>
  </si>
  <si>
    <t xml:space="preserve">CHEQUES NO COBRADOS O POR RECLAMAR                          </t>
  </si>
  <si>
    <t xml:space="preserve">IMPUESTOS CONTRIBUCIONES Y TASAS POR PAGAR                  </t>
  </si>
  <si>
    <t xml:space="preserve">RECURSOS RECIBIDOS EN ADMINISTRACIÓN                        </t>
  </si>
  <si>
    <t xml:space="preserve">DEPÓSITOS RECIBIDOS EN GARANTÍA                             </t>
  </si>
  <si>
    <t xml:space="preserve">RECAUDOS A FAVOR DE TERCEROS                                </t>
  </si>
  <si>
    <t xml:space="preserve">INGRESOS RECIBIDOS POR ANTICIPADO                           </t>
  </si>
  <si>
    <t>VENTAS</t>
  </si>
  <si>
    <t>OBSERVACIONES</t>
  </si>
  <si>
    <t>CUENTA CORRIENTE</t>
  </si>
  <si>
    <t>CUENTA  DE AHORROS</t>
  </si>
  <si>
    <t>(-) RESERVAS PRESUPUESTALES</t>
  </si>
  <si>
    <t>(-) RESERVA TECNICA 20%</t>
  </si>
  <si>
    <t>NIVEL:</t>
  </si>
  <si>
    <t>CAJA</t>
  </si>
  <si>
    <t>N/A</t>
  </si>
  <si>
    <t>Nombres y apellidos:</t>
  </si>
  <si>
    <t>EXCEDENTE FINANCIERO PRESUPUESTAL AJUSTADO</t>
  </si>
  <si>
    <t>Firma : Director Administrativo o quien haga sus veces.</t>
  </si>
  <si>
    <t>Firma :  Jefe de Contabilidad o quien haga sus veces.</t>
  </si>
  <si>
    <t>Firma : Jefe de Presupuesto o quien haga sus veces</t>
  </si>
  <si>
    <t>B.   LIQUIDACIÓN DEL EXCEDENTE FINANCIERO</t>
  </si>
  <si>
    <t>CONCEPTOS</t>
  </si>
  <si>
    <t>Saldos de vinculados económicos</t>
  </si>
  <si>
    <t xml:space="preserve">  - Saldo de efectivo en caja a diciembre 31 de 20XX</t>
  </si>
  <si>
    <r>
      <t xml:space="preserve">
 - Saldo de  las cuentas bancarias de </t>
    </r>
    <r>
      <rPr>
        <b/>
        <sz val="8"/>
        <rFont val="Arial"/>
        <family val="2"/>
      </rPr>
      <t>recursos propios y nación</t>
    </r>
    <r>
      <rPr>
        <sz val="8"/>
        <rFont val="Arial"/>
        <family val="2"/>
      </rPr>
      <t xml:space="preserve"> que tengan saldos a diciembre 31 de 20XX.
</t>
    </r>
  </si>
  <si>
    <t xml:space="preserve"> -  saldos de esta subcuenta.</t>
  </si>
  <si>
    <t xml:space="preserve"> -  saldos de esta cuenta.</t>
  </si>
  <si>
    <t>SALDO CONTABLE A 31 DE DICIEMBRE DEL AÑO XXXX</t>
  </si>
  <si>
    <t xml:space="preserve"> - Se incluyen los cheques anulados que prescribieron.</t>
  </si>
  <si>
    <t xml:space="preserve"> -  saldos de la cuenta.</t>
  </si>
  <si>
    <t xml:space="preserve"> - Incluir el saldo de esta cuenta</t>
  </si>
  <si>
    <t>Del valor causado en esa subcuenta NO incluya las cuentas por pagar  por salarios y prestaciones liquidados a través de ordenes de pago.</t>
  </si>
  <si>
    <t>EMPRESAS:</t>
  </si>
  <si>
    <t>Firma : Jefe Financiero (cuando aplique)</t>
  </si>
  <si>
    <t>VIGENCIA:</t>
  </si>
  <si>
    <t>SEDE:</t>
  </si>
  <si>
    <t xml:space="preserve">  - Saldos las inversiones constituidas con recursos propios y nación  
</t>
  </si>
  <si>
    <t xml:space="preserve"> -  Incluir los rendimientos causados de las inversiones vigentes al cierre de la vigencia. Esta depuración se realiza dado que  al momento de redimir la inversión, los rendimientos ingresan presupuestalmente y no depurarlos implicaría una doble afectación del excedente presupuestal.</t>
  </si>
  <si>
    <t>Descontar de esta subcuenta el valor de la amortización de los anticipos que al cierre de la vigencia  se causaron y no se pagaron (orden de pago liquidadas sin giro). Este descuento se realiza por cuanto los anticipos fueron afectados presupuestalmente en la vigencia.</t>
  </si>
  <si>
    <t>LIQUIDACIÓN DEL EXCEDENTE FINANCIERO</t>
  </si>
  <si>
    <t>PRESTAMOS A VINCULADOS ECONÓMICOS (DB)</t>
  </si>
  <si>
    <t>PRESTAMOS A VINCULADOS ECONÓMICOS (CR)</t>
  </si>
  <si>
    <t>ASPECTOS A TENER EN CUENTA PARA LA DEPURACIÓN CONTABLE</t>
  </si>
  <si>
    <t>ASPECTOS A TENER EN CUENTA PARA LA DEPURACIÓN PRESUPUESTAL</t>
  </si>
  <si>
    <t xml:space="preserve">ADQUISICIÓN DE BIENES Y SERVICIOS NACIONALES                </t>
  </si>
  <si>
    <t xml:space="preserve">
--  valores correspondientes al Sistema General de Regalías (Ejecutores) - empresa 1180</t>
  </si>
  <si>
    <t xml:space="preserve">ADQUISICIÓN DE BIENES Y SERVICIOS DEL EXTERIOR              </t>
  </si>
  <si>
    <t xml:space="preserve">SERVICIOS PÚBLICOS                                          </t>
  </si>
  <si>
    <t xml:space="preserve">RETENCIÓN EN LA FUENTE E IMPUESTO DE TIMBRE                 </t>
  </si>
  <si>
    <t>Descontar de esta subcuenta el valor de los convenios y contratos suscritos por la Universidad que serán ejecutados presupuestalmente en la siguiente vigencia. Estos valores se descuentan para garantizar la liquidez de los convenios y contratos e incorporar su apropiación.</t>
  </si>
  <si>
    <t xml:space="preserve">CRÉDITOS JUDICIALES                                         </t>
  </si>
  <si>
    <t>ASPECTOS A TENER EN CUENTA PARA LA LIQUIDACIÓN DEL EXCEDENTE FINANCIERO</t>
  </si>
  <si>
    <t>ASPECTOS A TENER EN CUENTA PARA LA DEPURACIÓN CONTABLE Y PRESUPUESTAL PARA LA LIQUIDACIÓN DEL EXCEDENTE FINANCIERO</t>
  </si>
  <si>
    <t>ASPECTOS A TENER EN CUENTA PARA EL DILIGENCIAMIENTO DE LA COLUMNA DEPURACIÓN CONTABLE</t>
  </si>
  <si>
    <t>ASPECTOS A TENER EN CUENTA PARA EL DILIGENCIAMIENTO DE LA COLUMNA DEPURACIÓN PRESUPUESTAL</t>
  </si>
  <si>
    <t>A.  DEPURACIÓN CONTABLE Y PRESUPUESTAL PARA LA LIQUIDACIÓN DEL EXCEDENTE FINANCIERO</t>
  </si>
  <si>
    <t xml:space="preserve">DEPURACIÓN CONTABLE </t>
  </si>
  <si>
    <t xml:space="preserve">DEPURACIÓN PRESUPUESTAL </t>
  </si>
  <si>
    <t>FECHA DE ELABORACION:</t>
  </si>
  <si>
    <t xml:space="preserve">   DD / MM / AAAA</t>
  </si>
  <si>
    <t>Macroproceso: Gestión Administrativa Y Financiera</t>
  </si>
  <si>
    <t>Formato: Liquidación del excedente financiero presupuestal</t>
  </si>
  <si>
    <t>Corresponde a saldos de proyectos de inversión sin incorporar financiado con aportes de la nación</t>
  </si>
  <si>
    <t>RESOLUCIONES  DE EXCEDENTE FINANCIERO INCORPORADO ANTICIPADAMENTE</t>
  </si>
  <si>
    <t>TOTAL EXCEDENTE FINANCIERO INCORPORADO ANTICIPADAMENTE</t>
  </si>
  <si>
    <t xml:space="preserve">EFECTIVO DE USO RESTRINGUIDO </t>
  </si>
  <si>
    <r>
      <t xml:space="preserve"> - Saldo de  las cuentas bancarias de </t>
    </r>
    <r>
      <rPr>
        <b/>
        <sz val="8"/>
        <rFont val="Arial"/>
        <family val="2"/>
      </rPr>
      <t>recursos propios y nación</t>
    </r>
    <r>
      <rPr>
        <sz val="8"/>
        <rFont val="Arial"/>
        <family val="2"/>
      </rPr>
      <t xml:space="preserve"> que tengan saldos a diciembre 31 de 20XX.</t>
    </r>
  </si>
  <si>
    <t>INVERSIONES ADMINISTRACIÓN DE LIQUIDEZ A COSTO AMORTIZADO (CDT)</t>
  </si>
  <si>
    <t xml:space="preserve">INVERSIONES ADMINISTRACIÓN DE LIQUIDEZ AL COSTO </t>
  </si>
  <si>
    <t>INVERSIONES ADMINISTRACIÓN DE LIQUIDEZ AL COSTO - CARTERAS COLECTIVAS</t>
  </si>
  <si>
    <t>EMBARGOS JUDICIALES</t>
  </si>
  <si>
    <t xml:space="preserve">OTRAS CUENTAS POR PAGAR </t>
  </si>
  <si>
    <t>VIATICOS Y GASTOS DE VIAJE</t>
  </si>
  <si>
    <t xml:space="preserve">SEGUROS </t>
  </si>
  <si>
    <t xml:space="preserve">SALDOS A FAVOR DE BENEFICIARIOS </t>
  </si>
  <si>
    <t>APORTES AL ICBF,SENA</t>
  </si>
  <si>
    <t>COMISIONES</t>
  </si>
  <si>
    <t xml:space="preserve">ARRENDAMIENTO OPERATIVO </t>
  </si>
  <si>
    <t xml:space="preserve">BENEFICIOS A LOS EMPLEADOS A CORTO PLAZO </t>
  </si>
  <si>
    <t>BENEFICIOS A LOS EMPLEADOS A LARGO PLAZO PRIMAS - QUINQUENIOS</t>
  </si>
  <si>
    <t xml:space="preserve">BENEFICIOS POSEMPLEO PENSIONES </t>
  </si>
  <si>
    <t xml:space="preserve">PENSIONES DE JUBILACION PATRONALES </t>
  </si>
  <si>
    <t>IMDEMNIZACIONES SUTITUTIVAS</t>
  </si>
  <si>
    <t xml:space="preserve">MESADAS PENSIONALES NO RECLAMADAS </t>
  </si>
  <si>
    <t xml:space="preserve">CUOTAS PARTES PENSIONALES </t>
  </si>
  <si>
    <t xml:space="preserve">CALCULO ACTUARIAL DE PENSIONES ACTUALES </t>
  </si>
  <si>
    <t>CALCULO ACTUARIAL DE FUTURAS PENSIONES</t>
  </si>
  <si>
    <t xml:space="preserve">CALCULO ACTUARIAL DE CUOTAS PARTES </t>
  </si>
  <si>
    <t xml:space="preserve">AVANCES Y ANTICIPOS RECIBIDOS </t>
  </si>
  <si>
    <t>EN ADMINISTRACION</t>
  </si>
  <si>
    <t xml:space="preserve">DEPOSITOS SOBRE CONTRATOS </t>
  </si>
  <si>
    <t xml:space="preserve">BONOS PENSIONALES </t>
  </si>
  <si>
    <t xml:space="preserve">OTROS PASIVO DIFERIDOS </t>
  </si>
  <si>
    <t>LITIGIOS Y DEMANDAS</t>
  </si>
  <si>
    <t>DESCUENTOS DE NOMINA</t>
  </si>
  <si>
    <t>COOPERATIVAS</t>
  </si>
  <si>
    <t xml:space="preserve">FONDOS DE EMPLEADOS </t>
  </si>
  <si>
    <t>LIBRANZAS</t>
  </si>
  <si>
    <t xml:space="preserve">PRESTAMOS A VINCULADOS ECONÓMICOS </t>
  </si>
  <si>
    <t xml:space="preserve"> - saldos de la cuenta</t>
  </si>
  <si>
    <t xml:space="preserve"> - saldos de la cuentas</t>
  </si>
  <si>
    <t xml:space="preserve">SERVICIOS EDUCATIVOS </t>
  </si>
  <si>
    <t xml:space="preserve">OTROS INGRESOS RECIBIDOS POR ANTICIPADO </t>
  </si>
  <si>
    <t xml:space="preserve">TOTAL PRESUPUESTO DISTRIBUIDO CON EXCEDENTE FINANCIERO </t>
  </si>
  <si>
    <t>Descontar el saldo contable de la cuenta a 31 de diciembre de 2xxx, lo anterior debido a que estos pasivos se cancelan con el presupuesto aprobado en cada vigencia.</t>
  </si>
  <si>
    <t xml:space="preserve"> - Depurar el saldo total de la cuenta la cual incluye matriculas de pregrado, arrendamientos, ingresos de cooperativas, ingresos de investigación, extensión, entre otros, los cuales se descuentan del pasivo contable por cuanto estos recaudos financian los gastos de la siguiente vigencia como excedente financiero.  ingresos recibidos que correspondan a recursos que se van a ejecutar en vigencias posteriores a la del análisis.</t>
  </si>
  <si>
    <t>OTROS INGRESOS RECIBIDOS POR ANTICIPADO -COLEGIOS</t>
  </si>
  <si>
    <t>EXCEDENTE COOPERATIVAS- PROGRAMAS EDUCATIVOS</t>
  </si>
  <si>
    <t>Para el caso de la Sede Medellin, se requiere depurar esta cuenta donde se encuentran los recursos del proyecto colombia cientifica, en aplicación al concepto de la contaduria por ser contrato de recuperación contingente.</t>
  </si>
  <si>
    <t>(-) VIGENCIAS EXPIRADAS- DESTINACIÓN ESPECIFICA</t>
  </si>
  <si>
    <t>(-) VIGENCIAS EXPIRADAS - DESTINACION REGULADA</t>
  </si>
  <si>
    <t>(-) VIGENCIAS EXPIRADAS - FUNCIONAMIENTO</t>
  </si>
  <si>
    <t>(-)  RESOLUCIONES  DE EXCEDENTE FINANCIERO INCORPORADO ANTICIPADAMENTE</t>
  </si>
  <si>
    <t>(-)  APORTES DE LA NACIÓN</t>
  </si>
  <si>
    <t>(-)  RECURSOS CREE VIGENCIAS ANTERIORES - DESTINACIÓN ESPECÍFICA MÁS RENDIMIENTOS FINANCIEROS CREE</t>
  </si>
  <si>
    <t>(-) ESTAMPÍLLA LEY 1697/2013 -DESTINACIÓN ESPECÍFICA RENDIMIENTOS FINANCIEROS  ESTAMPILLA</t>
  </si>
  <si>
    <t>Corresponde a saldos de proyectos de inversión sin incorporar financiado con Recursos CREE vigencias anteriores - Destinación específica más rendimientos financieros CREE</t>
  </si>
  <si>
    <t>(-)  ESTAMPILLA UNIVERSIDAD DE CALDAS Y UNIVERSIDAD NACIONAL SEDE MANIZALES, HACIA EL TERCER MILENIO - DESTINACIÓN ESPECÍFICA</t>
  </si>
  <si>
    <t>Corresponde a saldos de proyectos de inversión sin incorporar financiado con Estampilla Universidad de Caldas y Universidad Nacional sede Manizales, hacia el tercer milenio - Destinación específica</t>
  </si>
  <si>
    <t>(-) ESTAMPILLA PRO UNIVERSIDAD DEL VALLE  - DESTINACIÓN ESPECÍFICA</t>
  </si>
  <si>
    <t>Corresponde a saldos de proyectos de inversión sin incorporar financiado con Estampilla pro Universidad del Valle  - Destinación específica</t>
  </si>
  <si>
    <t>(-)  EXCEDENTE FINANCIERO DE  COOPERATIVAS- DESTINACIÓN ESPECÍFICA</t>
  </si>
  <si>
    <t>Corresponde a recursos recibidos en la vigencia 2018 de las Cooperativas</t>
  </si>
  <si>
    <t>(-)  EXCEDENTE FINANCIERO DE VIGENCIAS ANTERIORES  (21)</t>
  </si>
  <si>
    <t>Corresponde a saldos de proyectos de inversión sin incorporar financiado con excedente financiero</t>
  </si>
  <si>
    <t>(-)  EXCEDENTE FINANCIERO DE VIGENCIAS ANTERIORES RECURSOS NACIÓN  (22)</t>
  </si>
  <si>
    <t>Corresponde a saldos de proyectos de inversión sin incorporar financiado con excedente financiero de vigencias anteriores  recursos nación</t>
  </si>
  <si>
    <t>Corresponde a saldos de proyectos  de extensión e investigación sin incorporar.</t>
  </si>
  <si>
    <r>
      <t xml:space="preserve">SALDO CONTABLE A 31 DE DICIEMBRE DEL AÑO </t>
    </r>
    <r>
      <rPr>
        <b/>
        <sz val="8"/>
        <color indexed="10"/>
        <rFont val="Arial"/>
        <family val="2"/>
      </rPr>
      <t>XXXX</t>
    </r>
  </si>
  <si>
    <r>
      <t xml:space="preserve">SALDO CONTABLE A 31 DE DICIEMBRE DEL AÑO </t>
    </r>
    <r>
      <rPr>
        <b/>
        <sz val="8"/>
        <color indexed="10"/>
        <rFont val="Arial"/>
        <family val="2"/>
      </rPr>
      <t xml:space="preserve">XXXX </t>
    </r>
    <r>
      <rPr>
        <b/>
        <sz val="8"/>
        <rFont val="Arial"/>
        <family val="2"/>
      </rPr>
      <t>AJUSTADO</t>
    </r>
  </si>
  <si>
    <t>A</t>
  </si>
  <si>
    <t>B</t>
  </si>
  <si>
    <t>C</t>
  </si>
  <si>
    <t>(-) VIGENCIAS EXPIRADAS INVERSIÓN (Plan Global de Desarrollo)</t>
  </si>
  <si>
    <t>(-) RESOLUCIÓN No.1524 DE 2018  CORRESPONDIENTE A LO QUE SE PROGRAMÓ COMO EXCEDENTE FINANCIERO FUNCIONAMIENTO Y FONDO ESPECIAL</t>
  </si>
  <si>
    <t xml:space="preserve">(-) RESOLUCIÓN No.1531 DE 2018  CORRESPONDIENTE A LO QUE SE PROGRAMÓ COMO EXCEDENTE FINANCIERO DE INVERSIÓN </t>
  </si>
  <si>
    <r>
      <t xml:space="preserve">SALDO FINAL A 31 DE DICIEMBRE DEL AÑO </t>
    </r>
    <r>
      <rPr>
        <b/>
        <sz val="8"/>
        <color indexed="10"/>
        <rFont val="Arial"/>
        <family val="2"/>
      </rPr>
      <t>XXXX</t>
    </r>
  </si>
  <si>
    <t>Corresponde a los recursos proyectados de matrículas de pregrado que financiaron las Sedes de Presencia Nacional en la vigencia 2018 y que no fueron transferidos al Nivel Nacional.</t>
  </si>
  <si>
    <t xml:space="preserve">
--  valores correspondientes al Sistema General de Regalías (Ejecutores) - empresa 1181</t>
  </si>
  <si>
    <t>(-) VIGENCIAS EXPIRADAS -FUNCIONAMIENTO</t>
  </si>
  <si>
    <t>(-) VIGENCIAS EXPIRADAS - INVERSIÓN PLAN GLOBAL DE DESARROLLO</t>
  </si>
  <si>
    <t>(-) VIGENCIAS EXPIRADAS-  UGI  - DESTINACIÓN ESPECIFICA</t>
  </si>
  <si>
    <t>(-) VIGENCIAS EXPIRADAS- DESTINACION ESPECÍFICA</t>
  </si>
  <si>
    <t>(-) VIGENCIAS EXPIRADAS - UGI DESTINACION ESPECÍFICA</t>
  </si>
  <si>
    <t>D</t>
  </si>
  <si>
    <t>E</t>
  </si>
  <si>
    <t>F</t>
  </si>
  <si>
    <t>G</t>
  </si>
  <si>
    <t>H</t>
  </si>
  <si>
    <t>I</t>
  </si>
  <si>
    <t>J</t>
  </si>
  <si>
    <t>K</t>
  </si>
  <si>
    <t>L</t>
  </si>
  <si>
    <t>M</t>
  </si>
  <si>
    <t>N</t>
  </si>
  <si>
    <t>O</t>
  </si>
  <si>
    <t>P</t>
  </si>
  <si>
    <t>Q</t>
  </si>
  <si>
    <t>R</t>
  </si>
  <si>
    <t>S</t>
  </si>
  <si>
    <t>Corresponde  a los rendimientos generados del recaudo de la Estampílla Ley 1697/2013 -Destinación específica.</t>
  </si>
  <si>
    <t>Corresponde a excedente del regulado- convocatorias de extensión</t>
  </si>
  <si>
    <t>Corresponde a los saldos de los proyectos financiados con matriculas de pregrado y los 6 puntos recibidos para investigación.</t>
  </si>
  <si>
    <t>- Estos recursos serán destinados a financiar los proyectos de Gestión y Soporte institucional  de acuerdo a lo informado por el Ministerio de Educación  mediante oficio 2018-EE-202322 del 31 de diciembre de 2018 "los recursos de cooperativas deben estar destinados a financiar cupos y programas de educación superior pública conllevando a que sean tomados como recursos de inversión"</t>
  </si>
  <si>
    <t>APORTES DE LA  NACIÓN</t>
  </si>
  <si>
    <t>ESTAMPILLA LEY 1697/2013 -DESTINACIÓN ESPECÍFICA</t>
  </si>
  <si>
    <t>ESTAMPILLA LEY 1697/2013 -DESTINACIÓN ESPECÍFICA RENDIMIENTOS FINANCIEROS  ESTAMPILLA</t>
  </si>
  <si>
    <t>ESTAMPILLA UNIVERSIDAD DISTRITAL FRANCISCO JOSE DE CALDAS - DESTINACIÓN ESPECÍFICA</t>
  </si>
  <si>
    <t>ESTAMPILLA UNIVERSIDAD DE CALDAS Y UNIVERSIDAD NACIONAL SEDE MANIZALES, HACIA EL TERCER MILENIO - DESTINACIÓN ESPECÍFICA</t>
  </si>
  <si>
    <t>ESTAMPILLA PRO UNIVERSIDAD DEL VALLE  - DESTINACIÓN ESPECÍFICA</t>
  </si>
  <si>
    <t>RECURSOS CREE VIGENCIAS ANTERIORES - DESTINACIÓN ESPECÍFICA MÁS RENDIMIENTOS FINANCIEROS CREE</t>
  </si>
  <si>
    <t>EXCEDENTE FINANCIERO DE  COOPERATIVAS- DESTINACIÓN ESPECÍFICA</t>
  </si>
  <si>
    <t>EXCEDENTE FINANCIERO DE VIGENCIAS ANTERIORES  (21)</t>
  </si>
  <si>
    <t>EXCEDENTE FINANCIERO DE VIGENCIAS ANTERIORES RECURSOS NACIÓN  (22)</t>
  </si>
  <si>
    <t xml:space="preserve">(-) ESTAMPÍLLA LEY 1697/2013 -DESTINACIÓN ESPECÍFICA </t>
  </si>
  <si>
    <t xml:space="preserve">TOTAL </t>
  </si>
  <si>
    <t>RESOLUCIONES  DE  DISTRIBUCIÓN INICIAL DEL PRESUPUESTO  FINANCIADO CON  EXCEDENTE FINANCIERO</t>
  </si>
  <si>
    <t>RECURSO PROPIOS  CORRIENTES (20) - MATRICULAS DE PREGRADO Y  6 PUNTOS DE INVESTIGACIÓN</t>
  </si>
  <si>
    <t>DEUDA DEL 10% DE MATRÍCULAS  DE PREGRADO RECIBIDA POR LAS SEDES ANDINAS PARA LAS  SEDES DE PRESENCIA NACIONAL</t>
  </si>
  <si>
    <t>SALDOS DE CONVENIOS Y CONTRATOS DE EXTENSIÓN E INVESTIGACIÓN</t>
  </si>
  <si>
    <t xml:space="preserve">(=)  EXCEDENTE FINANCIERO </t>
  </si>
  <si>
    <t>(=) EXCEDENTE FINANCIERO DISPONIBLE PARA INCORPORAR AL PRESUPUESTO  DE FUNCIONAMIENTO O DESTINACIÓN REGULADA</t>
  </si>
  <si>
    <t xml:space="preserve"> -  Incluir los rendimientos causados de las inversiones vigentes al cierre de la vigencia. Esta depuración se realiza dado que  al momento de redimir la inversión, los rendimientos ingresan presupuestalmente y no depurarlos implicaría una doble afectación del excedente presupuestal. 
- Para el caso de las inversiones - cartera colectiva, no se depuran ya que los rendimientos se ingresan en el presupuesto de manera mensual. Además ingresan en el presupuesto al momento del registro contable.</t>
  </si>
  <si>
    <t xml:space="preserve"> - Incluir el valor de vinculados económicos según corresponda (debito o crédito) que NO se van a cobrar NI pagar en la vigencia en que se incorpora el excedente financiero, de forma que se establezca el saldo del excedente.</t>
  </si>
  <si>
    <t>La Sede Bogotá debe depurar presupuestalmente el valor registrado en esta cuenta que corresponde a matrículas de pregrado, sistematización y bienestar no reconocidas como ingresos por los inconvenientes presentados en el Sistema de Información Académico - SIA</t>
  </si>
  <si>
    <t>Descontar el saldo contable de la cuenta a 31 de diciembre, lo anterior debido a que estos pasivos se cancelan con el presupuesto aprobado en cada vigencia.</t>
  </si>
  <si>
    <t>Se incluyen las reservas presupuestales constituidas a 31 de diciembre de la vigencia en que se está liquidando el excedente financiero</t>
  </si>
  <si>
    <t>Se incluyen  el valor estimado de las reservas presupuestales que  fenecieron al cierre de la vigencia y que son susceptibles de ser pagadas.</t>
  </si>
  <si>
    <t>(-)  RESOLUCIONES  DISTRIBUCIÓN INICIAL  DEL PRESUPUESTO  FINANCIADO CON EXCEDENTE FINANCIERO</t>
  </si>
  <si>
    <t>Corresponde al valor incorporado en la resolución de distribución inicial financiado con excedente financiero .</t>
  </si>
  <si>
    <t>Corresponde al valor incorporado en la resolución de adición presupuestal financiado con excedente financiero .</t>
  </si>
  <si>
    <t xml:space="preserve">Corresponde a saldos de proyectos de inversión sin incorporar financiado con Estampílla Ley 1697/2013 -Destinación específica </t>
  </si>
  <si>
    <t>(-)  ESTAMPILLA UNIVERSIDAD DISTRITAL FRANCISCO JOSE DE CALDAS - DESTINACIÓN ESPECÍFICA</t>
  </si>
  <si>
    <t>Corresponde a los recursos recaudados en la vigencia 2018 de la Estampilla Francisco Jose de Caldas para la Sede Bogotá</t>
  </si>
  <si>
    <t>(-)  RECURSO PROPIOS  CORRIENTES (20) - MATRÍCULAS DE PREGRADO Y  6 PUNTOS DE INVESTIGACIÓN</t>
  </si>
  <si>
    <t>(-)  SALDOS DE CONVENIOS Y CONTRATOS DE EXTENSIÓN E INVESTIGACIÓN</t>
  </si>
  <si>
    <t>Reserva técnica definida en el procedimiento  U-PR-12.001.020  Liquidar presupuestalmente el   excedente financiero  (Art. 13. Literal a. Acuerdo 153 de 2014).</t>
  </si>
  <si>
    <t>(-)   DEUDA DEL 10% DE LAS MATRÍCULAS DE PREGRADO DE LAS SEDES ANDINAS A LAS  SEDES DE PRESENCIA NACIONAL</t>
  </si>
  <si>
    <t>EXCEDENTE FINANCIERO CON DESTINACIÓN ESPECÍFICA  - CONVOCATORIAS DE EXTENSIÓN</t>
  </si>
  <si>
    <t>TOTAL EXCEDENTE POR INCORPORAR DE SALDOS  DE PROYECTOS DE INVERSIÓN  Y FONDOS ESPECIALES</t>
  </si>
  <si>
    <t>T</t>
  </si>
  <si>
    <t>(-)  EXCEDENTE  CON DESTINACIÓN ESPECÍFICA  - CONVOCATORIAS DE EXTENSIÓN</t>
  </si>
  <si>
    <t xml:space="preserve">   -Iincluir el valor de los bonos pensionales.  Estos valores se descuentan para garantizar la liquidez para el pago de los bonos pensionales  e incorporar su apropiación.</t>
  </si>
  <si>
    <t xml:space="preserve">(-) RECURSOS ASIGNADOS A PROYECTOS SIN DISTRIBUIR EN FICHA FINANCIERA Y ASIGNADO A PROGRAMAS </t>
  </si>
  <si>
    <t>Corresponde a presupuesto asignado a proyectos  y no distribuido en ficha financiera y recursos  asignados a  programas</t>
  </si>
  <si>
    <t xml:space="preserve">RECURSOS ASIGNADOS A PROYECTOS SIN DISTRIBUIR  EN FICHA FINANCIERA Y ASIGNADO A PROGRAMAS </t>
  </si>
  <si>
    <t>SALDOS DE PROYECTOS  SIN INCORPORAR  PARA   INVERSIÓN  Y FONDO ESPECIAL</t>
  </si>
  <si>
    <t xml:space="preserve">(=) EXCEDENTE FINANCIERO LIQUIDADO </t>
  </si>
  <si>
    <t>(-) RESOLUCIÓN No.003 DEL 4 DE ENERO DE 2019 CORRESPONDIENTE A EXCEDENTE FINANCIERO INCORPORADO ANTICIPADAMENTE - INVERSIÓN</t>
  </si>
  <si>
    <t>(-) RESOLUCIÓN No.046 DEL 24 DE ENERO DE  2019 CORRESPONDIENTE A EXCEDENTE FINANCIERO INCORPORADO ANTICIPADAMENTE - INVERSIÓN</t>
  </si>
  <si>
    <t>(-) RESOLUCIÓN No.081 DEL 5 DE FEBRERO DE 2019 CORRESPONDIENTE A EXCEDENTE FINANCIERO INCORPORADO ANTICIPADAMENTE -INVERSIÓN</t>
  </si>
  <si>
    <t>(-) RESOLUCIÓN No.084   DEL 7 DE FEBRERO DE  2019 CORRESPONDIENTE A EXCEDENTE FINANCIERO INCORPORADO ANTICIPADAMENTE - FUNCIONAMIENTO</t>
  </si>
  <si>
    <t>(-) RESOLUCIÓN No.104  DEL 12 DE FEBRERO DE  2019 CORRESPONDIENTE A EXCEDENTE FINANCIERO INCORPORADO ANTICIPADAMENTE -FONDOS ESPECIALES</t>
  </si>
  <si>
    <t>(-) RESOLUCIÓN No.108  DEL 12 DE FEBRERO DE  2019 CORRESPONDIENTE A EXCEDENTE FINANCIERO INCORPORADO ANTICIPADAMENTE - INVERSIÓN</t>
  </si>
  <si>
    <t>(-) RESOLUCIÓN No.127  DEL 20 DE FEBRERO DE  2019 CORRESPONDIENTE A EXCEDENTE FINANCIERO INCORPORADO ANTICIPADAMENTE - INVERSIÓN</t>
  </si>
  <si>
    <t>(-) RESOLUCIÓN No.148  DEL 27 DE FEBRERO DE 2019 CORRESPONDIENTE A EXCEDENTE FINANCIERO INCORPORADO ANTICIPADAMENTE -INVERSIÓN</t>
  </si>
  <si>
    <t>(-) RESOLUCIÓN No.169 DEL 5 DE MARZO DE  2019 CORRESPONDIENTE A EXCEDENTE FINANCIERO INCORPORADO ANTICIPADAMENTE -INVERSIÓN</t>
  </si>
  <si>
    <t>(-) RESOLUCIÓN No.170 DEL 5 DE MARZO DE  2019 CORRESPONDIENTE A EXCEDENTE FINANCIERO INCORPORADO ANTICIPADAMENTE - FONDOS  ESPECIALES</t>
  </si>
  <si>
    <t>Página: 1 de 1</t>
  </si>
  <si>
    <t>Código: U-FT-12.001.060</t>
  </si>
  <si>
    <t>Versión: 4.0</t>
  </si>
  <si>
    <t>Proceso: Presupuesto</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</si>
</sst>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_(&quot;$&quot;* #,##0_);_(&quot;$&quot;* \(#,##0\);_(&quot;$&quot;* &quot;-&quot;_);_(@_)"/>
    <numFmt numFmtId="195" formatCode="_(&quot;$&quot;* #,##0.00_);_(&quot;$&quot;* \(#,##0.00\);_(&quot;$&quot;* &quot;-&quot;??_);_(@_)"/>
    <numFmt numFmtId="196" formatCode="_-[$€-2]* #,##0.00_-;\-[$€-2]* #,##0.00_-;_-[$€-2]* &quot;-&quot;??_-"/>
    <numFmt numFmtId="197" formatCode="_(* #,##0.0000_);_(* \(#,##0.0000\);_(* &quot;-&quot;??_);_(@_)"/>
    <numFmt numFmtId="198" formatCode="_(* #,##0_);_(* \(#,##0\);_(* &quot;-&quot;??_);_(@_)"/>
    <numFmt numFmtId="199" formatCode="_ * #,##0_ ;_ * \-#,##0_ ;_ * &quot;-&quot;_ ;_ @_ "/>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53">
    <font>
      <sz val="10"/>
      <name val="Arial"/>
      <family val="0"/>
    </font>
    <font>
      <sz val="8"/>
      <name val="Arial"/>
      <family val="2"/>
    </font>
    <font>
      <b/>
      <i/>
      <sz val="8"/>
      <name val="Arial"/>
      <family val="2"/>
    </font>
    <font>
      <b/>
      <sz val="8"/>
      <name val="Arial"/>
      <family val="2"/>
    </font>
    <font>
      <b/>
      <sz val="10"/>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2"/>
      <color indexed="8"/>
      <name val="Calibri"/>
      <family val="2"/>
    </font>
    <font>
      <sz val="12"/>
      <color indexed="8"/>
      <name val="Calibri"/>
      <family val="2"/>
    </font>
    <font>
      <sz val="12"/>
      <name val="Calibri"/>
      <family val="2"/>
    </font>
    <font>
      <b/>
      <sz val="12"/>
      <color indexed="8"/>
      <name val="Calibri"/>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2"/>
      <color theme="1"/>
      <name val="Calibri"/>
      <family val="2"/>
    </font>
    <font>
      <sz val="12"/>
      <color theme="1"/>
      <name val="Calibri"/>
      <family val="2"/>
    </font>
    <font>
      <b/>
      <sz val="12"/>
      <color theme="1"/>
      <name val="Calibri"/>
      <family val="2"/>
    </font>
    <font>
      <sz val="8"/>
      <color theme="0" tint="-0.349979996681213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style="medium"/>
      <bottom style="hair"/>
    </border>
    <border>
      <left style="thin"/>
      <right style="medium"/>
      <top style="medium"/>
      <bottom style="hair"/>
    </border>
    <border>
      <left>
        <color indexed="63"/>
      </left>
      <right style="thin"/>
      <top style="hair"/>
      <bottom style="hair"/>
    </border>
    <border>
      <left>
        <color indexed="63"/>
      </left>
      <right>
        <color indexed="63"/>
      </right>
      <top style="hair"/>
      <bottom style="hair"/>
    </border>
    <border>
      <left>
        <color indexed="63"/>
      </left>
      <right style="thin"/>
      <top style="hair"/>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thin"/>
      <bottom style="thin"/>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mediu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style="thin"/>
    </border>
    <border>
      <left style="medium"/>
      <right style="medium"/>
      <top>
        <color indexed="63"/>
      </top>
      <bottom>
        <color indexed="63"/>
      </bottom>
    </border>
    <border>
      <left style="medium"/>
      <right style="thin"/>
      <top style="medium"/>
      <bottom style="hair"/>
    </border>
    <border>
      <left style="thin"/>
      <right>
        <color indexed="63"/>
      </right>
      <top style="hair"/>
      <bottom style="hair"/>
    </border>
    <border>
      <left style="thin"/>
      <right style="thin"/>
      <top style="thin"/>
      <bottom style="hair"/>
    </border>
    <border>
      <left style="medium"/>
      <right style="medium"/>
      <top>
        <color indexed="63"/>
      </top>
      <bottom style="thin"/>
    </border>
    <border>
      <left style="thin"/>
      <right>
        <color indexed="63"/>
      </right>
      <top style="medium"/>
      <bottom style="hair"/>
    </border>
    <border>
      <left style="medium"/>
      <right style="medium"/>
      <top style="medium"/>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medium"/>
      <right style="thin"/>
      <top style="medium"/>
      <bottom style="medium"/>
    </border>
    <border>
      <left style="medium"/>
      <right>
        <color indexed="63"/>
      </right>
      <top style="medium"/>
      <bottom style="medium"/>
    </border>
    <border>
      <left style="medium"/>
      <right style="medium"/>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style="hair"/>
    </border>
    <border>
      <left style="thin"/>
      <right style="thin"/>
      <top style="hair"/>
      <bottom style="medium"/>
    </border>
    <border>
      <left>
        <color indexed="63"/>
      </left>
      <right style="thin"/>
      <top style="medium"/>
      <bottom style="hair"/>
    </border>
    <border>
      <left style="thin"/>
      <right style="thin"/>
      <top style="hair"/>
      <bottom>
        <color indexed="63"/>
      </bottom>
    </border>
    <border>
      <left style="thin"/>
      <right style="thin"/>
      <top>
        <color indexed="63"/>
      </top>
      <bottom style="hair"/>
    </border>
    <border>
      <left style="thin"/>
      <right style="medium"/>
      <top style="hair"/>
      <bottom>
        <color indexed="63"/>
      </bottom>
    </border>
    <border>
      <left style="thin"/>
      <right style="medium"/>
      <top>
        <color indexed="63"/>
      </top>
      <bottom style="hair"/>
    </border>
    <border>
      <left style="thin"/>
      <right>
        <color indexed="63"/>
      </right>
      <top style="hair"/>
      <bottom style="medium"/>
    </border>
    <border>
      <left style="thin"/>
      <right style="medium"/>
      <top style="hair"/>
      <bottom style="medium"/>
    </border>
    <border>
      <left style="thin"/>
      <right>
        <color indexed="63"/>
      </right>
      <top style="medium"/>
      <bottom style="medium"/>
    </border>
    <border>
      <left>
        <color indexed="63"/>
      </left>
      <right>
        <color indexed="63"/>
      </right>
      <top style="medium"/>
      <bottom style="hair"/>
    </border>
    <border>
      <left>
        <color indexed="63"/>
      </left>
      <right style="medium"/>
      <top style="medium"/>
      <bottom style="hair"/>
    </border>
    <border>
      <left>
        <color indexed="63"/>
      </left>
      <right style="medium"/>
      <top style="hair"/>
      <bottom style="hair"/>
    </border>
    <border>
      <left style="thin"/>
      <right>
        <color indexed="63"/>
      </right>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medium"/>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style="thin"/>
      <top style="thin"/>
      <bottom style="medium"/>
    </border>
    <border>
      <left>
        <color indexed="63"/>
      </left>
      <right style="thin"/>
      <top>
        <color indexed="63"/>
      </top>
      <bottom style="mediu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96"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32"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361">
    <xf numFmtId="0" fontId="0" fillId="0" borderId="0" xfId="0" applyAlignment="1">
      <alignment/>
    </xf>
    <xf numFmtId="0" fontId="1" fillId="0" borderId="0" xfId="0" applyFont="1" applyBorder="1" applyAlignment="1">
      <alignment vertical="center"/>
    </xf>
    <xf numFmtId="3" fontId="1" fillId="0" borderId="0" xfId="0" applyNumberFormat="1" applyFont="1" applyFill="1" applyBorder="1" applyAlignment="1">
      <alignment vertical="center"/>
    </xf>
    <xf numFmtId="0" fontId="2" fillId="0" borderId="0" xfId="0" applyFont="1" applyBorder="1" applyAlignment="1">
      <alignment vertical="center"/>
    </xf>
    <xf numFmtId="3" fontId="2" fillId="0" borderId="0" xfId="0" applyNumberFormat="1" applyFont="1" applyBorder="1" applyAlignment="1">
      <alignment horizontal="left" vertical="center" wrapText="1"/>
    </xf>
    <xf numFmtId="3" fontId="3" fillId="0" borderId="0" xfId="0" applyNumberFormat="1" applyFont="1" applyFill="1" applyBorder="1" applyAlignment="1">
      <alignment vertical="center"/>
    </xf>
    <xf numFmtId="0" fontId="1" fillId="0" borderId="0" xfId="0" applyFont="1" applyAlignment="1">
      <alignment horizontal="left" vertical="center"/>
    </xf>
    <xf numFmtId="0" fontId="1" fillId="0" borderId="0" xfId="0" applyFont="1" applyFill="1" applyBorder="1" applyAlignment="1">
      <alignment vertical="center" wrapText="1"/>
    </xf>
    <xf numFmtId="0" fontId="1" fillId="0" borderId="0" xfId="0" applyFont="1" applyAlignment="1">
      <alignment vertical="center"/>
    </xf>
    <xf numFmtId="3" fontId="1" fillId="0" borderId="0" xfId="0" applyNumberFormat="1" applyFont="1" applyAlignment="1">
      <alignment vertical="center"/>
    </xf>
    <xf numFmtId="0" fontId="1" fillId="0" borderId="10" xfId="0" applyFont="1" applyBorder="1" applyAlignment="1">
      <alignment vertical="center"/>
    </xf>
    <xf numFmtId="0" fontId="1" fillId="0" borderId="0" xfId="0" applyFont="1" applyAlignment="1">
      <alignment horizontal="lef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10" xfId="0" applyFont="1" applyFill="1" applyBorder="1" applyAlignment="1">
      <alignment vertical="center"/>
    </xf>
    <xf numFmtId="197" fontId="1" fillId="0" borderId="0" xfId="50" applyNumberFormat="1" applyFont="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11" xfId="0" applyFont="1" applyBorder="1" applyAlignment="1">
      <alignment vertical="center" wrapText="1"/>
    </xf>
    <xf numFmtId="0" fontId="4" fillId="0" borderId="10" xfId="0" applyFont="1" applyFill="1" applyBorder="1" applyAlignment="1">
      <alignment vertical="center"/>
    </xf>
    <xf numFmtId="0" fontId="4" fillId="0" borderId="0" xfId="0" applyFont="1" applyFill="1" applyAlignment="1">
      <alignment vertical="center"/>
    </xf>
    <xf numFmtId="3" fontId="1" fillId="0" borderId="0" xfId="0" applyNumberFormat="1" applyFont="1" applyBorder="1" applyAlignment="1">
      <alignment vertical="center" wrapText="1"/>
    </xf>
    <xf numFmtId="0" fontId="4" fillId="0" borderId="0" xfId="0" applyFont="1" applyAlignment="1">
      <alignment horizontal="center" vertical="center"/>
    </xf>
    <xf numFmtId="0" fontId="7" fillId="0" borderId="0" xfId="0" applyFont="1" applyBorder="1" applyAlignment="1">
      <alignment horizontal="left" vertical="center" wrapText="1"/>
    </xf>
    <xf numFmtId="3" fontId="4" fillId="33" borderId="0" xfId="0" applyNumberFormat="1" applyFont="1" applyFill="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vertical="center" wrapText="1"/>
    </xf>
    <xf numFmtId="0" fontId="3"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3" fontId="1" fillId="0" borderId="12" xfId="0" applyNumberFormat="1" applyFont="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17" xfId="0" applyFont="1" applyBorder="1" applyAlignment="1">
      <alignment horizontal="center" vertical="center" wrapText="1"/>
    </xf>
    <xf numFmtId="3" fontId="1" fillId="0" borderId="18" xfId="0" applyNumberFormat="1" applyFont="1" applyBorder="1" applyAlignment="1">
      <alignment horizontal="justify" vertical="center" wrapText="1"/>
    </xf>
    <xf numFmtId="0" fontId="1" fillId="0" borderId="17" xfId="0" applyFont="1" applyFill="1" applyBorder="1" applyAlignment="1">
      <alignment horizontal="center" vertical="center" wrapText="1"/>
    </xf>
    <xf numFmtId="0" fontId="1" fillId="0" borderId="19" xfId="0" applyFont="1" applyBorder="1" applyAlignment="1">
      <alignment horizontal="justify" vertical="center" wrapText="1"/>
    </xf>
    <xf numFmtId="0" fontId="1" fillId="0" borderId="18" xfId="0" applyFont="1" applyFill="1" applyBorder="1" applyAlignment="1">
      <alignment horizontal="justify" vertical="center" wrapText="1"/>
    </xf>
    <xf numFmtId="3" fontId="1" fillId="0" borderId="18" xfId="0" applyNumberFormat="1"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center" vertical="center"/>
    </xf>
    <xf numFmtId="3" fontId="1" fillId="0" borderId="19" xfId="0" applyNumberFormat="1" applyFont="1" applyFill="1" applyBorder="1" applyAlignment="1">
      <alignment horizontal="justify" vertical="center" wrapText="1"/>
    </xf>
    <xf numFmtId="198" fontId="1" fillId="0" borderId="0" xfId="50" applyNumberFormat="1" applyFont="1" applyFill="1" applyAlignment="1">
      <alignment vertical="center"/>
    </xf>
    <xf numFmtId="198" fontId="4" fillId="33" borderId="0" xfId="50" applyNumberFormat="1" applyFont="1" applyFill="1" applyBorder="1" applyAlignment="1">
      <alignment horizontal="center" vertical="center"/>
    </xf>
    <xf numFmtId="198" fontId="1" fillId="0" borderId="0" xfId="50" applyNumberFormat="1" applyFont="1" applyFill="1" applyBorder="1" applyAlignment="1">
      <alignment vertical="center" wrapText="1"/>
    </xf>
    <xf numFmtId="198" fontId="7" fillId="0" borderId="0" xfId="50" applyNumberFormat="1" applyFont="1" applyBorder="1" applyAlignment="1">
      <alignment horizontal="left" vertical="center" wrapText="1"/>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3" fontId="3" fillId="34" borderId="21" xfId="0" applyNumberFormat="1" applyFont="1" applyFill="1" applyBorder="1" applyAlignment="1">
      <alignment horizontal="center" vertical="center" wrapText="1"/>
    </xf>
    <xf numFmtId="198" fontId="3" fillId="34" borderId="21" xfId="50" applyNumberFormat="1" applyFont="1" applyFill="1" applyBorder="1" applyAlignment="1">
      <alignment horizontal="center" vertical="center" wrapText="1"/>
    </xf>
    <xf numFmtId="3" fontId="3" fillId="34" borderId="21" xfId="0" applyNumberFormat="1" applyFont="1" applyFill="1" applyBorder="1" applyAlignment="1">
      <alignment horizontal="center" vertical="center"/>
    </xf>
    <xf numFmtId="0" fontId="7" fillId="0" borderId="21" xfId="0" applyFont="1" applyFill="1" applyBorder="1" applyAlignment="1">
      <alignment horizontal="left" vertical="center"/>
    </xf>
    <xf numFmtId="0" fontId="1" fillId="0" borderId="21" xfId="0" applyFont="1" applyFill="1" applyBorder="1" applyAlignment="1">
      <alignment horizontal="left" vertical="center" wrapText="1"/>
    </xf>
    <xf numFmtId="3" fontId="7" fillId="35" borderId="21" xfId="0" applyNumberFormat="1" applyFont="1" applyFill="1" applyBorder="1" applyAlignment="1">
      <alignment horizontal="right" vertical="center" wrapText="1"/>
    </xf>
    <xf numFmtId="3" fontId="8" fillId="0" borderId="21" xfId="0" applyNumberFormat="1" applyFont="1" applyFill="1" applyBorder="1" applyAlignment="1">
      <alignment horizontal="right" vertical="center"/>
    </xf>
    <xf numFmtId="4" fontId="8" fillId="0" borderId="21" xfId="0" applyNumberFormat="1" applyFont="1" applyFill="1" applyBorder="1" applyAlignment="1">
      <alignment horizontal="right" vertical="center"/>
    </xf>
    <xf numFmtId="4" fontId="1" fillId="0" borderId="21" xfId="0" applyNumberFormat="1" applyFont="1" applyFill="1" applyBorder="1" applyAlignment="1">
      <alignment horizontal="right" vertical="center"/>
    </xf>
    <xf numFmtId="0" fontId="8" fillId="35" borderId="21" xfId="0" applyFont="1" applyFill="1" applyBorder="1" applyAlignment="1">
      <alignment horizontal="left" vertical="center" wrapText="1"/>
    </xf>
    <xf numFmtId="3" fontId="3" fillId="35" borderId="22" xfId="0" applyNumberFormat="1" applyFont="1" applyFill="1" applyBorder="1" applyAlignment="1">
      <alignment horizontal="center" vertical="center" wrapText="1"/>
    </xf>
    <xf numFmtId="3" fontId="3" fillId="35" borderId="23" xfId="0" applyNumberFormat="1" applyFont="1" applyFill="1" applyBorder="1" applyAlignment="1">
      <alignment horizontal="center" vertical="center" wrapText="1"/>
    </xf>
    <xf numFmtId="0" fontId="3" fillId="35" borderId="24" xfId="0" applyFont="1" applyFill="1" applyBorder="1" applyAlignment="1">
      <alignment vertical="center" wrapText="1"/>
    </xf>
    <xf numFmtId="0" fontId="3" fillId="35" borderId="25" xfId="0" applyFont="1" applyFill="1" applyBorder="1" applyAlignment="1">
      <alignment vertical="center" wrapText="1"/>
    </xf>
    <xf numFmtId="4" fontId="3" fillId="35" borderId="26" xfId="0" applyNumberFormat="1" applyFont="1" applyFill="1" applyBorder="1" applyAlignment="1">
      <alignment vertical="center" wrapText="1"/>
    </xf>
    <xf numFmtId="3" fontId="3" fillId="35" borderId="27" xfId="0" applyNumberFormat="1" applyFont="1" applyFill="1" applyBorder="1" applyAlignment="1">
      <alignment horizontal="center" vertical="center" wrapText="1"/>
    </xf>
    <xf numFmtId="0" fontId="3" fillId="35" borderId="22" xfId="0" applyFont="1" applyFill="1" applyBorder="1" applyAlignment="1">
      <alignment vertical="center" wrapText="1"/>
    </xf>
    <xf numFmtId="3" fontId="3" fillId="35" borderId="22" xfId="0" applyNumberFormat="1" applyFont="1" applyFill="1" applyBorder="1" applyAlignment="1">
      <alignment vertical="center" wrapText="1"/>
    </xf>
    <xf numFmtId="3" fontId="3" fillId="35" borderId="23" xfId="0" applyNumberFormat="1" applyFont="1" applyFill="1" applyBorder="1" applyAlignment="1">
      <alignment vertical="center" wrapText="1"/>
    </xf>
    <xf numFmtId="0" fontId="1" fillId="0" borderId="0" xfId="0" applyFont="1" applyFill="1" applyBorder="1" applyAlignment="1">
      <alignment vertical="center"/>
    </xf>
    <xf numFmtId="3" fontId="8" fillId="34" borderId="21" xfId="0"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xf>
    <xf numFmtId="198" fontId="1" fillId="0" borderId="0" xfId="50" applyNumberFormat="1" applyFont="1" applyFill="1" applyBorder="1" applyAlignment="1">
      <alignment horizontal="right" vertical="center"/>
    </xf>
    <xf numFmtId="0" fontId="1" fillId="0" borderId="28" xfId="0" applyFont="1" applyBorder="1" applyAlignment="1">
      <alignment vertical="center"/>
    </xf>
    <xf numFmtId="198" fontId="1" fillId="0" borderId="0" xfId="50" applyNumberFormat="1" applyFont="1" applyFill="1" applyBorder="1" applyAlignment="1">
      <alignment vertical="center"/>
    </xf>
    <xf numFmtId="0" fontId="1" fillId="0" borderId="0" xfId="0" applyFont="1" applyBorder="1" applyAlignment="1">
      <alignment horizontal="left" vertical="center" wrapText="1"/>
    </xf>
    <xf numFmtId="198" fontId="1" fillId="0" borderId="0" xfId="50" applyNumberFormat="1" applyFont="1" applyBorder="1" applyAlignment="1">
      <alignment vertical="center"/>
    </xf>
    <xf numFmtId="0" fontId="1" fillId="0" borderId="0" xfId="0" applyFont="1" applyBorder="1" applyAlignment="1">
      <alignment horizontal="left" vertical="center"/>
    </xf>
    <xf numFmtId="0" fontId="1" fillId="0" borderId="29" xfId="0" applyFont="1" applyBorder="1" applyAlignment="1">
      <alignment vertical="center"/>
    </xf>
    <xf numFmtId="3" fontId="1" fillId="0" borderId="11" xfId="0" applyNumberFormat="1" applyFont="1" applyFill="1" applyBorder="1" applyAlignment="1">
      <alignment vertical="center"/>
    </xf>
    <xf numFmtId="0" fontId="1" fillId="0" borderId="11" xfId="0" applyFont="1" applyFill="1" applyBorder="1" applyAlignment="1">
      <alignment vertical="center"/>
    </xf>
    <xf numFmtId="198" fontId="1" fillId="0" borderId="11" xfId="50" applyNumberFormat="1" applyFont="1" applyFill="1" applyBorder="1" applyAlignment="1">
      <alignment vertical="center"/>
    </xf>
    <xf numFmtId="0" fontId="4" fillId="0" borderId="30" xfId="0" applyFont="1" applyBorder="1" applyAlignment="1">
      <alignment horizontal="center" vertical="center"/>
    </xf>
    <xf numFmtId="0" fontId="1" fillId="0" borderId="28" xfId="0" applyFont="1" applyFill="1" applyBorder="1" applyAlignment="1">
      <alignment vertical="center" wrapText="1"/>
    </xf>
    <xf numFmtId="0" fontId="4" fillId="0" borderId="28" xfId="0" applyFont="1" applyFill="1" applyBorder="1" applyAlignment="1">
      <alignment vertical="center"/>
    </xf>
    <xf numFmtId="0" fontId="0" fillId="0" borderId="31" xfId="0" applyFont="1" applyBorder="1" applyAlignment="1">
      <alignment vertical="center"/>
    </xf>
    <xf numFmtId="0" fontId="0" fillId="0" borderId="30" xfId="0" applyFont="1" applyBorder="1" applyAlignment="1">
      <alignment vertical="center" wrapText="1"/>
    </xf>
    <xf numFmtId="3" fontId="0" fillId="0" borderId="30" xfId="0" applyNumberFormat="1" applyFont="1" applyBorder="1" applyAlignment="1">
      <alignment vertical="center"/>
    </xf>
    <xf numFmtId="0" fontId="0" fillId="0" borderId="32"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28" xfId="0" applyFont="1"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28" xfId="0" applyFont="1" applyFill="1" applyBorder="1" applyAlignment="1">
      <alignment vertical="center"/>
    </xf>
    <xf numFmtId="0" fontId="0" fillId="0" borderId="33" xfId="0" applyFont="1" applyBorder="1" applyAlignment="1">
      <alignment vertical="center"/>
    </xf>
    <xf numFmtId="0" fontId="0" fillId="0" borderId="0" xfId="0" applyFont="1" applyAlignment="1">
      <alignment vertical="center" wrapText="1"/>
    </xf>
    <xf numFmtId="3" fontId="0" fillId="0" borderId="0" xfId="0" applyNumberFormat="1" applyFont="1" applyAlignment="1">
      <alignment vertical="center"/>
    </xf>
    <xf numFmtId="3" fontId="1" fillId="0" borderId="34" xfId="0" applyNumberFormat="1" applyFont="1" applyFill="1" applyBorder="1" applyAlignment="1">
      <alignment vertical="center"/>
    </xf>
    <xf numFmtId="0" fontId="1" fillId="0" borderId="34" xfId="0" applyFont="1" applyFill="1" applyBorder="1" applyAlignment="1">
      <alignment vertical="center"/>
    </xf>
    <xf numFmtId="0" fontId="1" fillId="0" borderId="34" xfId="0" applyFont="1" applyBorder="1" applyAlignment="1">
      <alignment horizontal="left" vertical="center"/>
    </xf>
    <xf numFmtId="0" fontId="1" fillId="0" borderId="34" xfId="0" applyFont="1" applyBorder="1" applyAlignment="1">
      <alignment horizontal="left" vertical="center" wrapText="1"/>
    </xf>
    <xf numFmtId="198" fontId="1" fillId="0" borderId="34" xfId="50" applyNumberFormat="1" applyFont="1" applyFill="1" applyBorder="1" applyAlignment="1">
      <alignment vertical="center"/>
    </xf>
    <xf numFmtId="198" fontId="1" fillId="0" borderId="34" xfId="50" applyNumberFormat="1" applyFont="1" applyBorder="1" applyAlignment="1">
      <alignment horizontal="left" vertical="center" wrapText="1"/>
    </xf>
    <xf numFmtId="0" fontId="49" fillId="0" borderId="0" xfId="0" applyFont="1" applyFill="1" applyBorder="1" applyAlignment="1" applyProtection="1">
      <alignment wrapText="1"/>
      <protection locked="0"/>
    </xf>
    <xf numFmtId="0" fontId="49" fillId="0" borderId="0" xfId="0" applyFont="1" applyFill="1" applyBorder="1" applyAlignment="1" applyProtection="1">
      <alignment vertical="top" wrapText="1"/>
      <protection locked="0"/>
    </xf>
    <xf numFmtId="0" fontId="50" fillId="0" borderId="0" xfId="0" applyFont="1" applyFill="1" applyAlignment="1" applyProtection="1">
      <alignment vertical="center" wrapText="1"/>
      <protection locked="0"/>
    </xf>
    <xf numFmtId="0" fontId="49" fillId="0" borderId="0" xfId="0" applyFont="1" applyFill="1" applyBorder="1" applyAlignment="1" applyProtection="1">
      <alignment vertical="center" wrapText="1"/>
      <protection locked="0"/>
    </xf>
    <xf numFmtId="0" fontId="50" fillId="0" borderId="0" xfId="0" applyFont="1" applyFill="1" applyAlignment="1" applyProtection="1">
      <alignment wrapText="1"/>
      <protection locked="0"/>
    </xf>
    <xf numFmtId="0" fontId="29" fillId="0" borderId="0" xfId="0" applyFont="1" applyFill="1" applyAlignment="1" applyProtection="1">
      <alignment vertical="center" wrapText="1"/>
      <protection locked="0"/>
    </xf>
    <xf numFmtId="0" fontId="29" fillId="0" borderId="0" xfId="0" applyFont="1" applyFill="1" applyAlignment="1" applyProtection="1">
      <alignment wrapText="1"/>
      <protection locked="0"/>
    </xf>
    <xf numFmtId="0" fontId="29" fillId="0" borderId="0" xfId="0"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vertical="center" wrapText="1"/>
    </xf>
    <xf numFmtId="0" fontId="29" fillId="0" borderId="0" xfId="0" applyFont="1" applyFill="1" applyBorder="1" applyAlignment="1" applyProtection="1">
      <alignment wrapText="1"/>
      <protection locked="0"/>
    </xf>
    <xf numFmtId="0" fontId="50" fillId="0" borderId="0" xfId="0" applyFont="1" applyBorder="1" applyAlignment="1">
      <alignment/>
    </xf>
    <xf numFmtId="0" fontId="29" fillId="0" borderId="0" xfId="0" applyFont="1" applyBorder="1" applyAlignment="1">
      <alignment/>
    </xf>
    <xf numFmtId="0" fontId="51" fillId="0" borderId="31" xfId="0" applyFont="1" applyFill="1" applyBorder="1" applyAlignment="1" applyProtection="1">
      <alignment horizontal="left" wrapText="1"/>
      <protection locked="0"/>
    </xf>
    <xf numFmtId="0" fontId="51" fillId="0" borderId="30" xfId="0" applyFont="1" applyFill="1" applyBorder="1" applyAlignment="1" applyProtection="1">
      <alignment horizontal="left" wrapText="1"/>
      <protection locked="0"/>
    </xf>
    <xf numFmtId="0" fontId="51" fillId="0" borderId="30" xfId="0" applyFont="1" applyFill="1" applyBorder="1" applyAlignment="1" applyProtection="1">
      <alignment wrapText="1"/>
      <protection locked="0"/>
    </xf>
    <xf numFmtId="0" fontId="29" fillId="0" borderId="10" xfId="0" applyFont="1" applyFill="1" applyBorder="1" applyAlignment="1" applyProtection="1">
      <alignment wrapText="1"/>
      <protection locked="0"/>
    </xf>
    <xf numFmtId="0" fontId="50" fillId="0" borderId="10" xfId="0" applyFont="1" applyFill="1" applyBorder="1" applyAlignment="1" applyProtection="1">
      <alignment vertical="center" wrapText="1"/>
      <protection locked="0"/>
    </xf>
    <xf numFmtId="0" fontId="50" fillId="0" borderId="10" xfId="0" applyFont="1" applyFill="1" applyBorder="1" applyAlignment="1" applyProtection="1">
      <alignment wrapText="1"/>
      <protection locked="0"/>
    </xf>
    <xf numFmtId="0" fontId="50" fillId="0" borderId="10" xfId="0" applyFont="1" applyBorder="1" applyAlignment="1">
      <alignment/>
    </xf>
    <xf numFmtId="0" fontId="29" fillId="0" borderId="28" xfId="0" applyFont="1" applyBorder="1" applyAlignment="1">
      <alignment/>
    </xf>
    <xf numFmtId="0" fontId="29" fillId="0" borderId="32"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50" fillId="0" borderId="28" xfId="0" applyFont="1" applyFill="1" applyBorder="1" applyAlignment="1" applyProtection="1">
      <alignment vertical="center" wrapText="1"/>
      <protection locked="0"/>
    </xf>
    <xf numFmtId="0" fontId="4" fillId="0" borderId="11" xfId="0" applyFont="1" applyBorder="1" applyAlignment="1">
      <alignment vertical="center" wrapText="1"/>
    </xf>
    <xf numFmtId="0" fontId="3" fillId="35" borderId="0" xfId="0" applyFont="1" applyFill="1" applyBorder="1" applyAlignment="1">
      <alignment horizontal="left" vertical="center"/>
    </xf>
    <xf numFmtId="198" fontId="3" fillId="35" borderId="0" xfId="50" applyNumberFormat="1" applyFont="1" applyFill="1" applyBorder="1" applyAlignment="1">
      <alignment vertical="center"/>
    </xf>
    <xf numFmtId="198" fontId="1" fillId="0" borderId="35" xfId="50" applyNumberFormat="1" applyFont="1" applyBorder="1" applyAlignment="1">
      <alignment vertical="center"/>
    </xf>
    <xf numFmtId="198" fontId="1" fillId="0" borderId="36" xfId="50" applyNumberFormat="1" applyFont="1" applyBorder="1" applyAlignment="1">
      <alignment vertical="center"/>
    </xf>
    <xf numFmtId="198" fontId="3" fillId="2" borderId="36" xfId="50" applyNumberFormat="1" applyFont="1" applyFill="1" applyBorder="1" applyAlignment="1">
      <alignment vertical="center"/>
    </xf>
    <xf numFmtId="199" fontId="8" fillId="0" borderId="36" xfId="52" applyNumberFormat="1" applyFont="1" applyFill="1" applyBorder="1" applyAlignment="1" applyProtection="1">
      <alignment vertical="center"/>
      <protection locked="0"/>
    </xf>
    <xf numFmtId="198" fontId="1" fillId="0" borderId="37" xfId="50" applyNumberFormat="1" applyFont="1" applyFill="1" applyBorder="1" applyAlignment="1">
      <alignment vertical="center"/>
    </xf>
    <xf numFmtId="198" fontId="1" fillId="0" borderId="36" xfId="50" applyNumberFormat="1" applyFont="1" applyFill="1" applyBorder="1" applyAlignment="1">
      <alignment vertical="center"/>
    </xf>
    <xf numFmtId="198" fontId="3" fillId="36" borderId="36" xfId="50" applyNumberFormat="1" applyFont="1" applyFill="1" applyBorder="1" applyAlignment="1">
      <alignment vertical="center"/>
    </xf>
    <xf numFmtId="0" fontId="1" fillId="33" borderId="38" xfId="0" applyFont="1" applyFill="1" applyBorder="1" applyAlignment="1">
      <alignment horizontal="left" vertical="center"/>
    </xf>
    <xf numFmtId="198" fontId="1" fillId="0" borderId="39" xfId="50" applyNumberFormat="1" applyFont="1" applyFill="1" applyBorder="1" applyAlignment="1">
      <alignment vertical="center"/>
    </xf>
    <xf numFmtId="0" fontId="3" fillId="0" borderId="1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21" xfId="0" applyFont="1" applyFill="1" applyBorder="1" applyAlignment="1">
      <alignment horizontal="left" vertical="center"/>
    </xf>
    <xf numFmtId="3" fontId="7" fillId="0" borderId="21" xfId="0" applyNumberFormat="1" applyFont="1" applyFill="1" applyBorder="1" applyAlignment="1">
      <alignment horizontal="right" vertical="center"/>
    </xf>
    <xf numFmtId="0" fontId="3" fillId="0" borderId="21" xfId="0" applyFont="1" applyFill="1" applyBorder="1" applyAlignment="1">
      <alignment horizontal="center" vertical="center" wrapText="1"/>
    </xf>
    <xf numFmtId="0" fontId="1"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21" xfId="0" applyFont="1" applyFill="1" applyBorder="1" applyAlignment="1">
      <alignment horizontal="center" vertical="center" wrapText="1"/>
    </xf>
    <xf numFmtId="3" fontId="3" fillId="0" borderId="18" xfId="0" applyNumberFormat="1" applyFont="1" applyBorder="1" applyAlignment="1">
      <alignment horizontal="justify" vertical="center" wrapText="1"/>
    </xf>
    <xf numFmtId="0" fontId="1" fillId="0" borderId="1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 fillId="0" borderId="42"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1" fillId="0" borderId="19" xfId="0" applyFont="1" applyBorder="1" applyAlignment="1">
      <alignment horizontal="center" vertical="center" wrapText="1"/>
    </xf>
    <xf numFmtId="198" fontId="1" fillId="0" borderId="43" xfId="50" applyNumberFormat="1" applyFont="1" applyBorder="1" applyAlignment="1">
      <alignment vertical="center"/>
    </xf>
    <xf numFmtId="0" fontId="0" fillId="0" borderId="39" xfId="0" applyFont="1" applyBorder="1" applyAlignment="1">
      <alignment vertical="center"/>
    </xf>
    <xf numFmtId="0" fontId="1" fillId="0" borderId="44"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0" borderId="19" xfId="0" applyFont="1" applyBorder="1" applyAlignment="1">
      <alignment horizontal="center" vertical="center"/>
    </xf>
    <xf numFmtId="3" fontId="1" fillId="0" borderId="18" xfId="0" applyNumberFormat="1" applyFont="1" applyBorder="1" applyAlignment="1">
      <alignment horizontal="center" vertical="center" wrapText="1"/>
    </xf>
    <xf numFmtId="0" fontId="0" fillId="0" borderId="30" xfId="0" applyFont="1" applyBorder="1" applyAlignment="1">
      <alignment vertical="center"/>
    </xf>
    <xf numFmtId="0" fontId="0" fillId="0" borderId="45" xfId="0" applyFont="1" applyBorder="1" applyAlignment="1">
      <alignment vertical="center"/>
    </xf>
    <xf numFmtId="0" fontId="0" fillId="0" borderId="10" xfId="0" applyFont="1" applyBorder="1" applyAlignment="1">
      <alignment horizontal="center" vertical="center"/>
    </xf>
    <xf numFmtId="0" fontId="0" fillId="0" borderId="27" xfId="0" applyFont="1" applyBorder="1" applyAlignment="1">
      <alignment horizontal="center" vertical="center"/>
    </xf>
    <xf numFmtId="0" fontId="1" fillId="0" borderId="10" xfId="0" applyFont="1" applyBorder="1" applyAlignment="1">
      <alignment horizontal="center" vertical="center"/>
    </xf>
    <xf numFmtId="0" fontId="0" fillId="0" borderId="39" xfId="0" applyFont="1" applyBorder="1" applyAlignment="1">
      <alignment horizontal="center" vertical="center"/>
    </xf>
    <xf numFmtId="3" fontId="1" fillId="0" borderId="0" xfId="0" applyNumberFormat="1" applyFont="1" applyBorder="1" applyAlignment="1">
      <alignment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3" fontId="8" fillId="34" borderId="46" xfId="0" applyNumberFormat="1" applyFont="1" applyFill="1" applyBorder="1" applyAlignment="1">
      <alignment horizontal="right" vertical="center"/>
    </xf>
    <xf numFmtId="3" fontId="8" fillId="34" borderId="38" xfId="0" applyNumberFormat="1" applyFont="1" applyFill="1" applyBorder="1" applyAlignment="1">
      <alignment horizontal="right" vertical="center"/>
    </xf>
    <xf numFmtId="0" fontId="51" fillId="0" borderId="32" xfId="0" applyFont="1" applyFill="1" applyBorder="1" applyAlignment="1" applyProtection="1">
      <alignment wrapText="1"/>
      <protection locked="0"/>
    </xf>
    <xf numFmtId="0" fontId="49" fillId="0" borderId="28" xfId="0" applyFont="1" applyFill="1" applyBorder="1" applyAlignment="1" applyProtection="1">
      <alignment wrapText="1"/>
      <protection locked="0"/>
    </xf>
    <xf numFmtId="0" fontId="49" fillId="0" borderId="28" xfId="0" applyFont="1" applyFill="1" applyBorder="1" applyAlignment="1" applyProtection="1">
      <alignment vertical="center" wrapText="1"/>
      <protection locked="0"/>
    </xf>
    <xf numFmtId="0" fontId="49" fillId="0" borderId="28" xfId="0" applyFont="1" applyFill="1" applyBorder="1" applyAlignment="1" applyProtection="1">
      <alignment vertical="top" wrapText="1"/>
      <protection locked="0"/>
    </xf>
    <xf numFmtId="0" fontId="1" fillId="0" borderId="28" xfId="0" applyFont="1" applyFill="1" applyBorder="1" applyAlignment="1">
      <alignment vertical="center"/>
    </xf>
    <xf numFmtId="4" fontId="1" fillId="0" borderId="28" xfId="0" applyNumberFormat="1" applyFont="1" applyFill="1" applyBorder="1" applyAlignment="1">
      <alignment horizontal="right" vertical="center"/>
    </xf>
    <xf numFmtId="4" fontId="8" fillId="0" borderId="28" xfId="0" applyNumberFormat="1" applyFont="1" applyFill="1" applyBorder="1" applyAlignment="1">
      <alignment horizontal="right" vertical="center"/>
    </xf>
    <xf numFmtId="0" fontId="3" fillId="0" borderId="29" xfId="0" applyFont="1" applyBorder="1" applyAlignment="1">
      <alignment horizontal="center" vertical="center"/>
    </xf>
    <xf numFmtId="0" fontId="29" fillId="0" borderId="28" xfId="0" applyFont="1" applyFill="1" applyBorder="1" applyAlignment="1" applyProtection="1">
      <alignment wrapText="1"/>
      <protection locked="0"/>
    </xf>
    <xf numFmtId="0" fontId="50" fillId="0" borderId="28" xfId="0" applyFont="1" applyFill="1" applyBorder="1" applyAlignment="1" applyProtection="1">
      <alignment wrapText="1"/>
      <protection locked="0"/>
    </xf>
    <xf numFmtId="0" fontId="50" fillId="0" borderId="28" xfId="0" applyFont="1" applyBorder="1" applyAlignment="1">
      <alignment/>
    </xf>
    <xf numFmtId="0" fontId="3" fillId="33" borderId="28" xfId="0" applyFont="1" applyFill="1" applyBorder="1" applyAlignment="1">
      <alignment vertical="center" wrapText="1"/>
    </xf>
    <xf numFmtId="0" fontId="1" fillId="0" borderId="33" xfId="0" applyFont="1" applyFill="1" applyBorder="1" applyAlignment="1">
      <alignment vertical="center"/>
    </xf>
    <xf numFmtId="0" fontId="3" fillId="0" borderId="47" xfId="0" applyFont="1" applyFill="1" applyBorder="1" applyAlignment="1">
      <alignment vertical="center"/>
    </xf>
    <xf numFmtId="0" fontId="1" fillId="0" borderId="47" xfId="0" applyFont="1" applyBorder="1" applyAlignment="1">
      <alignment vertical="center"/>
    </xf>
    <xf numFmtId="0" fontId="1" fillId="0" borderId="48" xfId="0" applyFont="1" applyFill="1" applyBorder="1" applyAlignment="1">
      <alignment vertical="center"/>
    </xf>
    <xf numFmtId="3" fontId="4" fillId="33" borderId="48" xfId="0" applyNumberFormat="1" applyFont="1" applyFill="1" applyBorder="1" applyAlignment="1">
      <alignment horizontal="center" vertical="center"/>
    </xf>
    <xf numFmtId="3" fontId="3" fillId="34" borderId="49" xfId="0" applyNumberFormat="1" applyFont="1" applyFill="1" applyBorder="1" applyAlignment="1">
      <alignment horizontal="center" vertical="center"/>
    </xf>
    <xf numFmtId="0" fontId="1" fillId="0" borderId="50" xfId="0" applyFont="1" applyBorder="1" applyAlignment="1">
      <alignment vertical="center" wrapText="1"/>
    </xf>
    <xf numFmtId="0" fontId="1" fillId="0" borderId="51" xfId="0" applyFont="1" applyBorder="1" applyAlignment="1">
      <alignment vertical="center" wrapText="1"/>
    </xf>
    <xf numFmtId="0" fontId="1" fillId="0" borderId="46" xfId="0" applyFont="1" applyBorder="1" applyAlignment="1">
      <alignment vertical="center" wrapText="1"/>
    </xf>
    <xf numFmtId="0" fontId="3" fillId="0" borderId="46" xfId="0" applyFont="1" applyFill="1" applyBorder="1" applyAlignment="1">
      <alignment vertical="center" wrapText="1"/>
    </xf>
    <xf numFmtId="0" fontId="1" fillId="0" borderId="46" xfId="0" applyFont="1" applyFill="1" applyBorder="1" applyAlignment="1">
      <alignment vertical="center" wrapText="1"/>
    </xf>
    <xf numFmtId="0" fontId="1" fillId="0" borderId="52" xfId="0" applyFont="1" applyFill="1" applyBorder="1" applyAlignment="1">
      <alignment vertical="center" wrapText="1"/>
    </xf>
    <xf numFmtId="0" fontId="1" fillId="33" borderId="53" xfId="0" applyFont="1" applyFill="1" applyBorder="1" applyAlignment="1">
      <alignment horizontal="left" vertical="center"/>
    </xf>
    <xf numFmtId="198" fontId="3" fillId="36" borderId="35" xfId="50" applyNumberFormat="1" applyFont="1" applyFill="1" applyBorder="1" applyAlignment="1">
      <alignment vertical="center"/>
    </xf>
    <xf numFmtId="0" fontId="51" fillId="0" borderId="28" xfId="0" applyFont="1" applyFill="1" applyBorder="1" applyAlignment="1" applyProtection="1">
      <alignment horizontal="left" wrapText="1"/>
      <protection locked="0"/>
    </xf>
    <xf numFmtId="0" fontId="3" fillId="35" borderId="54" xfId="0" applyFont="1" applyFill="1" applyBorder="1" applyAlignment="1">
      <alignment horizontal="center" vertical="center" wrapText="1"/>
    </xf>
    <xf numFmtId="0" fontId="3" fillId="35" borderId="55" xfId="0" applyFont="1" applyFill="1" applyBorder="1" applyAlignment="1">
      <alignment horizontal="center" vertical="center" wrapText="1"/>
    </xf>
    <xf numFmtId="0" fontId="0" fillId="0" borderId="29" xfId="0" applyFont="1" applyBorder="1" applyAlignment="1">
      <alignment horizontal="center" vertical="center"/>
    </xf>
    <xf numFmtId="0" fontId="1" fillId="0" borderId="19" xfId="0" applyFont="1" applyFill="1" applyBorder="1" applyAlignment="1" quotePrefix="1">
      <alignment horizontal="justify" vertical="center" wrapText="1"/>
    </xf>
    <xf numFmtId="0" fontId="1" fillId="0" borderId="53" xfId="0" applyFont="1" applyFill="1" applyBorder="1" applyAlignment="1">
      <alignment horizontal="left" vertical="center"/>
    </xf>
    <xf numFmtId="0" fontId="1" fillId="0" borderId="38" xfId="0" applyFont="1" applyFill="1" applyBorder="1" applyAlignment="1">
      <alignment horizontal="left" vertical="center"/>
    </xf>
    <xf numFmtId="0" fontId="4" fillId="0" borderId="11" xfId="0" applyFont="1" applyFill="1" applyBorder="1" applyAlignment="1">
      <alignment vertical="center" wrapText="1"/>
    </xf>
    <xf numFmtId="0" fontId="3" fillId="0" borderId="29" xfId="0" applyFont="1" applyBorder="1" applyAlignment="1">
      <alignment vertical="center"/>
    </xf>
    <xf numFmtId="0" fontId="3" fillId="0" borderId="11" xfId="0" applyFont="1" applyBorder="1" applyAlignment="1">
      <alignment vertical="center"/>
    </xf>
    <xf numFmtId="0" fontId="3" fillId="0" borderId="11" xfId="0" applyFont="1" applyFill="1" applyBorder="1" applyAlignment="1">
      <alignment vertical="center"/>
    </xf>
    <xf numFmtId="198" fontId="3" fillId="0" borderId="11" xfId="50" applyNumberFormat="1" applyFont="1" applyFill="1" applyBorder="1" applyAlignment="1">
      <alignment vertical="center"/>
    </xf>
    <xf numFmtId="0" fontId="3" fillId="0" borderId="33"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0" fillId="0" borderId="56" xfId="0" applyFont="1" applyBorder="1" applyAlignment="1">
      <alignment horizontal="center" vertical="center"/>
    </xf>
    <xf numFmtId="0" fontId="0" fillId="0" borderId="57" xfId="0" applyBorder="1" applyAlignment="1">
      <alignment horizontal="left" vertical="center" wrapText="1"/>
    </xf>
    <xf numFmtId="0" fontId="0" fillId="0" borderId="11" xfId="0" applyBorder="1" applyAlignment="1">
      <alignment horizontal="left" vertical="center" wrapText="1"/>
    </xf>
    <xf numFmtId="0" fontId="0" fillId="0" borderId="33"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58" xfId="0" applyFont="1" applyBorder="1" applyAlignment="1">
      <alignment horizontal="left" vertical="center" wrapText="1"/>
    </xf>
    <xf numFmtId="0" fontId="1" fillId="0" borderId="17"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0" fillId="0" borderId="0" xfId="0" applyFont="1" applyFill="1" applyAlignment="1">
      <alignment horizontal="center" vertical="center" wrapText="1"/>
    </xf>
    <xf numFmtId="0" fontId="1" fillId="0" borderId="19"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61"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20" xfId="0" applyFont="1" applyFill="1" applyBorder="1" applyAlignment="1">
      <alignment horizontal="justify" vertical="center" wrapText="1"/>
    </xf>
    <xf numFmtId="0" fontId="1" fillId="0" borderId="62" xfId="0" applyFont="1" applyFill="1" applyBorder="1" applyAlignment="1">
      <alignment horizontal="justify" vertical="center" wrapText="1"/>
    </xf>
    <xf numFmtId="0" fontId="3" fillId="35" borderId="5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4" xfId="0" applyFont="1" applyFill="1" applyBorder="1" applyAlignment="1">
      <alignment horizontal="left"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68"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3" fillId="0" borderId="41"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35" borderId="5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1" fillId="0" borderId="41" xfId="0" applyFont="1" applyFill="1" applyBorder="1" applyAlignment="1">
      <alignment horizontal="justify" vertical="center" wrapText="1"/>
    </xf>
    <xf numFmtId="0" fontId="3" fillId="35" borderId="70" xfId="0" applyFont="1" applyFill="1" applyBorder="1" applyAlignment="1">
      <alignment horizontal="center" vertical="center" wrapText="1"/>
    </xf>
    <xf numFmtId="3" fontId="7" fillId="35" borderId="55" xfId="0" applyNumberFormat="1" applyFont="1" applyFill="1" applyBorder="1" applyAlignment="1">
      <alignment horizontal="center" vertical="center" wrapText="1"/>
    </xf>
    <xf numFmtId="3" fontId="7" fillId="35" borderId="24" xfId="0" applyNumberFormat="1" applyFont="1" applyFill="1" applyBorder="1" applyAlignment="1">
      <alignment horizontal="center" vertical="center" wrapText="1"/>
    </xf>
    <xf numFmtId="3" fontId="7" fillId="35" borderId="25" xfId="0" applyNumberFormat="1" applyFont="1" applyFill="1" applyBorder="1" applyAlignment="1">
      <alignment horizontal="center" vertical="center" wrapText="1"/>
    </xf>
    <xf numFmtId="0" fontId="4" fillId="34" borderId="31"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32" xfId="0" applyFont="1" applyFill="1" applyBorder="1" applyAlignment="1">
      <alignment horizontal="center" vertical="center"/>
    </xf>
    <xf numFmtId="0" fontId="1" fillId="0" borderId="40"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0" fillId="0" borderId="44" xfId="0" applyFont="1"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41" xfId="0" applyFont="1" applyBorder="1" applyAlignment="1">
      <alignment horizontal="left" vertical="center" wrapText="1"/>
    </xf>
    <xf numFmtId="0" fontId="0" fillId="0" borderId="15" xfId="0" applyFont="1" applyBorder="1" applyAlignment="1">
      <alignment horizontal="left" vertical="center" wrapText="1"/>
    </xf>
    <xf numFmtId="0" fontId="0" fillId="0" borderId="73" xfId="0" applyFont="1" applyBorder="1" applyAlignment="1">
      <alignment horizontal="left" vertical="center" wrapText="1"/>
    </xf>
    <xf numFmtId="0" fontId="1" fillId="0" borderId="61" xfId="0" applyFont="1" applyFill="1" applyBorder="1" applyAlignment="1">
      <alignment horizontal="left" vertical="center" wrapText="1"/>
    </xf>
    <xf numFmtId="0" fontId="4" fillId="35" borderId="24"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74"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5" xfId="0" applyFont="1" applyBorder="1" applyAlignment="1">
      <alignment horizontal="center" vertical="center"/>
    </xf>
    <xf numFmtId="0" fontId="3" fillId="0" borderId="56" xfId="0" applyFont="1" applyBorder="1" applyAlignment="1">
      <alignment horizontal="center" vertical="center"/>
    </xf>
    <xf numFmtId="0" fontId="1" fillId="0" borderId="45" xfId="0" applyFont="1" applyBorder="1" applyAlignment="1">
      <alignment horizontal="center" vertical="center"/>
    </xf>
    <xf numFmtId="0" fontId="1" fillId="0" borderId="39" xfId="0" applyFont="1" applyBorder="1" applyAlignment="1">
      <alignment horizontal="center" vertical="center"/>
    </xf>
    <xf numFmtId="0" fontId="1" fillId="0" borderId="56" xfId="0" applyFont="1" applyBorder="1" applyAlignment="1">
      <alignment horizontal="center" vertical="center"/>
    </xf>
    <xf numFmtId="0" fontId="3" fillId="36" borderId="75" xfId="0" applyFont="1" applyFill="1" applyBorder="1" applyAlignment="1">
      <alignment horizontal="left" vertical="center"/>
    </xf>
    <xf numFmtId="0" fontId="3" fillId="36" borderId="76" xfId="0" applyFont="1" applyFill="1" applyBorder="1" applyAlignment="1">
      <alignment horizontal="left" vertical="center"/>
    </xf>
    <xf numFmtId="0" fontId="1" fillId="0" borderId="38" xfId="0" applyFont="1" applyBorder="1" applyAlignment="1">
      <alignment horizontal="left" vertical="center"/>
    </xf>
    <xf numFmtId="0" fontId="1" fillId="0" borderId="77" xfId="0" applyFont="1" applyBorder="1" applyAlignment="1">
      <alignment horizontal="left" vertical="center"/>
    </xf>
    <xf numFmtId="0" fontId="4" fillId="2" borderId="53"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46" xfId="0" applyFont="1" applyFill="1" applyBorder="1" applyAlignment="1">
      <alignment horizontal="center" vertical="center"/>
    </xf>
    <xf numFmtId="0" fontId="1" fillId="0" borderId="38" xfId="0" applyFont="1" applyFill="1" applyBorder="1" applyAlignment="1">
      <alignment horizontal="left" vertical="center" wrapText="1"/>
    </xf>
    <xf numFmtId="0" fontId="1" fillId="0" borderId="78" xfId="0" applyFont="1" applyFill="1" applyBorder="1" applyAlignment="1">
      <alignment horizontal="left" vertical="center" wrapText="1"/>
    </xf>
    <xf numFmtId="0" fontId="1" fillId="0" borderId="38" xfId="0" applyFont="1" applyBorder="1" applyAlignment="1">
      <alignment horizontal="left" vertical="center" wrapText="1"/>
    </xf>
    <xf numFmtId="0" fontId="1" fillId="0" borderId="78" xfId="0" applyFont="1" applyBorder="1" applyAlignment="1">
      <alignment horizontal="left" vertical="center" wrapText="1"/>
    </xf>
    <xf numFmtId="0" fontId="3" fillId="0" borderId="21"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3" fillId="0" borderId="21" xfId="0" applyFont="1" applyFill="1" applyBorder="1" applyAlignment="1">
      <alignment horizontal="justify" vertical="center" wrapText="1"/>
    </xf>
    <xf numFmtId="0" fontId="7" fillId="0" borderId="0" xfId="0" applyFont="1" applyBorder="1" applyAlignment="1">
      <alignment horizontal="left" vertical="center" wrapText="1"/>
    </xf>
    <xf numFmtId="0" fontId="3" fillId="36" borderId="53" xfId="0" applyFont="1" applyFill="1" applyBorder="1" applyAlignment="1">
      <alignment horizontal="left" vertical="center"/>
    </xf>
    <xf numFmtId="0" fontId="3" fillId="36" borderId="38" xfId="0" applyFont="1" applyFill="1" applyBorder="1" applyAlignment="1">
      <alignment horizontal="left" vertical="center"/>
    </xf>
    <xf numFmtId="0" fontId="3" fillId="36" borderId="78" xfId="0" applyFont="1" applyFill="1" applyBorder="1" applyAlignment="1">
      <alignment horizontal="left" vertical="center"/>
    </xf>
    <xf numFmtId="0" fontId="4" fillId="0" borderId="34" xfId="0" applyFont="1" applyBorder="1" applyAlignment="1">
      <alignment horizontal="center" vertical="center" wrapText="1"/>
    </xf>
    <xf numFmtId="0" fontId="4" fillId="0" borderId="77" xfId="0" applyFont="1" applyBorder="1" applyAlignment="1">
      <alignment horizontal="left" vertical="center" wrapText="1"/>
    </xf>
    <xf numFmtId="0" fontId="4" fillId="0" borderId="0" xfId="0" applyFont="1" applyBorder="1" applyAlignment="1">
      <alignment horizontal="left" vertical="center" wrapText="1"/>
    </xf>
    <xf numFmtId="0" fontId="1" fillId="0" borderId="53" xfId="0" applyFont="1" applyBorder="1" applyAlignment="1">
      <alignment horizontal="left" vertical="center"/>
    </xf>
    <xf numFmtId="0" fontId="7" fillId="34" borderId="53" xfId="0" applyFont="1" applyFill="1" applyBorder="1" applyAlignment="1">
      <alignment horizontal="left" vertical="center" wrapText="1"/>
    </xf>
    <xf numFmtId="0" fontId="7" fillId="34" borderId="38" xfId="0" applyFont="1" applyFill="1" applyBorder="1" applyAlignment="1">
      <alignment horizontal="left" vertical="center" wrapText="1"/>
    </xf>
    <xf numFmtId="0" fontId="7" fillId="34" borderId="46" xfId="0" applyFont="1" applyFill="1" applyBorder="1" applyAlignment="1">
      <alignment horizontal="left" vertical="center" wrapText="1"/>
    </xf>
    <xf numFmtId="0" fontId="3" fillId="2" borderId="53" xfId="0" applyFont="1" applyFill="1" applyBorder="1" applyAlignment="1">
      <alignment horizontal="left" vertical="center"/>
    </xf>
    <xf numFmtId="0" fontId="3" fillId="2" borderId="38" xfId="0" applyFont="1" applyFill="1" applyBorder="1" applyAlignment="1">
      <alignment horizontal="left" vertical="center"/>
    </xf>
    <xf numFmtId="3" fontId="4" fillId="8" borderId="21" xfId="0" applyNumberFormat="1" applyFont="1" applyFill="1" applyBorder="1" applyAlignment="1">
      <alignment horizontal="center" vertical="center"/>
    </xf>
    <xf numFmtId="3" fontId="4" fillId="8" borderId="79" xfId="0" applyNumberFormat="1" applyFont="1" applyFill="1" applyBorder="1" applyAlignment="1">
      <alignment horizontal="center" vertical="center"/>
    </xf>
    <xf numFmtId="0" fontId="7" fillId="34" borderId="53" xfId="0" applyFont="1" applyFill="1" applyBorder="1" applyAlignment="1">
      <alignment horizontal="left" vertical="center"/>
    </xf>
    <xf numFmtId="0" fontId="7" fillId="34" borderId="38" xfId="0" applyFont="1" applyFill="1" applyBorder="1" applyAlignment="1">
      <alignment horizontal="left"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1" fillId="0" borderId="76" xfId="0" applyFont="1" applyBorder="1" applyAlignment="1">
      <alignment horizontal="left" vertical="center"/>
    </xf>
    <xf numFmtId="3" fontId="4" fillId="2" borderId="21" xfId="0" applyNumberFormat="1" applyFont="1" applyFill="1" applyBorder="1" applyAlignment="1">
      <alignment horizontal="center" vertical="center"/>
    </xf>
    <xf numFmtId="0" fontId="8" fillId="0" borderId="21"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 fillId="0" borderId="5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1" xfId="0" applyFont="1" applyBorder="1" applyAlignment="1">
      <alignment horizontal="center" vertical="center" wrapText="1"/>
    </xf>
    <xf numFmtId="0" fontId="3" fillId="0" borderId="53"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53" xfId="0" applyFont="1" applyFill="1" applyBorder="1" applyAlignment="1">
      <alignment horizontal="left" vertical="center"/>
    </xf>
    <xf numFmtId="0" fontId="3" fillId="0" borderId="46" xfId="0" applyFont="1" applyFill="1" applyBorder="1" applyAlignment="1">
      <alignment horizontal="left" vertical="center"/>
    </xf>
    <xf numFmtId="3" fontId="3" fillId="0" borderId="80" xfId="0" applyNumberFormat="1" applyFont="1" applyFill="1" applyBorder="1" applyAlignment="1">
      <alignment horizontal="left" vertical="center"/>
    </xf>
    <xf numFmtId="3" fontId="3" fillId="0" borderId="83" xfId="0" applyNumberFormat="1" applyFont="1" applyFill="1" applyBorder="1" applyAlignment="1">
      <alignment horizontal="left" vertical="center"/>
    </xf>
    <xf numFmtId="0" fontId="52" fillId="0" borderId="57" xfId="0" applyFont="1" applyBorder="1" applyAlignment="1">
      <alignment horizontal="left" vertical="center" wrapText="1"/>
    </xf>
    <xf numFmtId="0" fontId="52" fillId="0" borderId="11" xfId="0" applyFont="1" applyBorder="1" applyAlignment="1">
      <alignment horizontal="left" vertical="center" wrapText="1"/>
    </xf>
    <xf numFmtId="0" fontId="52" fillId="0" borderId="84" xfId="0" applyFont="1" applyBorder="1" applyAlignment="1">
      <alignment horizontal="left" vertical="center" wrapText="1"/>
    </xf>
    <xf numFmtId="0" fontId="3" fillId="34" borderId="85" xfId="0" applyFont="1" applyFill="1" applyBorder="1" applyAlignment="1">
      <alignment horizontal="center" vertical="center"/>
    </xf>
    <xf numFmtId="0" fontId="4" fillId="0" borderId="11" xfId="0" applyFont="1" applyFill="1" applyBorder="1" applyAlignment="1">
      <alignment horizontal="left" vertical="center" wrapText="1"/>
    </xf>
    <xf numFmtId="0" fontId="49" fillId="0" borderId="10" xfId="0" applyFont="1" applyFill="1" applyBorder="1" applyAlignment="1" applyProtection="1">
      <alignment horizontal="left" wrapText="1"/>
      <protection locked="0"/>
    </xf>
    <xf numFmtId="0" fontId="49" fillId="0" borderId="0" xfId="0" applyFont="1" applyFill="1" applyBorder="1" applyAlignment="1" applyProtection="1">
      <alignment horizontal="left" wrapText="1"/>
      <protection locked="0"/>
    </xf>
    <xf numFmtId="0" fontId="49" fillId="0" borderId="10" xfId="0" applyFont="1" applyFill="1" applyBorder="1" applyAlignment="1" applyProtection="1">
      <alignment horizontal="left" vertical="center" wrapText="1"/>
      <protection locked="0"/>
    </xf>
    <xf numFmtId="0" fontId="49" fillId="0" borderId="0" xfId="0" applyFont="1" applyFill="1" applyBorder="1" applyAlignment="1" applyProtection="1">
      <alignment horizontal="left" vertical="center" wrapText="1"/>
      <protection locked="0"/>
    </xf>
    <xf numFmtId="3" fontId="3" fillId="0" borderId="53" xfId="0" applyNumberFormat="1" applyFont="1" applyBorder="1" applyAlignment="1">
      <alignment horizontal="left" vertical="center" wrapText="1"/>
    </xf>
    <xf numFmtId="3" fontId="3" fillId="0" borderId="46" xfId="0" applyNumberFormat="1" applyFont="1" applyBorder="1" applyAlignment="1">
      <alignment horizontal="left" vertical="center" wrapText="1"/>
    </xf>
    <xf numFmtId="0" fontId="7" fillId="35" borderId="53" xfId="0" applyFont="1" applyFill="1" applyBorder="1" applyAlignment="1">
      <alignment horizontal="left" vertical="center" wrapText="1"/>
    </xf>
    <xf numFmtId="0" fontId="7" fillId="35" borderId="38" xfId="0" applyFont="1" applyFill="1" applyBorder="1" applyAlignment="1">
      <alignment horizontal="left" vertical="center" wrapText="1"/>
    </xf>
    <xf numFmtId="0" fontId="7" fillId="35" borderId="46"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0</xdr:row>
      <xdr:rowOff>85725</xdr:rowOff>
    </xdr:from>
    <xdr:to>
      <xdr:col>11</xdr:col>
      <xdr:colOff>1028700</xdr:colOff>
      <xdr:row>6</xdr:row>
      <xdr:rowOff>19050</xdr:rowOff>
    </xdr:to>
    <xdr:pic>
      <xdr:nvPicPr>
        <xdr:cNvPr id="1" name="Imagen 7"/>
        <xdr:cNvPicPr preferRelativeResize="1">
          <a:picLocks noChangeAspect="1"/>
        </xdr:cNvPicPr>
      </xdr:nvPicPr>
      <xdr:blipFill>
        <a:blip r:embed="rId1"/>
        <a:stretch>
          <a:fillRect/>
        </a:stretch>
      </xdr:blipFill>
      <xdr:spPr>
        <a:xfrm>
          <a:off x="10134600" y="85725"/>
          <a:ext cx="21526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0"/>
  <sheetViews>
    <sheetView showGridLines="0" zoomScaleSheetLayoutView="100" zoomScalePageLayoutView="0" workbookViewId="0" topLeftCell="A1">
      <selection activeCell="G27" sqref="G27"/>
    </sheetView>
  </sheetViews>
  <sheetFormatPr defaultColWidth="11.421875" defaultRowHeight="12.75"/>
  <cols>
    <col min="1" max="1" width="2.7109375" style="91" customWidth="1"/>
    <col min="2" max="2" width="7.28125" style="91" customWidth="1"/>
    <col min="3" max="3" width="12.7109375" style="23" customWidth="1"/>
    <col min="4" max="4" width="22.28125" style="101" customWidth="1"/>
    <col min="5" max="5" width="13.28125" style="101" customWidth="1"/>
    <col min="6" max="6" width="27.28125" style="101" customWidth="1"/>
    <col min="7" max="7" width="43.8515625" style="102" customWidth="1"/>
    <col min="8" max="8" width="46.8515625" style="102" customWidth="1"/>
    <col min="9" max="9" width="5.00390625" style="91" bestFit="1" customWidth="1"/>
    <col min="10" max="16384" width="11.421875" style="91" customWidth="1"/>
  </cols>
  <sheetData>
    <row r="1" spans="1:9" ht="13.5" thickBot="1">
      <c r="A1" s="87"/>
      <c r="B1" s="167"/>
      <c r="C1" s="84"/>
      <c r="D1" s="88"/>
      <c r="E1" s="88"/>
      <c r="F1" s="88"/>
      <c r="G1" s="89"/>
      <c r="H1" s="89"/>
      <c r="I1" s="167"/>
    </row>
    <row r="2" spans="1:9" ht="42.75" customHeight="1" thickBot="1">
      <c r="A2" s="92"/>
      <c r="B2" s="168"/>
      <c r="C2" s="284" t="s">
        <v>62</v>
      </c>
      <c r="D2" s="284"/>
      <c r="E2" s="284"/>
      <c r="F2" s="284"/>
      <c r="G2" s="284"/>
      <c r="H2" s="285"/>
      <c r="I2" s="90"/>
    </row>
    <row r="3" spans="1:9" ht="13.5" thickBot="1">
      <c r="A3" s="92"/>
      <c r="B3" s="162"/>
      <c r="C3" s="17"/>
      <c r="D3" s="94"/>
      <c r="E3" s="95"/>
      <c r="F3" s="95"/>
      <c r="G3" s="96"/>
      <c r="H3" s="96"/>
      <c r="I3" s="93"/>
    </row>
    <row r="4" spans="1:9" ht="45.75" customHeight="1" thickBot="1">
      <c r="A4" s="92"/>
      <c r="B4" s="92"/>
      <c r="C4" s="240" t="s">
        <v>0</v>
      </c>
      <c r="D4" s="241"/>
      <c r="E4" s="241"/>
      <c r="F4" s="62" t="s">
        <v>37</v>
      </c>
      <c r="G4" s="62" t="s">
        <v>63</v>
      </c>
      <c r="H4" s="63" t="s">
        <v>64</v>
      </c>
      <c r="I4" s="85"/>
    </row>
    <row r="5" spans="1:9" ht="22.5">
      <c r="A5" s="92"/>
      <c r="B5" s="92"/>
      <c r="C5" s="146">
        <v>1105</v>
      </c>
      <c r="D5" s="242" t="s">
        <v>23</v>
      </c>
      <c r="E5" s="243"/>
      <c r="F5" s="26" t="s">
        <v>33</v>
      </c>
      <c r="G5" s="163" t="s">
        <v>24</v>
      </c>
      <c r="H5" s="27" t="s">
        <v>24</v>
      </c>
      <c r="I5" s="85"/>
    </row>
    <row r="6" spans="1:9" ht="32.25" customHeight="1">
      <c r="A6" s="92"/>
      <c r="B6" s="92"/>
      <c r="C6" s="145">
        <v>1110</v>
      </c>
      <c r="D6" s="244" t="s">
        <v>4</v>
      </c>
      <c r="E6" s="245"/>
      <c r="F6" s="248" t="s">
        <v>34</v>
      </c>
      <c r="G6" s="255" t="s">
        <v>24</v>
      </c>
      <c r="H6" s="257" t="s">
        <v>24</v>
      </c>
      <c r="I6" s="85"/>
    </row>
    <row r="7" spans="1:9" ht="20.25" customHeight="1">
      <c r="A7" s="92"/>
      <c r="B7" s="92"/>
      <c r="C7" s="43">
        <v>111005</v>
      </c>
      <c r="D7" s="246" t="s">
        <v>18</v>
      </c>
      <c r="E7" s="247"/>
      <c r="F7" s="248"/>
      <c r="G7" s="255"/>
      <c r="H7" s="257"/>
      <c r="I7" s="85"/>
    </row>
    <row r="8" spans="1:9" ht="32.25" customHeight="1">
      <c r="A8" s="92"/>
      <c r="B8" s="92"/>
      <c r="C8" s="43">
        <v>111006</v>
      </c>
      <c r="D8" s="246" t="s">
        <v>19</v>
      </c>
      <c r="E8" s="247"/>
      <c r="F8" s="248"/>
      <c r="G8" s="255"/>
      <c r="H8" s="257"/>
      <c r="I8" s="85"/>
    </row>
    <row r="9" spans="1:9" ht="28.5" customHeight="1">
      <c r="A9" s="92"/>
      <c r="B9" s="92"/>
      <c r="C9" s="158">
        <v>1132</v>
      </c>
      <c r="D9" s="156" t="s">
        <v>75</v>
      </c>
      <c r="E9" s="155"/>
      <c r="F9" s="250" t="s">
        <v>76</v>
      </c>
      <c r="G9" s="252" t="s">
        <v>24</v>
      </c>
      <c r="H9" s="232" t="s">
        <v>24</v>
      </c>
      <c r="I9" s="85"/>
    </row>
    <row r="10" spans="1:9" ht="39.75" customHeight="1">
      <c r="A10" s="92"/>
      <c r="B10" s="92"/>
      <c r="C10" s="43">
        <v>113210</v>
      </c>
      <c r="D10" s="246" t="s">
        <v>4</v>
      </c>
      <c r="E10" s="249"/>
      <c r="F10" s="251"/>
      <c r="G10" s="252"/>
      <c r="H10" s="232"/>
      <c r="I10" s="85"/>
    </row>
    <row r="11" spans="1:13" ht="80.25" customHeight="1">
      <c r="A11" s="92"/>
      <c r="B11" s="92"/>
      <c r="C11" s="145">
        <v>1223</v>
      </c>
      <c r="D11" s="244" t="s">
        <v>77</v>
      </c>
      <c r="E11" s="245"/>
      <c r="F11" s="49" t="s">
        <v>46</v>
      </c>
      <c r="G11" s="164" t="s">
        <v>47</v>
      </c>
      <c r="H11" s="165" t="s">
        <v>24</v>
      </c>
      <c r="I11" s="93"/>
      <c r="L11" s="97"/>
      <c r="M11" s="97"/>
    </row>
    <row r="12" spans="1:13" ht="32.25" customHeight="1">
      <c r="A12" s="92"/>
      <c r="B12" s="92"/>
      <c r="C12" s="145">
        <v>1224</v>
      </c>
      <c r="D12" s="244" t="s">
        <v>78</v>
      </c>
      <c r="E12" s="245"/>
      <c r="F12" s="286" t="s">
        <v>46</v>
      </c>
      <c r="G12" s="288" t="s">
        <v>192</v>
      </c>
      <c r="H12" s="253" t="s">
        <v>24</v>
      </c>
      <c r="I12" s="93"/>
      <c r="K12" s="231"/>
      <c r="L12" s="231"/>
      <c r="M12" s="97"/>
    </row>
    <row r="13" spans="1:13" ht="102" customHeight="1">
      <c r="A13" s="92"/>
      <c r="B13" s="92"/>
      <c r="C13" s="37">
        <v>122416</v>
      </c>
      <c r="D13" s="246" t="s">
        <v>79</v>
      </c>
      <c r="E13" s="249"/>
      <c r="F13" s="287"/>
      <c r="G13" s="289"/>
      <c r="H13" s="254"/>
      <c r="I13" s="85"/>
      <c r="J13" s="97"/>
      <c r="K13" s="231"/>
      <c r="L13" s="231"/>
      <c r="M13" s="97"/>
    </row>
    <row r="14" spans="1:9" ht="22.5">
      <c r="A14" s="92"/>
      <c r="B14" s="92"/>
      <c r="C14" s="37">
        <v>141509</v>
      </c>
      <c r="D14" s="29" t="s">
        <v>50</v>
      </c>
      <c r="E14" s="30"/>
      <c r="F14" s="28" t="s">
        <v>32</v>
      </c>
      <c r="G14" s="255" t="s">
        <v>193</v>
      </c>
      <c r="H14" s="257" t="s">
        <v>24</v>
      </c>
      <c r="I14" s="93"/>
    </row>
    <row r="15" spans="1:9" ht="36.75" customHeight="1" thickBot="1">
      <c r="A15" s="92"/>
      <c r="B15" s="92"/>
      <c r="C15" s="42">
        <v>141509</v>
      </c>
      <c r="D15" s="259" t="s">
        <v>51</v>
      </c>
      <c r="E15" s="260"/>
      <c r="F15" s="31" t="s">
        <v>32</v>
      </c>
      <c r="G15" s="256"/>
      <c r="H15" s="258"/>
      <c r="I15" s="93"/>
    </row>
    <row r="16" spans="1:9" ht="22.5" customHeight="1" thickBot="1">
      <c r="A16" s="92"/>
      <c r="B16" s="172"/>
      <c r="C16" s="206"/>
      <c r="D16" s="64" t="s">
        <v>1</v>
      </c>
      <c r="E16" s="65"/>
      <c r="F16" s="64"/>
      <c r="G16" s="66"/>
      <c r="H16" s="66"/>
      <c r="I16" s="93"/>
    </row>
    <row r="17" spans="1:9" ht="13.5" thickBot="1">
      <c r="A17" s="92"/>
      <c r="B17" s="92"/>
      <c r="C17" s="18"/>
      <c r="D17" s="7"/>
      <c r="E17" s="7"/>
      <c r="F17" s="7"/>
      <c r="G17" s="19"/>
      <c r="H17" s="19"/>
      <c r="I17" s="93"/>
    </row>
    <row r="18" spans="1:9" ht="23.25" thickBot="1">
      <c r="A18" s="92"/>
      <c r="B18" s="92"/>
      <c r="C18" s="263" t="s">
        <v>2</v>
      </c>
      <c r="D18" s="264"/>
      <c r="E18" s="265"/>
      <c r="F18" s="67" t="s">
        <v>146</v>
      </c>
      <c r="G18" s="62" t="s">
        <v>52</v>
      </c>
      <c r="H18" s="62" t="s">
        <v>53</v>
      </c>
      <c r="I18" s="93"/>
    </row>
    <row r="19" spans="1:9" s="21" customFormat="1" ht="33.75">
      <c r="A19" s="20"/>
      <c r="B19" s="20"/>
      <c r="C19" s="146">
        <v>2401</v>
      </c>
      <c r="D19" s="266" t="s">
        <v>54</v>
      </c>
      <c r="E19" s="266"/>
      <c r="F19" s="32" t="s">
        <v>35</v>
      </c>
      <c r="G19" s="33" t="s">
        <v>55</v>
      </c>
      <c r="H19" s="34"/>
      <c r="I19" s="86"/>
    </row>
    <row r="20" spans="1:9" ht="64.5" customHeight="1">
      <c r="A20" s="92"/>
      <c r="B20" s="92"/>
      <c r="C20" s="35">
        <v>240101</v>
      </c>
      <c r="D20" s="234" t="s">
        <v>5</v>
      </c>
      <c r="E20" s="234"/>
      <c r="F20" s="36"/>
      <c r="G20" s="166" t="s">
        <v>24</v>
      </c>
      <c r="H20" s="44" t="s">
        <v>48</v>
      </c>
      <c r="I20" s="85"/>
    </row>
    <row r="21" spans="1:9" s="21" customFormat="1" ht="22.5" customHeight="1">
      <c r="A21" s="20"/>
      <c r="B21" s="20"/>
      <c r="C21" s="145">
        <v>2406</v>
      </c>
      <c r="D21" s="233" t="s">
        <v>56</v>
      </c>
      <c r="E21" s="233"/>
      <c r="F21" s="36" t="s">
        <v>35</v>
      </c>
      <c r="G21" s="160" t="s">
        <v>24</v>
      </c>
      <c r="H21" s="160" t="s">
        <v>24</v>
      </c>
      <c r="I21" s="86"/>
    </row>
    <row r="22" spans="1:9" ht="17.25" customHeight="1">
      <c r="A22" s="92"/>
      <c r="B22" s="92"/>
      <c r="C22" s="35">
        <v>240601</v>
      </c>
      <c r="D22" s="234" t="s">
        <v>5</v>
      </c>
      <c r="E22" s="234"/>
      <c r="F22" s="36"/>
      <c r="G22" s="160" t="s">
        <v>24</v>
      </c>
      <c r="H22" s="160" t="s">
        <v>24</v>
      </c>
      <c r="I22" s="93"/>
    </row>
    <row r="23" spans="1:9" ht="60.75" customHeight="1">
      <c r="A23" s="92"/>
      <c r="B23" s="92"/>
      <c r="C23" s="37">
        <v>2407</v>
      </c>
      <c r="D23" s="234" t="s">
        <v>14</v>
      </c>
      <c r="E23" s="234"/>
      <c r="F23" s="40" t="s">
        <v>35</v>
      </c>
      <c r="G23" s="51" t="s">
        <v>24</v>
      </c>
      <c r="H23" s="41" t="s">
        <v>194</v>
      </c>
      <c r="I23" s="93"/>
    </row>
    <row r="24" spans="1:9" s="97" customFormat="1" ht="21.75" customHeight="1">
      <c r="A24" s="98"/>
      <c r="B24" s="98"/>
      <c r="C24" s="145">
        <v>2424</v>
      </c>
      <c r="D24" s="233" t="s">
        <v>104</v>
      </c>
      <c r="E24" s="233"/>
      <c r="F24" s="36" t="s">
        <v>36</v>
      </c>
      <c r="G24" s="160" t="s">
        <v>24</v>
      </c>
      <c r="H24" s="160" t="s">
        <v>24</v>
      </c>
      <c r="I24" s="99"/>
    </row>
    <row r="25" spans="1:9" ht="23.25" customHeight="1">
      <c r="A25" s="92"/>
      <c r="B25" s="92"/>
      <c r="C25" s="35">
        <v>242401</v>
      </c>
      <c r="D25" s="234" t="s">
        <v>6</v>
      </c>
      <c r="E25" s="234"/>
      <c r="F25" s="36" t="s">
        <v>36</v>
      </c>
      <c r="G25" s="160" t="s">
        <v>24</v>
      </c>
      <c r="H25" s="160" t="s">
        <v>24</v>
      </c>
      <c r="I25" s="93"/>
    </row>
    <row r="26" spans="1:9" ht="27" customHeight="1">
      <c r="A26" s="92"/>
      <c r="B26" s="92"/>
      <c r="C26" s="35">
        <v>242402</v>
      </c>
      <c r="D26" s="234" t="s">
        <v>8</v>
      </c>
      <c r="E26" s="234"/>
      <c r="F26" s="36" t="s">
        <v>36</v>
      </c>
      <c r="G26" s="160" t="s">
        <v>24</v>
      </c>
      <c r="H26" s="160" t="s">
        <v>24</v>
      </c>
      <c r="I26" s="93"/>
    </row>
    <row r="27" spans="1:9" ht="19.5" customHeight="1">
      <c r="A27" s="92"/>
      <c r="B27" s="92"/>
      <c r="C27" s="35">
        <v>242405</v>
      </c>
      <c r="D27" s="234" t="s">
        <v>105</v>
      </c>
      <c r="E27" s="234"/>
      <c r="F27" s="36" t="s">
        <v>36</v>
      </c>
      <c r="G27" s="160" t="s">
        <v>24</v>
      </c>
      <c r="H27" s="160" t="s">
        <v>24</v>
      </c>
      <c r="I27" s="93"/>
    </row>
    <row r="28" spans="1:9" ht="20.25" customHeight="1">
      <c r="A28" s="92"/>
      <c r="B28" s="92"/>
      <c r="C28" s="35">
        <v>242506</v>
      </c>
      <c r="D28" s="234" t="s">
        <v>106</v>
      </c>
      <c r="E28" s="234"/>
      <c r="F28" s="36" t="s">
        <v>36</v>
      </c>
      <c r="G28" s="160" t="s">
        <v>24</v>
      </c>
      <c r="H28" s="160" t="s">
        <v>24</v>
      </c>
      <c r="I28" s="93"/>
    </row>
    <row r="29" spans="1:9" ht="18.75" customHeight="1">
      <c r="A29" s="92"/>
      <c r="B29" s="92"/>
      <c r="C29" s="35">
        <v>242407</v>
      </c>
      <c r="D29" s="234" t="s">
        <v>107</v>
      </c>
      <c r="E29" s="234"/>
      <c r="F29" s="36" t="s">
        <v>36</v>
      </c>
      <c r="G29" s="160" t="s">
        <v>24</v>
      </c>
      <c r="H29" s="160" t="s">
        <v>24</v>
      </c>
      <c r="I29" s="93"/>
    </row>
    <row r="30" spans="1:9" ht="19.5" customHeight="1">
      <c r="A30" s="92"/>
      <c r="B30" s="92"/>
      <c r="C30" s="35">
        <v>242411</v>
      </c>
      <c r="D30" s="234" t="s">
        <v>80</v>
      </c>
      <c r="E30" s="234"/>
      <c r="F30" s="36" t="s">
        <v>36</v>
      </c>
      <c r="G30" s="160" t="s">
        <v>24</v>
      </c>
      <c r="H30" s="160" t="s">
        <v>24</v>
      </c>
      <c r="I30" s="93"/>
    </row>
    <row r="31" spans="1:9" s="21" customFormat="1" ht="42.75" customHeight="1">
      <c r="A31" s="20"/>
      <c r="B31" s="20"/>
      <c r="C31" s="145">
        <v>2425</v>
      </c>
      <c r="D31" s="233" t="s">
        <v>7</v>
      </c>
      <c r="E31" s="233"/>
      <c r="F31" s="39" t="s">
        <v>110</v>
      </c>
      <c r="G31" s="39" t="s">
        <v>55</v>
      </c>
      <c r="H31" s="160" t="s">
        <v>24</v>
      </c>
      <c r="I31" s="86"/>
    </row>
    <row r="32" spans="1:9" s="97" customFormat="1" ht="33" customHeight="1">
      <c r="A32" s="98"/>
      <c r="B32" s="98"/>
      <c r="C32" s="145">
        <v>2436</v>
      </c>
      <c r="D32" s="233" t="s">
        <v>58</v>
      </c>
      <c r="E32" s="233"/>
      <c r="F32" s="36" t="s">
        <v>39</v>
      </c>
      <c r="G32" s="39" t="s">
        <v>55</v>
      </c>
      <c r="H32" s="160" t="s">
        <v>24</v>
      </c>
      <c r="I32" s="99"/>
    </row>
    <row r="33" spans="1:9" s="97" customFormat="1" ht="27" customHeight="1">
      <c r="A33" s="98"/>
      <c r="B33" s="98"/>
      <c r="C33" s="145">
        <v>2440</v>
      </c>
      <c r="D33" s="233" t="s">
        <v>11</v>
      </c>
      <c r="E33" s="233"/>
      <c r="F33" s="36" t="s">
        <v>39</v>
      </c>
      <c r="G33" s="160" t="s">
        <v>24</v>
      </c>
      <c r="H33" s="160" t="s">
        <v>24</v>
      </c>
      <c r="I33" s="99"/>
    </row>
    <row r="34" spans="1:9" s="97" customFormat="1" ht="16.5" customHeight="1">
      <c r="A34" s="98"/>
      <c r="B34" s="98"/>
      <c r="C34" s="145">
        <v>2460</v>
      </c>
      <c r="D34" s="233" t="s">
        <v>60</v>
      </c>
      <c r="E34" s="233"/>
      <c r="F34" s="36" t="s">
        <v>36</v>
      </c>
      <c r="G34" s="160" t="s">
        <v>24</v>
      </c>
      <c r="H34" s="160" t="s">
        <v>24</v>
      </c>
      <c r="I34" s="99"/>
    </row>
    <row r="35" spans="1:9" ht="19.5" customHeight="1">
      <c r="A35" s="92"/>
      <c r="B35" s="92"/>
      <c r="C35" s="147">
        <v>2490</v>
      </c>
      <c r="D35" s="233" t="s">
        <v>81</v>
      </c>
      <c r="E35" s="233"/>
      <c r="F35" s="39" t="s">
        <v>109</v>
      </c>
      <c r="G35" s="39" t="s">
        <v>55</v>
      </c>
      <c r="H35" s="160" t="s">
        <v>24</v>
      </c>
      <c r="I35" s="93"/>
    </row>
    <row r="36" spans="1:9" ht="19.5" customHeight="1">
      <c r="A36" s="92"/>
      <c r="B36" s="92"/>
      <c r="C36" s="35">
        <v>249027</v>
      </c>
      <c r="D36" s="234" t="s">
        <v>82</v>
      </c>
      <c r="E36" s="234"/>
      <c r="F36" s="39" t="s">
        <v>109</v>
      </c>
      <c r="G36" s="36"/>
      <c r="H36" s="160" t="s">
        <v>24</v>
      </c>
      <c r="I36" s="93"/>
    </row>
    <row r="37" spans="1:9" ht="19.5" customHeight="1">
      <c r="A37" s="92"/>
      <c r="B37" s="92"/>
      <c r="C37" s="35">
        <v>249028</v>
      </c>
      <c r="D37" s="234" t="s">
        <v>83</v>
      </c>
      <c r="E37" s="234"/>
      <c r="F37" s="39" t="s">
        <v>109</v>
      </c>
      <c r="G37" s="160" t="s">
        <v>24</v>
      </c>
      <c r="H37" s="160" t="s">
        <v>24</v>
      </c>
      <c r="I37" s="93"/>
    </row>
    <row r="38" spans="1:9" ht="24" customHeight="1">
      <c r="A38" s="92"/>
      <c r="B38" s="92"/>
      <c r="C38" s="35">
        <v>249032</v>
      </c>
      <c r="D38" s="234" t="s">
        <v>10</v>
      </c>
      <c r="E38" s="234"/>
      <c r="F38" s="39" t="s">
        <v>109</v>
      </c>
      <c r="G38" s="36" t="s">
        <v>38</v>
      </c>
      <c r="H38" s="160" t="s">
        <v>24</v>
      </c>
      <c r="I38" s="93"/>
    </row>
    <row r="39" spans="1:9" ht="24" customHeight="1">
      <c r="A39" s="92"/>
      <c r="B39" s="92"/>
      <c r="C39" s="37">
        <v>249037</v>
      </c>
      <c r="D39" s="234" t="s">
        <v>9</v>
      </c>
      <c r="E39" s="234"/>
      <c r="F39" s="39" t="s">
        <v>109</v>
      </c>
      <c r="G39" s="160" t="s">
        <v>24</v>
      </c>
      <c r="H39" s="160" t="s">
        <v>24</v>
      </c>
      <c r="I39" s="93"/>
    </row>
    <row r="40" spans="1:9" ht="24" customHeight="1">
      <c r="A40" s="92"/>
      <c r="B40" s="92"/>
      <c r="C40" s="35">
        <v>249040</v>
      </c>
      <c r="D40" s="234" t="s">
        <v>84</v>
      </c>
      <c r="E40" s="234"/>
      <c r="F40" s="39" t="s">
        <v>109</v>
      </c>
      <c r="G40" s="160" t="s">
        <v>24</v>
      </c>
      <c r="H40" s="160" t="s">
        <v>24</v>
      </c>
      <c r="I40" s="93"/>
    </row>
    <row r="41" spans="1:9" ht="24" customHeight="1">
      <c r="A41" s="92"/>
      <c r="B41" s="92"/>
      <c r="C41" s="35">
        <v>249050</v>
      </c>
      <c r="D41" s="234" t="s">
        <v>85</v>
      </c>
      <c r="E41" s="234"/>
      <c r="F41" s="39" t="s">
        <v>109</v>
      </c>
      <c r="G41" s="160" t="s">
        <v>24</v>
      </c>
      <c r="H41" s="160" t="s">
        <v>24</v>
      </c>
      <c r="I41" s="93"/>
    </row>
    <row r="42" spans="1:9" ht="24" customHeight="1">
      <c r="A42" s="92"/>
      <c r="B42" s="92"/>
      <c r="C42" s="35">
        <v>249051</v>
      </c>
      <c r="D42" s="234" t="s">
        <v>57</v>
      </c>
      <c r="E42" s="234"/>
      <c r="F42" s="39" t="s">
        <v>109</v>
      </c>
      <c r="G42" s="160" t="s">
        <v>24</v>
      </c>
      <c r="H42" s="160" t="s">
        <v>24</v>
      </c>
      <c r="I42" s="93"/>
    </row>
    <row r="43" spans="1:9" ht="24" customHeight="1">
      <c r="A43" s="92"/>
      <c r="B43" s="92"/>
      <c r="C43" s="35">
        <v>249053</v>
      </c>
      <c r="D43" s="234" t="s">
        <v>86</v>
      </c>
      <c r="E43" s="234"/>
      <c r="F43" s="39" t="s">
        <v>109</v>
      </c>
      <c r="G43" s="160" t="s">
        <v>24</v>
      </c>
      <c r="H43" s="160" t="s">
        <v>24</v>
      </c>
      <c r="I43" s="93"/>
    </row>
    <row r="44" spans="1:9" ht="24" customHeight="1">
      <c r="A44" s="92"/>
      <c r="B44" s="92"/>
      <c r="C44" s="35">
        <v>249058</v>
      </c>
      <c r="D44" s="234" t="s">
        <v>87</v>
      </c>
      <c r="E44" s="234"/>
      <c r="F44" s="39" t="s">
        <v>109</v>
      </c>
      <c r="G44" s="160" t="s">
        <v>24</v>
      </c>
      <c r="H44" s="160" t="s">
        <v>24</v>
      </c>
      <c r="I44" s="93"/>
    </row>
    <row r="45" spans="1:9" ht="24" customHeight="1">
      <c r="A45" s="92"/>
      <c r="B45" s="92"/>
      <c r="C45" s="35">
        <v>249090</v>
      </c>
      <c r="D45" s="234" t="s">
        <v>81</v>
      </c>
      <c r="E45" s="234"/>
      <c r="F45" s="39" t="s">
        <v>109</v>
      </c>
      <c r="G45" s="160" t="s">
        <v>24</v>
      </c>
      <c r="H45" s="160" t="s">
        <v>24</v>
      </c>
      <c r="I45" s="93"/>
    </row>
    <row r="46" spans="1:9" s="97" customFormat="1" ht="57.75" customHeight="1">
      <c r="A46" s="98"/>
      <c r="B46" s="98"/>
      <c r="C46" s="145">
        <v>2511</v>
      </c>
      <c r="D46" s="233" t="s">
        <v>88</v>
      </c>
      <c r="E46" s="233"/>
      <c r="F46" s="36" t="s">
        <v>36</v>
      </c>
      <c r="G46" s="36" t="s">
        <v>41</v>
      </c>
      <c r="H46" s="38" t="s">
        <v>195</v>
      </c>
      <c r="I46" s="85"/>
    </row>
    <row r="47" spans="1:9" ht="33.75">
      <c r="A47" s="92"/>
      <c r="B47" s="92"/>
      <c r="C47" s="145">
        <v>2512</v>
      </c>
      <c r="D47" s="261" t="s">
        <v>89</v>
      </c>
      <c r="E47" s="262"/>
      <c r="F47" s="40" t="s">
        <v>36</v>
      </c>
      <c r="G47" s="160" t="s">
        <v>24</v>
      </c>
      <c r="H47" s="38" t="s">
        <v>195</v>
      </c>
      <c r="I47" s="93"/>
    </row>
    <row r="48" spans="1:9" ht="33.75">
      <c r="A48" s="92"/>
      <c r="B48" s="92"/>
      <c r="C48" s="145">
        <v>2514</v>
      </c>
      <c r="D48" s="261" t="s">
        <v>90</v>
      </c>
      <c r="E48" s="262"/>
      <c r="F48" s="40" t="s">
        <v>36</v>
      </c>
      <c r="G48" s="160" t="s">
        <v>24</v>
      </c>
      <c r="H48" s="38" t="s">
        <v>114</v>
      </c>
      <c r="I48" s="93"/>
    </row>
    <row r="49" spans="1:9" ht="33.75">
      <c r="A49" s="92"/>
      <c r="B49" s="92"/>
      <c r="C49" s="37">
        <v>241401</v>
      </c>
      <c r="D49" s="267" t="s">
        <v>91</v>
      </c>
      <c r="E49" s="237"/>
      <c r="F49" s="40" t="s">
        <v>36</v>
      </c>
      <c r="G49" s="160" t="s">
        <v>24</v>
      </c>
      <c r="H49" s="38" t="s">
        <v>114</v>
      </c>
      <c r="I49" s="93"/>
    </row>
    <row r="50" spans="1:9" ht="33.75">
      <c r="A50" s="92"/>
      <c r="B50" s="92"/>
      <c r="C50" s="37">
        <v>251403</v>
      </c>
      <c r="D50" s="267" t="s">
        <v>92</v>
      </c>
      <c r="E50" s="237"/>
      <c r="F50" s="40" t="s">
        <v>36</v>
      </c>
      <c r="G50" s="160" t="s">
        <v>24</v>
      </c>
      <c r="H50" s="38" t="s">
        <v>114</v>
      </c>
      <c r="I50" s="93"/>
    </row>
    <row r="51" spans="1:9" ht="30.75" customHeight="1">
      <c r="A51" s="92"/>
      <c r="B51" s="92"/>
      <c r="C51" s="37">
        <v>251404</v>
      </c>
      <c r="D51" s="267" t="s">
        <v>93</v>
      </c>
      <c r="E51" s="237"/>
      <c r="F51" s="40" t="s">
        <v>36</v>
      </c>
      <c r="G51" s="160" t="s">
        <v>24</v>
      </c>
      <c r="H51" s="38" t="s">
        <v>114</v>
      </c>
      <c r="I51" s="93"/>
    </row>
    <row r="52" spans="1:9" ht="33.75">
      <c r="A52" s="92"/>
      <c r="B52" s="92"/>
      <c r="C52" s="37">
        <v>251405</v>
      </c>
      <c r="D52" s="267" t="s">
        <v>94</v>
      </c>
      <c r="E52" s="237"/>
      <c r="F52" s="40" t="s">
        <v>36</v>
      </c>
      <c r="G52" s="160" t="s">
        <v>24</v>
      </c>
      <c r="H52" s="38" t="s">
        <v>114</v>
      </c>
      <c r="I52" s="93"/>
    </row>
    <row r="53" spans="1:9" ht="33.75">
      <c r="A53" s="92"/>
      <c r="B53" s="92"/>
      <c r="C53" s="37">
        <v>251410</v>
      </c>
      <c r="D53" s="267" t="s">
        <v>95</v>
      </c>
      <c r="E53" s="237"/>
      <c r="F53" s="40" t="s">
        <v>36</v>
      </c>
      <c r="G53" s="160" t="s">
        <v>24</v>
      </c>
      <c r="H53" s="38" t="s">
        <v>114</v>
      </c>
      <c r="I53" s="93"/>
    </row>
    <row r="54" spans="1:9" ht="33.75">
      <c r="A54" s="92"/>
      <c r="B54" s="92"/>
      <c r="C54" s="37">
        <v>251412</v>
      </c>
      <c r="D54" s="267" t="s">
        <v>96</v>
      </c>
      <c r="E54" s="237"/>
      <c r="F54" s="40" t="s">
        <v>36</v>
      </c>
      <c r="G54" s="160" t="s">
        <v>24</v>
      </c>
      <c r="H54" s="38" t="s">
        <v>114</v>
      </c>
      <c r="I54" s="93"/>
    </row>
    <row r="55" spans="1:9" ht="33.75">
      <c r="A55" s="92"/>
      <c r="B55" s="92"/>
      <c r="C55" s="37">
        <v>251414</v>
      </c>
      <c r="D55" s="267" t="s">
        <v>97</v>
      </c>
      <c r="E55" s="237"/>
      <c r="F55" s="40" t="s">
        <v>36</v>
      </c>
      <c r="G55" s="160" t="s">
        <v>24</v>
      </c>
      <c r="H55" s="38" t="s">
        <v>114</v>
      </c>
      <c r="I55" s="93"/>
    </row>
    <row r="56" spans="1:9" ht="33" customHeight="1">
      <c r="A56" s="92"/>
      <c r="B56" s="92"/>
      <c r="C56" s="145">
        <v>2701</v>
      </c>
      <c r="D56" s="261" t="s">
        <v>103</v>
      </c>
      <c r="E56" s="262"/>
      <c r="F56" s="36" t="s">
        <v>36</v>
      </c>
      <c r="G56" s="36" t="s">
        <v>40</v>
      </c>
      <c r="H56" s="160" t="s">
        <v>24</v>
      </c>
      <c r="I56" s="93"/>
    </row>
    <row r="57" spans="1:9" ht="33" customHeight="1">
      <c r="A57" s="92"/>
      <c r="B57" s="92"/>
      <c r="C57" s="145">
        <v>2901</v>
      </c>
      <c r="D57" s="233" t="s">
        <v>98</v>
      </c>
      <c r="E57" s="233"/>
      <c r="F57" s="36" t="s">
        <v>36</v>
      </c>
      <c r="G57" s="160" t="s">
        <v>24</v>
      </c>
      <c r="H57" s="51" t="s">
        <v>24</v>
      </c>
      <c r="I57" s="93"/>
    </row>
    <row r="58" spans="1:9" ht="56.25">
      <c r="A58" s="92"/>
      <c r="B58" s="92"/>
      <c r="C58" s="145">
        <v>2902</v>
      </c>
      <c r="D58" s="233" t="s">
        <v>12</v>
      </c>
      <c r="E58" s="233"/>
      <c r="F58" s="36" t="s">
        <v>36</v>
      </c>
      <c r="G58" s="39" t="s">
        <v>55</v>
      </c>
      <c r="H58" s="44" t="s">
        <v>59</v>
      </c>
      <c r="I58" s="93"/>
    </row>
    <row r="59" spans="1:9" ht="33" customHeight="1">
      <c r="A59" s="92"/>
      <c r="B59" s="92"/>
      <c r="C59" s="37">
        <v>290201</v>
      </c>
      <c r="D59" s="234" t="s">
        <v>99</v>
      </c>
      <c r="E59" s="234"/>
      <c r="F59" s="40" t="s">
        <v>35</v>
      </c>
      <c r="G59" s="39" t="s">
        <v>148</v>
      </c>
      <c r="H59" s="160" t="s">
        <v>24</v>
      </c>
      <c r="I59" s="93"/>
    </row>
    <row r="60" spans="1:9" ht="33" customHeight="1">
      <c r="A60" s="92"/>
      <c r="B60" s="92"/>
      <c r="C60" s="145">
        <v>2903</v>
      </c>
      <c r="D60" s="234" t="s">
        <v>13</v>
      </c>
      <c r="E60" s="234"/>
      <c r="F60" s="36" t="s">
        <v>36</v>
      </c>
      <c r="G60" s="160" t="s">
        <v>24</v>
      </c>
      <c r="H60" s="160" t="s">
        <v>24</v>
      </c>
      <c r="I60" s="93"/>
    </row>
    <row r="61" spans="1:9" ht="33" customHeight="1">
      <c r="A61" s="92"/>
      <c r="B61" s="92"/>
      <c r="C61" s="37">
        <v>290304</v>
      </c>
      <c r="D61" s="234" t="s">
        <v>100</v>
      </c>
      <c r="E61" s="234"/>
      <c r="F61" s="40" t="s">
        <v>35</v>
      </c>
      <c r="G61" s="160" t="s">
        <v>24</v>
      </c>
      <c r="H61" s="160" t="s">
        <v>24</v>
      </c>
      <c r="I61" s="93"/>
    </row>
    <row r="62" spans="1:9" ht="93" customHeight="1">
      <c r="A62" s="92"/>
      <c r="B62" s="92"/>
      <c r="C62" s="145">
        <v>2910</v>
      </c>
      <c r="D62" s="233" t="s">
        <v>15</v>
      </c>
      <c r="E62" s="233"/>
      <c r="F62" s="154" t="s">
        <v>36</v>
      </c>
      <c r="G62" s="160" t="s">
        <v>24</v>
      </c>
      <c r="H62" s="41" t="s">
        <v>115</v>
      </c>
      <c r="I62" s="93"/>
    </row>
    <row r="63" spans="1:9" ht="29.25" customHeight="1">
      <c r="A63" s="92"/>
      <c r="B63" s="92"/>
      <c r="C63" s="37">
        <v>291005</v>
      </c>
      <c r="D63" s="234" t="s">
        <v>87</v>
      </c>
      <c r="E63" s="234"/>
      <c r="F63" s="36" t="s">
        <v>36</v>
      </c>
      <c r="G63" s="160" t="s">
        <v>24</v>
      </c>
      <c r="H63" s="160" t="s">
        <v>24</v>
      </c>
      <c r="I63" s="93"/>
    </row>
    <row r="64" spans="1:9" ht="30" customHeight="1">
      <c r="A64" s="92"/>
      <c r="B64" s="92"/>
      <c r="C64" s="37">
        <v>291007</v>
      </c>
      <c r="D64" s="234" t="s">
        <v>16</v>
      </c>
      <c r="E64" s="234"/>
      <c r="F64" s="36" t="s">
        <v>36</v>
      </c>
      <c r="G64" s="160" t="s">
        <v>24</v>
      </c>
      <c r="H64" s="160" t="s">
        <v>24</v>
      </c>
      <c r="I64" s="93"/>
    </row>
    <row r="65" spans="1:9" ht="30" customHeight="1">
      <c r="A65" s="92"/>
      <c r="B65" s="92"/>
      <c r="C65" s="37">
        <v>291026</v>
      </c>
      <c r="D65" s="234" t="s">
        <v>111</v>
      </c>
      <c r="E65" s="234"/>
      <c r="F65" s="36" t="s">
        <v>36</v>
      </c>
      <c r="G65" s="160" t="s">
        <v>24</v>
      </c>
      <c r="H65" s="160" t="s">
        <v>24</v>
      </c>
      <c r="I65" s="93"/>
    </row>
    <row r="66" spans="1:9" ht="30.75" customHeight="1">
      <c r="A66" s="92"/>
      <c r="B66" s="92"/>
      <c r="C66" s="37">
        <v>291090</v>
      </c>
      <c r="D66" s="234" t="s">
        <v>112</v>
      </c>
      <c r="E66" s="234"/>
      <c r="F66" s="36" t="s">
        <v>36</v>
      </c>
      <c r="G66" s="160" t="s">
        <v>24</v>
      </c>
      <c r="H66" s="160" t="s">
        <v>24</v>
      </c>
      <c r="I66" s="93"/>
    </row>
    <row r="67" spans="1:9" ht="30.75" customHeight="1">
      <c r="A67" s="92"/>
      <c r="B67" s="92"/>
      <c r="C67" s="37">
        <v>29109001</v>
      </c>
      <c r="D67" s="234" t="s">
        <v>112</v>
      </c>
      <c r="E67" s="234"/>
      <c r="F67" s="36" t="s">
        <v>36</v>
      </c>
      <c r="G67" s="160" t="s">
        <v>24</v>
      </c>
      <c r="H67" s="160" t="s">
        <v>24</v>
      </c>
      <c r="I67" s="93"/>
    </row>
    <row r="68" spans="1:9" ht="30.75" customHeight="1">
      <c r="A68" s="92"/>
      <c r="B68" s="92"/>
      <c r="C68" s="37">
        <v>29109003</v>
      </c>
      <c r="D68" s="234" t="s">
        <v>116</v>
      </c>
      <c r="E68" s="234"/>
      <c r="F68" s="36" t="s">
        <v>36</v>
      </c>
      <c r="G68" s="160" t="s">
        <v>24</v>
      </c>
      <c r="H68" s="160" t="s">
        <v>24</v>
      </c>
      <c r="I68" s="93"/>
    </row>
    <row r="69" spans="1:9" ht="93.75" customHeight="1">
      <c r="A69" s="92"/>
      <c r="B69" s="92"/>
      <c r="C69" s="37">
        <v>29109004</v>
      </c>
      <c r="D69" s="234" t="s">
        <v>117</v>
      </c>
      <c r="E69" s="234"/>
      <c r="F69" s="36" t="s">
        <v>36</v>
      </c>
      <c r="G69" s="160" t="s">
        <v>24</v>
      </c>
      <c r="H69" s="208" t="s">
        <v>173</v>
      </c>
      <c r="I69" s="93"/>
    </row>
    <row r="70" spans="1:9" ht="38.25" customHeight="1">
      <c r="A70" s="92"/>
      <c r="B70" s="92"/>
      <c r="C70" s="145">
        <v>2919</v>
      </c>
      <c r="D70" s="233" t="s">
        <v>101</v>
      </c>
      <c r="E70" s="233"/>
      <c r="F70" s="40" t="s">
        <v>36</v>
      </c>
      <c r="G70" s="160" t="s">
        <v>24</v>
      </c>
      <c r="H70" s="41" t="s">
        <v>212</v>
      </c>
      <c r="I70" s="93"/>
    </row>
    <row r="71" spans="1:9" ht="57" customHeight="1" thickBot="1">
      <c r="A71" s="92"/>
      <c r="B71" s="92"/>
      <c r="C71" s="145">
        <v>2990</v>
      </c>
      <c r="D71" s="233" t="s">
        <v>102</v>
      </c>
      <c r="E71" s="233"/>
      <c r="F71" s="40" t="s">
        <v>36</v>
      </c>
      <c r="G71" s="160" t="s">
        <v>24</v>
      </c>
      <c r="H71" s="41" t="s">
        <v>118</v>
      </c>
      <c r="I71" s="93"/>
    </row>
    <row r="72" spans="1:9" ht="14.25" customHeight="1" thickBot="1">
      <c r="A72" s="92"/>
      <c r="B72" s="172"/>
      <c r="C72" s="205"/>
      <c r="D72" s="268" t="s">
        <v>3</v>
      </c>
      <c r="E72" s="265"/>
      <c r="F72" s="68"/>
      <c r="G72" s="69"/>
      <c r="H72" s="70"/>
      <c r="I72" s="93"/>
    </row>
    <row r="73" spans="1:9" ht="13.5" thickBot="1">
      <c r="A73" s="92"/>
      <c r="B73" s="92"/>
      <c r="C73" s="18"/>
      <c r="D73" s="18"/>
      <c r="E73" s="18"/>
      <c r="F73" s="18"/>
      <c r="G73" s="22"/>
      <c r="H73" s="22"/>
      <c r="I73" s="93"/>
    </row>
    <row r="74" spans="1:9" ht="33.75" customHeight="1" thickBot="1">
      <c r="A74" s="92"/>
      <c r="B74" s="92"/>
      <c r="C74" s="269" t="s">
        <v>61</v>
      </c>
      <c r="D74" s="270"/>
      <c r="E74" s="270"/>
      <c r="F74" s="270"/>
      <c r="G74" s="270"/>
      <c r="H74" s="271"/>
      <c r="I74" s="93"/>
    </row>
    <row r="75" spans="1:9" ht="13.5" thickBot="1">
      <c r="A75" s="92"/>
      <c r="B75" s="92"/>
      <c r="C75" s="18"/>
      <c r="D75" s="18"/>
      <c r="E75" s="18"/>
      <c r="F75" s="18"/>
      <c r="G75" s="22"/>
      <c r="H75" s="22"/>
      <c r="I75" s="93"/>
    </row>
    <row r="76" spans="1:9" ht="24.75" customHeight="1" thickBot="1">
      <c r="A76" s="92"/>
      <c r="B76" s="92"/>
      <c r="C76" s="272" t="s">
        <v>49</v>
      </c>
      <c r="D76" s="273"/>
      <c r="E76" s="273"/>
      <c r="F76" s="273"/>
      <c r="G76" s="273"/>
      <c r="H76" s="274"/>
      <c r="I76" s="93"/>
    </row>
    <row r="77" spans="1:9" ht="26.25" customHeight="1" thickBot="1">
      <c r="A77" s="92"/>
      <c r="B77" s="170" t="s">
        <v>140</v>
      </c>
      <c r="C77" s="275" t="s">
        <v>20</v>
      </c>
      <c r="D77" s="276"/>
      <c r="E77" s="276"/>
      <c r="F77" s="277" t="s">
        <v>196</v>
      </c>
      <c r="G77" s="278"/>
      <c r="H77" s="279"/>
      <c r="I77" s="93"/>
    </row>
    <row r="78" spans="1:9" ht="33.75" customHeight="1">
      <c r="A78" s="92"/>
      <c r="B78" s="219" t="s">
        <v>141</v>
      </c>
      <c r="C78" s="229" t="s">
        <v>149</v>
      </c>
      <c r="D78" s="230"/>
      <c r="E78" s="230"/>
      <c r="F78" s="228" t="s">
        <v>197</v>
      </c>
      <c r="G78" s="226"/>
      <c r="H78" s="227"/>
      <c r="I78" s="93"/>
    </row>
    <row r="79" spans="1:9" ht="33.75" customHeight="1">
      <c r="A79" s="92"/>
      <c r="B79" s="220"/>
      <c r="C79" s="229" t="s">
        <v>150</v>
      </c>
      <c r="D79" s="230"/>
      <c r="E79" s="230"/>
      <c r="F79" s="228" t="s">
        <v>197</v>
      </c>
      <c r="G79" s="226"/>
      <c r="H79" s="227"/>
      <c r="I79" s="93"/>
    </row>
    <row r="80" spans="1:9" ht="33.75" customHeight="1">
      <c r="A80" s="92"/>
      <c r="B80" s="220"/>
      <c r="C80" s="229" t="s">
        <v>152</v>
      </c>
      <c r="D80" s="230"/>
      <c r="E80" s="230"/>
      <c r="F80" s="228" t="s">
        <v>197</v>
      </c>
      <c r="G80" s="226"/>
      <c r="H80" s="227"/>
      <c r="I80" s="93"/>
    </row>
    <row r="81" spans="1:9" ht="33.75" customHeight="1">
      <c r="A81" s="92"/>
      <c r="B81" s="220"/>
      <c r="C81" s="229" t="s">
        <v>120</v>
      </c>
      <c r="D81" s="230"/>
      <c r="E81" s="230"/>
      <c r="F81" s="228" t="s">
        <v>197</v>
      </c>
      <c r="G81" s="226"/>
      <c r="H81" s="227"/>
      <c r="I81" s="93"/>
    </row>
    <row r="82" spans="1:9" ht="33.75" customHeight="1" thickBot="1">
      <c r="A82" s="92"/>
      <c r="B82" s="221"/>
      <c r="C82" s="229" t="s">
        <v>153</v>
      </c>
      <c r="D82" s="230"/>
      <c r="E82" s="230"/>
      <c r="F82" s="228" t="s">
        <v>197</v>
      </c>
      <c r="G82" s="226"/>
      <c r="H82" s="227"/>
      <c r="I82" s="93"/>
    </row>
    <row r="83" spans="1:9" ht="30.75" customHeight="1">
      <c r="A83" s="92"/>
      <c r="B83" s="169" t="s">
        <v>142</v>
      </c>
      <c r="C83" s="229" t="s">
        <v>198</v>
      </c>
      <c r="D83" s="230"/>
      <c r="E83" s="230"/>
      <c r="F83" s="228" t="s">
        <v>199</v>
      </c>
      <c r="G83" s="226"/>
      <c r="H83" s="227"/>
      <c r="I83" s="93"/>
    </row>
    <row r="84" spans="1:9" ht="38.25" customHeight="1">
      <c r="A84" s="92"/>
      <c r="B84" s="169" t="s">
        <v>154</v>
      </c>
      <c r="C84" s="229" t="s">
        <v>122</v>
      </c>
      <c r="D84" s="230"/>
      <c r="E84" s="230"/>
      <c r="F84" s="228" t="s">
        <v>200</v>
      </c>
      <c r="G84" s="226"/>
      <c r="H84" s="227"/>
      <c r="I84" s="93"/>
    </row>
    <row r="85" spans="1:9" ht="38.25" customHeight="1">
      <c r="A85" s="92"/>
      <c r="B85" s="169" t="s">
        <v>155</v>
      </c>
      <c r="C85" s="229" t="s">
        <v>123</v>
      </c>
      <c r="D85" s="230"/>
      <c r="E85" s="230"/>
      <c r="F85" s="225" t="s">
        <v>72</v>
      </c>
      <c r="G85" s="226"/>
      <c r="H85" s="227"/>
      <c r="I85" s="93"/>
    </row>
    <row r="86" spans="1:9" ht="38.25" customHeight="1">
      <c r="A86" s="92"/>
      <c r="B86" s="169" t="s">
        <v>156</v>
      </c>
      <c r="C86" s="229" t="s">
        <v>184</v>
      </c>
      <c r="D86" s="230"/>
      <c r="E86" s="230"/>
      <c r="F86" s="228" t="s">
        <v>201</v>
      </c>
      <c r="G86" s="226"/>
      <c r="H86" s="227"/>
      <c r="I86" s="93"/>
    </row>
    <row r="87" spans="1:9" ht="38.25" customHeight="1">
      <c r="A87" s="92"/>
      <c r="B87" s="169" t="s">
        <v>157</v>
      </c>
      <c r="C87" s="229" t="s">
        <v>125</v>
      </c>
      <c r="D87" s="230"/>
      <c r="E87" s="230"/>
      <c r="F87" s="228" t="s">
        <v>170</v>
      </c>
      <c r="G87" s="226"/>
      <c r="H87" s="227"/>
      <c r="I87" s="93"/>
    </row>
    <row r="88" spans="1:9" ht="38.25" customHeight="1">
      <c r="A88" s="92"/>
      <c r="B88" s="169" t="s">
        <v>158</v>
      </c>
      <c r="C88" s="229" t="s">
        <v>202</v>
      </c>
      <c r="D88" s="230"/>
      <c r="E88" s="230"/>
      <c r="F88" s="228" t="s">
        <v>203</v>
      </c>
      <c r="G88" s="226"/>
      <c r="H88" s="227"/>
      <c r="I88" s="93"/>
    </row>
    <row r="89" spans="1:9" ht="38.25" customHeight="1">
      <c r="A89" s="92"/>
      <c r="B89" s="169" t="s">
        <v>159</v>
      </c>
      <c r="C89" s="229" t="s">
        <v>127</v>
      </c>
      <c r="D89" s="230"/>
      <c r="E89" s="230"/>
      <c r="F89" s="225" t="s">
        <v>128</v>
      </c>
      <c r="G89" s="226"/>
      <c r="H89" s="227"/>
      <c r="I89" s="93"/>
    </row>
    <row r="90" spans="1:9" ht="38.25" customHeight="1">
      <c r="A90" s="92"/>
      <c r="B90" s="169" t="s">
        <v>160</v>
      </c>
      <c r="C90" s="229" t="s">
        <v>129</v>
      </c>
      <c r="D90" s="230"/>
      <c r="E90" s="230"/>
      <c r="F90" s="225" t="s">
        <v>130</v>
      </c>
      <c r="G90" s="226"/>
      <c r="H90" s="227"/>
      <c r="I90" s="93"/>
    </row>
    <row r="91" spans="1:9" ht="38.25" customHeight="1">
      <c r="A91" s="92"/>
      <c r="B91" s="169" t="s">
        <v>161</v>
      </c>
      <c r="C91" s="229" t="s">
        <v>124</v>
      </c>
      <c r="D91" s="230"/>
      <c r="E91" s="230"/>
      <c r="F91" s="225" t="s">
        <v>126</v>
      </c>
      <c r="G91" s="226"/>
      <c r="H91" s="227"/>
      <c r="I91" s="93"/>
    </row>
    <row r="92" spans="1:9" ht="38.25" customHeight="1">
      <c r="A92" s="92"/>
      <c r="B92" s="169" t="s">
        <v>162</v>
      </c>
      <c r="C92" s="229" t="s">
        <v>131</v>
      </c>
      <c r="D92" s="230"/>
      <c r="E92" s="230"/>
      <c r="F92" s="225" t="s">
        <v>132</v>
      </c>
      <c r="G92" s="226"/>
      <c r="H92" s="227"/>
      <c r="I92" s="93"/>
    </row>
    <row r="93" spans="1:9" ht="38.25" customHeight="1">
      <c r="A93" s="92"/>
      <c r="B93" s="172" t="s">
        <v>163</v>
      </c>
      <c r="C93" s="229" t="s">
        <v>133</v>
      </c>
      <c r="D93" s="230"/>
      <c r="E93" s="230"/>
      <c r="F93" s="225" t="s">
        <v>134</v>
      </c>
      <c r="G93" s="226"/>
      <c r="H93" s="227"/>
      <c r="I93" s="93"/>
    </row>
    <row r="94" spans="1:9" ht="26.25" customHeight="1">
      <c r="A94" s="92"/>
      <c r="B94" s="172" t="s">
        <v>164</v>
      </c>
      <c r="C94" s="229" t="s">
        <v>135</v>
      </c>
      <c r="D94" s="230"/>
      <c r="E94" s="230"/>
      <c r="F94" s="225" t="s">
        <v>136</v>
      </c>
      <c r="G94" s="226"/>
      <c r="H94" s="227"/>
      <c r="I94" s="93"/>
    </row>
    <row r="95" spans="1:9" ht="31.5" customHeight="1">
      <c r="A95" s="92"/>
      <c r="B95" s="172" t="s">
        <v>165</v>
      </c>
      <c r="C95" s="229" t="s">
        <v>204</v>
      </c>
      <c r="D95" s="230"/>
      <c r="E95" s="230"/>
      <c r="F95" s="228" t="s">
        <v>172</v>
      </c>
      <c r="G95" s="226"/>
      <c r="H95" s="227"/>
      <c r="I95" s="93"/>
    </row>
    <row r="96" spans="1:9" ht="30.75" customHeight="1">
      <c r="A96" s="92"/>
      <c r="B96" s="172" t="s">
        <v>166</v>
      </c>
      <c r="C96" s="229" t="s">
        <v>205</v>
      </c>
      <c r="D96" s="230"/>
      <c r="E96" s="230"/>
      <c r="F96" s="225" t="s">
        <v>137</v>
      </c>
      <c r="G96" s="226"/>
      <c r="H96" s="227"/>
      <c r="I96" s="93"/>
    </row>
    <row r="97" spans="1:9" ht="27" customHeight="1">
      <c r="A97" s="92"/>
      <c r="B97" s="172" t="s">
        <v>167</v>
      </c>
      <c r="C97" s="229" t="s">
        <v>211</v>
      </c>
      <c r="D97" s="230"/>
      <c r="E97" s="230"/>
      <c r="F97" s="228" t="s">
        <v>171</v>
      </c>
      <c r="G97" s="226"/>
      <c r="H97" s="227"/>
      <c r="I97" s="93"/>
    </row>
    <row r="98" spans="1:9" ht="27" customHeight="1">
      <c r="A98" s="96"/>
      <c r="B98" s="172" t="s">
        <v>168</v>
      </c>
      <c r="C98" s="283" t="s">
        <v>213</v>
      </c>
      <c r="D98" s="247"/>
      <c r="E98" s="249"/>
      <c r="F98" s="280" t="s">
        <v>214</v>
      </c>
      <c r="G98" s="281"/>
      <c r="H98" s="282"/>
      <c r="I98" s="93"/>
    </row>
    <row r="99" spans="1:9" ht="24.75" customHeight="1">
      <c r="A99" s="96"/>
      <c r="B99" s="172" t="s">
        <v>169</v>
      </c>
      <c r="C99" s="235" t="s">
        <v>21</v>
      </c>
      <c r="D99" s="236"/>
      <c r="E99" s="237"/>
      <c r="F99" s="228" t="s">
        <v>206</v>
      </c>
      <c r="G99" s="226"/>
      <c r="H99" s="227"/>
      <c r="I99" s="93"/>
    </row>
    <row r="100" spans="2:9" ht="25.5" customHeight="1" thickBot="1">
      <c r="B100" s="207" t="s">
        <v>210</v>
      </c>
      <c r="C100" s="238" t="s">
        <v>207</v>
      </c>
      <c r="D100" s="239"/>
      <c r="E100" s="239"/>
      <c r="F100" s="222" t="s">
        <v>147</v>
      </c>
      <c r="G100" s="223"/>
      <c r="H100" s="224"/>
      <c r="I100" s="100"/>
    </row>
  </sheetData>
  <sheetProtection/>
  <mergeCells count="129">
    <mergeCell ref="D53:E53"/>
    <mergeCell ref="D54:E54"/>
    <mergeCell ref="D66:E66"/>
    <mergeCell ref="D70:E70"/>
    <mergeCell ref="F98:H98"/>
    <mergeCell ref="C98:E98"/>
    <mergeCell ref="C2:H2"/>
    <mergeCell ref="D23:E23"/>
    <mergeCell ref="D12:E12"/>
    <mergeCell ref="F12:F13"/>
    <mergeCell ref="G12:G13"/>
    <mergeCell ref="D59:E59"/>
    <mergeCell ref="D51:E51"/>
    <mergeCell ref="D52:E52"/>
    <mergeCell ref="D57:E57"/>
    <mergeCell ref="C74:H74"/>
    <mergeCell ref="C76:H76"/>
    <mergeCell ref="C77:E77"/>
    <mergeCell ref="D61:E61"/>
    <mergeCell ref="D63:E63"/>
    <mergeCell ref="F77:H77"/>
    <mergeCell ref="D71:E71"/>
    <mergeCell ref="D46:E46"/>
    <mergeCell ref="C78:E78"/>
    <mergeCell ref="D64:E64"/>
    <mergeCell ref="D65:E65"/>
    <mergeCell ref="D68:E68"/>
    <mergeCell ref="D67:E67"/>
    <mergeCell ref="D69:E69"/>
    <mergeCell ref="D55:E55"/>
    <mergeCell ref="D56:E56"/>
    <mergeCell ref="D72:E72"/>
    <mergeCell ref="D42:E42"/>
    <mergeCell ref="D58:E58"/>
    <mergeCell ref="D60:E60"/>
    <mergeCell ref="D62:E62"/>
    <mergeCell ref="D43:E43"/>
    <mergeCell ref="D44:E44"/>
    <mergeCell ref="D45:E45"/>
    <mergeCell ref="D47:E47"/>
    <mergeCell ref="D49:E49"/>
    <mergeCell ref="D50:E50"/>
    <mergeCell ref="D38:E38"/>
    <mergeCell ref="D39:E39"/>
    <mergeCell ref="D41:E41"/>
    <mergeCell ref="D24:E24"/>
    <mergeCell ref="D36:E36"/>
    <mergeCell ref="D37:E37"/>
    <mergeCell ref="D40:E40"/>
    <mergeCell ref="D25:E25"/>
    <mergeCell ref="D26:E26"/>
    <mergeCell ref="D32:E32"/>
    <mergeCell ref="H6:H8"/>
    <mergeCell ref="D7:E7"/>
    <mergeCell ref="D21:E21"/>
    <mergeCell ref="D22:E22"/>
    <mergeCell ref="D29:E29"/>
    <mergeCell ref="D30:E30"/>
    <mergeCell ref="D28:E28"/>
    <mergeCell ref="G6:G8"/>
    <mergeCell ref="C18:E18"/>
    <mergeCell ref="D19:E19"/>
    <mergeCell ref="C84:E84"/>
    <mergeCell ref="D20:E20"/>
    <mergeCell ref="H12:H13"/>
    <mergeCell ref="C79:E79"/>
    <mergeCell ref="G14:G15"/>
    <mergeCell ref="H14:H15"/>
    <mergeCell ref="D15:E15"/>
    <mergeCell ref="D13:E13"/>
    <mergeCell ref="D31:E31"/>
    <mergeCell ref="D48:E48"/>
    <mergeCell ref="D8:E8"/>
    <mergeCell ref="D11:E11"/>
    <mergeCell ref="F6:F8"/>
    <mergeCell ref="D10:E10"/>
    <mergeCell ref="F9:F10"/>
    <mergeCell ref="G9:G10"/>
    <mergeCell ref="C97:E97"/>
    <mergeCell ref="C99:E99"/>
    <mergeCell ref="C94:E94"/>
    <mergeCell ref="C95:E95"/>
    <mergeCell ref="C100:E100"/>
    <mergeCell ref="C4:E4"/>
    <mergeCell ref="D5:E5"/>
    <mergeCell ref="D6:E6"/>
    <mergeCell ref="C86:E86"/>
    <mergeCell ref="C83:E83"/>
    <mergeCell ref="C91:E91"/>
    <mergeCell ref="C88:E88"/>
    <mergeCell ref="C96:E96"/>
    <mergeCell ref="C90:E90"/>
    <mergeCell ref="C92:E92"/>
    <mergeCell ref="C93:E93"/>
    <mergeCell ref="C89:E89"/>
    <mergeCell ref="C85:E85"/>
    <mergeCell ref="C80:E80"/>
    <mergeCell ref="C81:E81"/>
    <mergeCell ref="C82:E82"/>
    <mergeCell ref="K12:L13"/>
    <mergeCell ref="H9:H10"/>
    <mergeCell ref="D33:E33"/>
    <mergeCell ref="D34:E34"/>
    <mergeCell ref="D35:E35"/>
    <mergeCell ref="D27:E27"/>
    <mergeCell ref="F78:H78"/>
    <mergeCell ref="F79:H79"/>
    <mergeCell ref="F80:H80"/>
    <mergeCell ref="F81:H81"/>
    <mergeCell ref="F82:H82"/>
    <mergeCell ref="F93:H93"/>
    <mergeCell ref="F94:H94"/>
    <mergeCell ref="F95:H95"/>
    <mergeCell ref="F83:H83"/>
    <mergeCell ref="F84:H84"/>
    <mergeCell ref="F85:H85"/>
    <mergeCell ref="F86:H86"/>
    <mergeCell ref="F91:H91"/>
    <mergeCell ref="F88:H88"/>
    <mergeCell ref="B78:B82"/>
    <mergeCell ref="F100:H100"/>
    <mergeCell ref="F96:H96"/>
    <mergeCell ref="F97:H97"/>
    <mergeCell ref="F99:H99"/>
    <mergeCell ref="C87:E87"/>
    <mergeCell ref="F87:H87"/>
    <mergeCell ref="F89:H89"/>
    <mergeCell ref="F90:H90"/>
    <mergeCell ref="F92:H92"/>
  </mergeCells>
  <printOptions horizontalCentered="1" verticalCentered="1"/>
  <pageMargins left="0.7086614173228347" right="0.7086614173228347" top="0.7480314960629921" bottom="0.7480314960629921" header="0.31496062992125984" footer="0.31496062992125984"/>
  <pageSetup fitToHeight="0"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tabColor indexed="35"/>
    <pageSetUpPr fitToPage="1"/>
  </sheetPr>
  <dimension ref="A1:IV225"/>
  <sheetViews>
    <sheetView showGridLines="0" tabSelected="1" view="pageBreakPreview" zoomScaleSheetLayoutView="100" zoomScalePageLayoutView="0" workbookViewId="0" topLeftCell="B139">
      <selection activeCell="D94" sqref="D94:J94"/>
    </sheetView>
  </sheetViews>
  <sheetFormatPr defaultColWidth="11.421875" defaultRowHeight="12.75"/>
  <cols>
    <col min="1" max="1" width="3.140625" style="8" hidden="1" customWidth="1"/>
    <col min="2" max="2" width="3.140625" style="8" customWidth="1"/>
    <col min="3" max="3" width="3.421875" style="8" customWidth="1"/>
    <col min="4" max="4" width="11.140625" style="8" customWidth="1"/>
    <col min="5" max="5" width="13.00390625" style="11" customWidth="1"/>
    <col min="6" max="6" width="37.28125" style="11" customWidth="1"/>
    <col min="7" max="7" width="20.28125" style="12" customWidth="1"/>
    <col min="8" max="8" width="16.8515625" style="12" customWidth="1"/>
    <col min="9" max="9" width="21.140625" style="12" customWidth="1"/>
    <col min="10" max="10" width="22.140625" style="13" customWidth="1"/>
    <col min="11" max="11" width="20.421875" style="45" customWidth="1"/>
    <col min="12" max="12" width="27.421875" style="13" customWidth="1"/>
    <col min="13" max="13" width="1.57421875" style="8" customWidth="1"/>
    <col min="14" max="14" width="11.421875" style="8" customWidth="1"/>
    <col min="15" max="15" width="22.28125" style="8" customWidth="1"/>
    <col min="16" max="16" width="11.7109375" style="8" bestFit="1" customWidth="1"/>
    <col min="17" max="83" width="11.421875" style="8" customWidth="1"/>
    <col min="84" max="84" width="12.7109375" style="8" bestFit="1" customWidth="1"/>
    <col min="85" max="16384" width="11.421875" style="8" customWidth="1"/>
  </cols>
  <sheetData>
    <row r="1" spans="1:256" ht="15.75">
      <c r="A1" s="122"/>
      <c r="B1" s="204"/>
      <c r="C1" s="122"/>
      <c r="D1" s="123"/>
      <c r="E1" s="123"/>
      <c r="F1" s="123"/>
      <c r="G1" s="123"/>
      <c r="H1" s="124"/>
      <c r="I1" s="124"/>
      <c r="J1" s="124"/>
      <c r="K1" s="124"/>
      <c r="L1" s="178"/>
      <c r="M1" s="130"/>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row>
    <row r="2" spans="1:256" ht="15.75" customHeight="1">
      <c r="A2" s="125"/>
      <c r="B2" s="186"/>
      <c r="C2" s="125"/>
      <c r="D2" s="119"/>
      <c r="E2" s="119"/>
      <c r="F2" s="119"/>
      <c r="G2" s="119"/>
      <c r="H2" s="109"/>
      <c r="I2" s="109"/>
      <c r="J2" s="109"/>
      <c r="K2" s="109"/>
      <c r="L2" s="179"/>
      <c r="M2" s="131"/>
      <c r="N2" s="114"/>
      <c r="O2" s="114"/>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c r="IN2" s="115"/>
      <c r="IO2" s="115"/>
      <c r="IP2" s="115"/>
      <c r="IQ2" s="115"/>
      <c r="IR2" s="115"/>
      <c r="IS2" s="115"/>
      <c r="IT2" s="115"/>
      <c r="IU2" s="115"/>
      <c r="IV2" s="115"/>
    </row>
    <row r="3" spans="1:256" ht="15.75" customHeight="1">
      <c r="A3" s="126"/>
      <c r="B3" s="132"/>
      <c r="C3" s="352" t="s">
        <v>70</v>
      </c>
      <c r="D3" s="353"/>
      <c r="E3" s="353"/>
      <c r="F3" s="353"/>
      <c r="G3" s="353"/>
      <c r="H3" s="353"/>
      <c r="I3" s="112"/>
      <c r="J3" s="112"/>
      <c r="K3" s="112"/>
      <c r="L3" s="180"/>
      <c r="M3" s="132"/>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c r="IV3" s="111"/>
    </row>
    <row r="4" spans="1:256" ht="15.75" customHeight="1">
      <c r="A4" s="127"/>
      <c r="B4" s="187"/>
      <c r="C4" s="354" t="s">
        <v>231</v>
      </c>
      <c r="D4" s="355"/>
      <c r="E4" s="355"/>
      <c r="F4" s="355"/>
      <c r="G4" s="355"/>
      <c r="H4" s="355"/>
      <c r="I4" s="109"/>
      <c r="J4" s="109"/>
      <c r="K4" s="109"/>
      <c r="L4" s="179"/>
      <c r="M4" s="132"/>
      <c r="N4" s="111"/>
      <c r="O4" s="111"/>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row>
    <row r="5" spans="1:256" ht="15.75">
      <c r="A5" s="126"/>
      <c r="B5" s="132"/>
      <c r="C5" s="352" t="s">
        <v>71</v>
      </c>
      <c r="D5" s="353"/>
      <c r="E5" s="353"/>
      <c r="F5" s="353"/>
      <c r="G5" s="353"/>
      <c r="H5" s="353"/>
      <c r="I5" s="110"/>
      <c r="J5" s="110"/>
      <c r="K5" s="110"/>
      <c r="L5" s="181"/>
      <c r="M5" s="132"/>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row>
    <row r="6" spans="1:256" ht="15.75">
      <c r="A6" s="128"/>
      <c r="B6" s="188"/>
      <c r="C6" s="128"/>
      <c r="D6" s="120"/>
      <c r="E6" s="120"/>
      <c r="F6" s="120"/>
      <c r="G6" s="120"/>
      <c r="H6" s="121"/>
      <c r="I6" s="121"/>
      <c r="J6" s="121"/>
      <c r="K6" s="121"/>
      <c r="L6" s="129"/>
      <c r="M6" s="129"/>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c r="IT6" s="116"/>
      <c r="IU6" s="116"/>
      <c r="IV6" s="116"/>
    </row>
    <row r="7" spans="1:13" ht="11.25">
      <c r="A7" s="10"/>
      <c r="B7" s="75"/>
      <c r="C7" s="10"/>
      <c r="D7" s="3"/>
      <c r="E7" s="4"/>
      <c r="F7" s="4"/>
      <c r="G7" s="2"/>
      <c r="H7" s="2"/>
      <c r="I7" s="2"/>
      <c r="J7" s="71"/>
      <c r="K7" s="76"/>
      <c r="L7" s="182"/>
      <c r="M7" s="75"/>
    </row>
    <row r="8" spans="1:13" ht="25.5" customHeight="1">
      <c r="A8" s="10"/>
      <c r="B8" s="75"/>
      <c r="C8" s="10"/>
      <c r="D8" s="356" t="s">
        <v>44</v>
      </c>
      <c r="E8" s="357"/>
      <c r="F8" s="335"/>
      <c r="G8" s="336"/>
      <c r="H8" s="336"/>
      <c r="I8" s="336"/>
      <c r="J8" s="336"/>
      <c r="K8" s="336"/>
      <c r="L8" s="337"/>
      <c r="M8" s="75"/>
    </row>
    <row r="9" spans="1:13" ht="18.75" customHeight="1">
      <c r="A9" s="14"/>
      <c r="B9" s="182"/>
      <c r="C9" s="14"/>
      <c r="D9" s="343" t="s">
        <v>45</v>
      </c>
      <c r="E9" s="344"/>
      <c r="F9" s="338"/>
      <c r="G9" s="339"/>
      <c r="H9" s="339"/>
      <c r="I9" s="339"/>
      <c r="J9" s="339"/>
      <c r="K9" s="339"/>
      <c r="L9" s="340"/>
      <c r="M9" s="75"/>
    </row>
    <row r="10" spans="1:13" ht="21.75" customHeight="1">
      <c r="A10" s="14"/>
      <c r="B10" s="182"/>
      <c r="C10" s="14"/>
      <c r="D10" s="341" t="s">
        <v>22</v>
      </c>
      <c r="E10" s="342"/>
      <c r="F10" s="338"/>
      <c r="G10" s="339"/>
      <c r="H10" s="339"/>
      <c r="I10" s="339"/>
      <c r="J10" s="339"/>
      <c r="K10" s="339"/>
      <c r="L10" s="340"/>
      <c r="M10" s="75"/>
    </row>
    <row r="11" spans="1:13" ht="17.25" customHeight="1">
      <c r="A11" s="14"/>
      <c r="B11" s="182"/>
      <c r="C11" s="14"/>
      <c r="D11" s="343" t="s">
        <v>42</v>
      </c>
      <c r="E11" s="344"/>
      <c r="F11" s="338"/>
      <c r="G11" s="339"/>
      <c r="H11" s="339"/>
      <c r="I11" s="339"/>
      <c r="J11" s="339"/>
      <c r="K11" s="339"/>
      <c r="L11" s="340"/>
      <c r="M11" s="75"/>
    </row>
    <row r="12" spans="1:13" ht="19.5" customHeight="1" thickBot="1">
      <c r="A12" s="14"/>
      <c r="B12" s="182"/>
      <c r="C12" s="14"/>
      <c r="D12" s="345" t="s">
        <v>68</v>
      </c>
      <c r="E12" s="346"/>
      <c r="F12" s="347" t="s">
        <v>69</v>
      </c>
      <c r="G12" s="348"/>
      <c r="H12" s="348"/>
      <c r="I12" s="348"/>
      <c r="J12" s="348"/>
      <c r="K12" s="348"/>
      <c r="L12" s="349"/>
      <c r="M12" s="75"/>
    </row>
    <row r="13" spans="1:13" ht="12.75">
      <c r="A13" s="14"/>
      <c r="B13" s="182"/>
      <c r="C13" s="14"/>
      <c r="D13" s="191"/>
      <c r="E13" s="25"/>
      <c r="F13" s="25"/>
      <c r="G13" s="5"/>
      <c r="H13" s="5"/>
      <c r="I13" s="5"/>
      <c r="J13" s="71"/>
      <c r="K13" s="76"/>
      <c r="L13" s="193"/>
      <c r="M13" s="75"/>
    </row>
    <row r="14" spans="1:13" ht="16.5" customHeight="1">
      <c r="A14" s="14"/>
      <c r="B14" s="182"/>
      <c r="C14" s="14"/>
      <c r="D14" s="332" t="s">
        <v>65</v>
      </c>
      <c r="E14" s="332"/>
      <c r="F14" s="332"/>
      <c r="G14" s="332"/>
      <c r="H14" s="332"/>
      <c r="I14" s="332"/>
      <c r="J14" s="332"/>
      <c r="K14" s="332"/>
      <c r="L14" s="332"/>
      <c r="M14" s="75"/>
    </row>
    <row r="15" spans="1:13" ht="12.75">
      <c r="A15" s="14"/>
      <c r="B15" s="182"/>
      <c r="C15" s="14"/>
      <c r="D15" s="192"/>
      <c r="E15" s="77"/>
      <c r="F15" s="77"/>
      <c r="G15" s="25"/>
      <c r="H15" s="25"/>
      <c r="I15" s="25"/>
      <c r="J15" s="25"/>
      <c r="K15" s="46"/>
      <c r="L15" s="194"/>
      <c r="M15" s="75"/>
    </row>
    <row r="16" spans="1:13" s="1" customFormat="1" ht="57" customHeight="1">
      <c r="A16" s="10"/>
      <c r="B16" s="75"/>
      <c r="C16" s="10"/>
      <c r="D16" s="350" t="s">
        <v>0</v>
      </c>
      <c r="E16" s="350"/>
      <c r="F16" s="350"/>
      <c r="G16" s="52" t="s">
        <v>138</v>
      </c>
      <c r="H16" s="52" t="s">
        <v>66</v>
      </c>
      <c r="I16" s="52" t="s">
        <v>139</v>
      </c>
      <c r="J16" s="52" t="s">
        <v>67</v>
      </c>
      <c r="K16" s="53" t="s">
        <v>26</v>
      </c>
      <c r="L16" s="54" t="s">
        <v>17</v>
      </c>
      <c r="M16" s="75"/>
    </row>
    <row r="17" spans="1:13" s="1" customFormat="1" ht="18" customHeight="1">
      <c r="A17" s="10"/>
      <c r="B17" s="75"/>
      <c r="C17" s="10"/>
      <c r="D17" s="55">
        <v>1105</v>
      </c>
      <c r="E17" s="333" t="s">
        <v>23</v>
      </c>
      <c r="F17" s="333"/>
      <c r="G17" s="149"/>
      <c r="H17" s="149"/>
      <c r="I17" s="149">
        <f>+G17-H17</f>
        <v>0</v>
      </c>
      <c r="J17" s="149"/>
      <c r="K17" s="149">
        <f>+I17-J17</f>
        <v>0</v>
      </c>
      <c r="L17" s="59"/>
      <c r="M17" s="75"/>
    </row>
    <row r="18" spans="1:13" s="1" customFormat="1" ht="18" customHeight="1">
      <c r="A18" s="10"/>
      <c r="B18" s="75"/>
      <c r="C18" s="10"/>
      <c r="D18" s="55">
        <v>1110</v>
      </c>
      <c r="E18" s="333" t="s">
        <v>4</v>
      </c>
      <c r="F18" s="333"/>
      <c r="G18" s="149">
        <f>+G19+G20</f>
        <v>0</v>
      </c>
      <c r="H18" s="149">
        <f>+H19+H20</f>
        <v>0</v>
      </c>
      <c r="I18" s="149">
        <f aca="true" t="shared" si="0" ref="I18:I28">+G18-H18</f>
        <v>0</v>
      </c>
      <c r="J18" s="149">
        <f>+J19+J20</f>
        <v>0</v>
      </c>
      <c r="K18" s="149">
        <f aca="true" t="shared" si="1" ref="K18:K28">+I18-J18</f>
        <v>0</v>
      </c>
      <c r="L18" s="59"/>
      <c r="M18" s="75"/>
    </row>
    <row r="19" spans="1:13" s="1" customFormat="1" ht="18" customHeight="1">
      <c r="A19" s="10"/>
      <c r="B19" s="75"/>
      <c r="C19" s="10"/>
      <c r="D19" s="148">
        <v>111005</v>
      </c>
      <c r="E19" s="333" t="s">
        <v>18</v>
      </c>
      <c r="F19" s="333"/>
      <c r="G19" s="58"/>
      <c r="H19" s="58"/>
      <c r="I19" s="58">
        <f t="shared" si="0"/>
        <v>0</v>
      </c>
      <c r="J19" s="58"/>
      <c r="K19" s="58">
        <f t="shared" si="1"/>
        <v>0</v>
      </c>
      <c r="L19" s="60"/>
      <c r="M19" s="75"/>
    </row>
    <row r="20" spans="1:13" s="1" customFormat="1" ht="18" customHeight="1">
      <c r="A20" s="10"/>
      <c r="B20" s="75"/>
      <c r="C20" s="10"/>
      <c r="D20" s="148">
        <v>111006</v>
      </c>
      <c r="E20" s="333" t="s">
        <v>19</v>
      </c>
      <c r="F20" s="333"/>
      <c r="G20" s="58"/>
      <c r="H20" s="58"/>
      <c r="I20" s="58">
        <f t="shared" si="0"/>
        <v>0</v>
      </c>
      <c r="J20" s="58"/>
      <c r="K20" s="58">
        <f t="shared" si="1"/>
        <v>0</v>
      </c>
      <c r="L20" s="60"/>
      <c r="M20" s="75"/>
    </row>
    <row r="21" spans="1:13" s="1" customFormat="1" ht="18" customHeight="1">
      <c r="A21" s="10"/>
      <c r="B21" s="75"/>
      <c r="C21" s="10"/>
      <c r="D21" s="55">
        <v>1132</v>
      </c>
      <c r="E21" s="334" t="s">
        <v>75</v>
      </c>
      <c r="F21" s="334"/>
      <c r="G21" s="149">
        <f>+G22</f>
        <v>0</v>
      </c>
      <c r="H21" s="149">
        <f>+H22</f>
        <v>0</v>
      </c>
      <c r="I21" s="149">
        <f t="shared" si="0"/>
        <v>0</v>
      </c>
      <c r="J21" s="149">
        <f>+J22</f>
        <v>0</v>
      </c>
      <c r="K21" s="149">
        <f t="shared" si="1"/>
        <v>0</v>
      </c>
      <c r="L21" s="59"/>
      <c r="M21" s="75"/>
    </row>
    <row r="22" spans="1:13" s="1" customFormat="1" ht="18" customHeight="1">
      <c r="A22" s="10"/>
      <c r="B22" s="75"/>
      <c r="C22" s="10"/>
      <c r="D22" s="55">
        <v>113210</v>
      </c>
      <c r="E22" s="333" t="s">
        <v>4</v>
      </c>
      <c r="F22" s="333"/>
      <c r="G22" s="58"/>
      <c r="H22" s="58"/>
      <c r="I22" s="58">
        <f t="shared" si="0"/>
        <v>0</v>
      </c>
      <c r="J22" s="58"/>
      <c r="K22" s="58">
        <f t="shared" si="1"/>
        <v>0</v>
      </c>
      <c r="L22" s="59"/>
      <c r="M22" s="75"/>
    </row>
    <row r="23" spans="1:13" s="1" customFormat="1" ht="25.5" customHeight="1">
      <c r="A23" s="10"/>
      <c r="B23" s="75"/>
      <c r="C23" s="10"/>
      <c r="D23" s="55">
        <v>1223</v>
      </c>
      <c r="E23" s="333" t="s">
        <v>77</v>
      </c>
      <c r="F23" s="333"/>
      <c r="G23" s="58"/>
      <c r="H23" s="58"/>
      <c r="I23" s="149">
        <f t="shared" si="0"/>
        <v>0</v>
      </c>
      <c r="J23" s="58"/>
      <c r="K23" s="58">
        <f t="shared" si="1"/>
        <v>0</v>
      </c>
      <c r="L23" s="59"/>
      <c r="M23" s="75"/>
    </row>
    <row r="24" spans="1:13" s="1" customFormat="1" ht="29.25" customHeight="1">
      <c r="A24" s="10"/>
      <c r="B24" s="75"/>
      <c r="C24" s="10"/>
      <c r="D24" s="55">
        <v>1224</v>
      </c>
      <c r="E24" s="334" t="s">
        <v>78</v>
      </c>
      <c r="F24" s="334"/>
      <c r="G24" s="149">
        <f>+G25</f>
        <v>0</v>
      </c>
      <c r="H24" s="149">
        <f>+H25</f>
        <v>0</v>
      </c>
      <c r="I24" s="149">
        <f t="shared" si="0"/>
        <v>0</v>
      </c>
      <c r="J24" s="149">
        <f>+J25</f>
        <v>0</v>
      </c>
      <c r="K24" s="149">
        <f t="shared" si="1"/>
        <v>0</v>
      </c>
      <c r="L24" s="59"/>
      <c r="M24" s="75"/>
    </row>
    <row r="25" spans="1:13" s="1" customFormat="1" ht="36.75" customHeight="1">
      <c r="A25" s="10"/>
      <c r="B25" s="75"/>
      <c r="C25" s="10"/>
      <c r="D25" s="148">
        <v>122416</v>
      </c>
      <c r="E25" s="333" t="s">
        <v>79</v>
      </c>
      <c r="F25" s="333"/>
      <c r="G25" s="58"/>
      <c r="H25" s="58"/>
      <c r="I25" s="149">
        <f t="shared" si="0"/>
        <v>0</v>
      </c>
      <c r="J25" s="58"/>
      <c r="K25" s="58">
        <f t="shared" si="1"/>
        <v>0</v>
      </c>
      <c r="L25" s="60"/>
      <c r="M25" s="75"/>
    </row>
    <row r="26" spans="1:13" s="1" customFormat="1" ht="18" customHeight="1">
      <c r="A26" s="10"/>
      <c r="B26" s="75"/>
      <c r="C26" s="10"/>
      <c r="D26" s="55">
        <v>1415</v>
      </c>
      <c r="E26" s="334" t="s">
        <v>108</v>
      </c>
      <c r="F26" s="334"/>
      <c r="G26" s="149">
        <f>+G27+G28</f>
        <v>0</v>
      </c>
      <c r="H26" s="149">
        <f>+H27+H28</f>
        <v>0</v>
      </c>
      <c r="I26" s="149">
        <f t="shared" si="0"/>
        <v>0</v>
      </c>
      <c r="J26" s="149">
        <f>+J27+J28</f>
        <v>0</v>
      </c>
      <c r="K26" s="149">
        <f t="shared" si="1"/>
        <v>0</v>
      </c>
      <c r="L26" s="60"/>
      <c r="M26" s="75"/>
    </row>
    <row r="27" spans="1:13" s="1" customFormat="1" ht="18" customHeight="1">
      <c r="A27" s="10"/>
      <c r="B27" s="75"/>
      <c r="C27" s="10"/>
      <c r="D27" s="55">
        <v>141509</v>
      </c>
      <c r="E27" s="333" t="s">
        <v>50</v>
      </c>
      <c r="F27" s="333"/>
      <c r="G27" s="58"/>
      <c r="H27" s="58"/>
      <c r="I27" s="58">
        <f t="shared" si="0"/>
        <v>0</v>
      </c>
      <c r="J27" s="58"/>
      <c r="K27" s="58">
        <f t="shared" si="1"/>
        <v>0</v>
      </c>
      <c r="L27" s="60"/>
      <c r="M27" s="75"/>
    </row>
    <row r="28" spans="1:13" s="1" customFormat="1" ht="18" customHeight="1">
      <c r="A28" s="10"/>
      <c r="B28" s="75"/>
      <c r="C28" s="10"/>
      <c r="D28" s="55">
        <v>141509</v>
      </c>
      <c r="E28" s="333" t="s">
        <v>51</v>
      </c>
      <c r="F28" s="333"/>
      <c r="G28" s="58"/>
      <c r="H28" s="58"/>
      <c r="I28" s="58">
        <f t="shared" si="0"/>
        <v>0</v>
      </c>
      <c r="J28" s="58"/>
      <c r="K28" s="58">
        <f t="shared" si="1"/>
        <v>0</v>
      </c>
      <c r="L28" s="59"/>
      <c r="M28" s="75"/>
    </row>
    <row r="29" spans="1:16" s="1" customFormat="1" ht="18" customHeight="1">
      <c r="A29" s="10"/>
      <c r="B29" s="75"/>
      <c r="C29" s="10"/>
      <c r="D29" s="358" t="s">
        <v>1</v>
      </c>
      <c r="E29" s="359"/>
      <c r="F29" s="360"/>
      <c r="G29" s="57">
        <f>+G17+G18+G21+G23+G24+G26</f>
        <v>0</v>
      </c>
      <c r="H29" s="57">
        <f>+H17+H18+H21+H23+H24+H26</f>
        <v>0</v>
      </c>
      <c r="I29" s="57">
        <f>+I17+I18+I21+I23+I24+I26</f>
        <v>0</v>
      </c>
      <c r="J29" s="57">
        <f>+J17+J18+J21+J23+J24+J26</f>
        <v>0</v>
      </c>
      <c r="K29" s="57">
        <f>+K17+K18+K21+K23+K24+K26</f>
        <v>0</v>
      </c>
      <c r="L29" s="61"/>
      <c r="M29" s="75"/>
      <c r="O29" s="173"/>
      <c r="P29" s="173"/>
    </row>
    <row r="30" spans="1:13" s="1" customFormat="1" ht="11.25">
      <c r="A30" s="10"/>
      <c r="B30" s="75"/>
      <c r="C30" s="10"/>
      <c r="D30" s="191"/>
      <c r="E30" s="7"/>
      <c r="F30" s="7"/>
      <c r="G30" s="71"/>
      <c r="H30" s="71"/>
      <c r="I30" s="71"/>
      <c r="J30" s="7"/>
      <c r="K30" s="47"/>
      <c r="L30" s="193"/>
      <c r="M30" s="75"/>
    </row>
    <row r="31" spans="1:13" s="1" customFormat="1" ht="33.75" customHeight="1">
      <c r="A31" s="10"/>
      <c r="B31" s="75"/>
      <c r="C31" s="10"/>
      <c r="D31" s="350" t="s">
        <v>2</v>
      </c>
      <c r="E31" s="350"/>
      <c r="F31" s="350"/>
      <c r="G31" s="52" t="s">
        <v>138</v>
      </c>
      <c r="H31" s="52" t="s">
        <v>66</v>
      </c>
      <c r="I31" s="52" t="s">
        <v>139</v>
      </c>
      <c r="J31" s="52" t="s">
        <v>67</v>
      </c>
      <c r="K31" s="53" t="s">
        <v>26</v>
      </c>
      <c r="L31" s="54" t="s">
        <v>17</v>
      </c>
      <c r="M31" s="75"/>
    </row>
    <row r="32" spans="1:18" s="1" customFormat="1" ht="36" customHeight="1">
      <c r="A32" s="10"/>
      <c r="B32" s="75"/>
      <c r="C32" s="10"/>
      <c r="D32" s="150">
        <v>2401</v>
      </c>
      <c r="E32" s="309" t="s">
        <v>54</v>
      </c>
      <c r="F32" s="309"/>
      <c r="G32" s="149">
        <f>+G33</f>
        <v>0</v>
      </c>
      <c r="H32" s="149">
        <f>+H33</f>
        <v>0</v>
      </c>
      <c r="I32" s="149">
        <f>+I33</f>
        <v>0</v>
      </c>
      <c r="J32" s="149">
        <f>+J33</f>
        <v>0</v>
      </c>
      <c r="K32" s="149">
        <f>+K33</f>
        <v>0</v>
      </c>
      <c r="L32" s="56"/>
      <c r="M32" s="75"/>
      <c r="O32" s="173"/>
      <c r="P32" s="173"/>
      <c r="Q32" s="173"/>
      <c r="R32" s="173"/>
    </row>
    <row r="33" spans="1:18" s="1" customFormat="1" ht="24" customHeight="1">
      <c r="A33" s="10"/>
      <c r="B33" s="75"/>
      <c r="C33" s="10"/>
      <c r="D33" s="151">
        <v>240101</v>
      </c>
      <c r="E33" s="310" t="s">
        <v>5</v>
      </c>
      <c r="F33" s="310"/>
      <c r="G33" s="58"/>
      <c r="H33" s="58"/>
      <c r="I33" s="58">
        <f>+G33-H33</f>
        <v>0</v>
      </c>
      <c r="J33" s="58"/>
      <c r="K33" s="58">
        <f>+I33-J33</f>
        <v>0</v>
      </c>
      <c r="L33" s="56"/>
      <c r="M33" s="75"/>
      <c r="O33" s="173"/>
      <c r="P33" s="173"/>
      <c r="Q33" s="173"/>
      <c r="R33" s="173"/>
    </row>
    <row r="34" spans="1:18" s="1" customFormat="1" ht="30" customHeight="1">
      <c r="A34" s="10"/>
      <c r="B34" s="75"/>
      <c r="C34" s="10"/>
      <c r="D34" s="150">
        <v>2406</v>
      </c>
      <c r="E34" s="309" t="s">
        <v>56</v>
      </c>
      <c r="F34" s="309"/>
      <c r="G34" s="149">
        <f>+G35</f>
        <v>0</v>
      </c>
      <c r="H34" s="149">
        <f>+H35</f>
        <v>0</v>
      </c>
      <c r="I34" s="149">
        <f>+I35</f>
        <v>0</v>
      </c>
      <c r="J34" s="149">
        <f>+J35</f>
        <v>0</v>
      </c>
      <c r="K34" s="149">
        <f>+K35</f>
        <v>0</v>
      </c>
      <c r="L34" s="56"/>
      <c r="M34" s="75"/>
      <c r="O34" s="173"/>
      <c r="P34" s="173"/>
      <c r="Q34" s="173"/>
      <c r="R34" s="173"/>
    </row>
    <row r="35" spans="1:18" s="1" customFormat="1" ht="18" customHeight="1">
      <c r="A35" s="10"/>
      <c r="B35" s="75"/>
      <c r="C35" s="10"/>
      <c r="D35" s="151">
        <v>240601</v>
      </c>
      <c r="E35" s="310" t="s">
        <v>5</v>
      </c>
      <c r="F35" s="310"/>
      <c r="G35" s="58"/>
      <c r="H35" s="58"/>
      <c r="I35" s="58">
        <f>+G35-H35</f>
        <v>0</v>
      </c>
      <c r="J35" s="58"/>
      <c r="K35" s="58">
        <f>+I35-J35</f>
        <v>0</v>
      </c>
      <c r="L35" s="56"/>
      <c r="M35" s="75"/>
      <c r="O35" s="173"/>
      <c r="P35" s="173"/>
      <c r="Q35" s="173"/>
      <c r="R35" s="173"/>
    </row>
    <row r="36" spans="1:18" s="1" customFormat="1" ht="18" customHeight="1">
      <c r="A36" s="10"/>
      <c r="B36" s="75"/>
      <c r="C36" s="10"/>
      <c r="D36" s="150">
        <v>2407</v>
      </c>
      <c r="E36" s="309" t="s">
        <v>14</v>
      </c>
      <c r="F36" s="309"/>
      <c r="G36" s="149"/>
      <c r="H36" s="149"/>
      <c r="I36" s="58">
        <f>+G36-H36</f>
        <v>0</v>
      </c>
      <c r="J36" s="149"/>
      <c r="K36" s="58">
        <f>+I36-J36</f>
        <v>0</v>
      </c>
      <c r="L36" s="56"/>
      <c r="M36" s="75"/>
      <c r="O36" s="173"/>
      <c r="P36" s="173"/>
      <c r="Q36" s="173"/>
      <c r="R36" s="173"/>
    </row>
    <row r="37" spans="1:18" s="1" customFormat="1" ht="18" customHeight="1">
      <c r="A37" s="10"/>
      <c r="B37" s="75"/>
      <c r="C37" s="10"/>
      <c r="D37" s="150">
        <v>2424</v>
      </c>
      <c r="E37" s="309" t="s">
        <v>104</v>
      </c>
      <c r="F37" s="309"/>
      <c r="G37" s="149">
        <f>SUM(G38:G43)</f>
        <v>0</v>
      </c>
      <c r="H37" s="149">
        <f>SUM(H38:H43)</f>
        <v>0</v>
      </c>
      <c r="I37" s="149">
        <f>SUM(I38:I43)</f>
        <v>0</v>
      </c>
      <c r="J37" s="149">
        <f>SUM(J38:J43)</f>
        <v>0</v>
      </c>
      <c r="K37" s="149">
        <f>SUM(K38:K43)</f>
        <v>0</v>
      </c>
      <c r="L37" s="56"/>
      <c r="M37" s="75"/>
      <c r="O37" s="173"/>
      <c r="P37" s="173"/>
      <c r="Q37" s="173"/>
      <c r="R37" s="173"/>
    </row>
    <row r="38" spans="1:18" s="1" customFormat="1" ht="18" customHeight="1">
      <c r="A38" s="10"/>
      <c r="B38" s="75"/>
      <c r="C38" s="10"/>
      <c r="D38" s="151">
        <v>242401</v>
      </c>
      <c r="E38" s="310" t="s">
        <v>6</v>
      </c>
      <c r="F38" s="310"/>
      <c r="G38" s="58"/>
      <c r="H38" s="58"/>
      <c r="I38" s="58">
        <f>+G38-H38</f>
        <v>0</v>
      </c>
      <c r="J38" s="58"/>
      <c r="K38" s="58">
        <f>+I38-J38</f>
        <v>0</v>
      </c>
      <c r="L38" s="56"/>
      <c r="M38" s="75"/>
      <c r="O38" s="173"/>
      <c r="P38" s="173"/>
      <c r="Q38" s="173"/>
      <c r="R38" s="173"/>
    </row>
    <row r="39" spans="1:18" s="1" customFormat="1" ht="18" customHeight="1">
      <c r="A39" s="10"/>
      <c r="B39" s="75"/>
      <c r="C39" s="10"/>
      <c r="D39" s="151">
        <v>242402</v>
      </c>
      <c r="E39" s="310" t="s">
        <v>8</v>
      </c>
      <c r="F39" s="310"/>
      <c r="G39" s="58"/>
      <c r="H39" s="58"/>
      <c r="I39" s="58">
        <f aca="true" t="shared" si="2" ref="I39:I84">+G39-H39</f>
        <v>0</v>
      </c>
      <c r="J39" s="58"/>
      <c r="K39" s="58">
        <f aca="true" t="shared" si="3" ref="K39:K84">+I39-J39</f>
        <v>0</v>
      </c>
      <c r="L39" s="56"/>
      <c r="M39" s="75"/>
      <c r="O39" s="173"/>
      <c r="P39" s="173"/>
      <c r="Q39" s="173"/>
      <c r="R39" s="173"/>
    </row>
    <row r="40" spans="1:18" s="1" customFormat="1" ht="18" customHeight="1">
      <c r="A40" s="10"/>
      <c r="B40" s="75"/>
      <c r="C40" s="10"/>
      <c r="D40" s="151">
        <v>242405</v>
      </c>
      <c r="E40" s="310" t="s">
        <v>105</v>
      </c>
      <c r="F40" s="310"/>
      <c r="G40" s="58"/>
      <c r="H40" s="58"/>
      <c r="I40" s="58">
        <f t="shared" si="2"/>
        <v>0</v>
      </c>
      <c r="J40" s="58"/>
      <c r="K40" s="58">
        <f t="shared" si="3"/>
        <v>0</v>
      </c>
      <c r="L40" s="56"/>
      <c r="M40" s="75"/>
      <c r="O40" s="173"/>
      <c r="P40" s="173"/>
      <c r="Q40" s="173"/>
      <c r="R40" s="173"/>
    </row>
    <row r="41" spans="1:18" s="1" customFormat="1" ht="18" customHeight="1">
      <c r="A41" s="10"/>
      <c r="B41" s="75"/>
      <c r="C41" s="10"/>
      <c r="D41" s="151">
        <v>242406</v>
      </c>
      <c r="E41" s="310" t="s">
        <v>106</v>
      </c>
      <c r="F41" s="310"/>
      <c r="G41" s="58"/>
      <c r="H41" s="58"/>
      <c r="I41" s="58">
        <f t="shared" si="2"/>
        <v>0</v>
      </c>
      <c r="J41" s="58"/>
      <c r="K41" s="58">
        <f t="shared" si="3"/>
        <v>0</v>
      </c>
      <c r="L41" s="56"/>
      <c r="M41" s="75"/>
      <c r="O41" s="173"/>
      <c r="P41" s="173"/>
      <c r="Q41" s="173"/>
      <c r="R41" s="173"/>
    </row>
    <row r="42" spans="1:18" s="1" customFormat="1" ht="18" customHeight="1">
      <c r="A42" s="10"/>
      <c r="B42" s="75"/>
      <c r="C42" s="10"/>
      <c r="D42" s="151">
        <v>242407</v>
      </c>
      <c r="E42" s="310" t="s">
        <v>107</v>
      </c>
      <c r="F42" s="310"/>
      <c r="G42" s="58"/>
      <c r="H42" s="58"/>
      <c r="I42" s="58">
        <f t="shared" si="2"/>
        <v>0</v>
      </c>
      <c r="J42" s="58"/>
      <c r="K42" s="58">
        <f t="shared" si="3"/>
        <v>0</v>
      </c>
      <c r="L42" s="56"/>
      <c r="M42" s="75"/>
      <c r="O42" s="173"/>
      <c r="P42" s="173"/>
      <c r="Q42" s="173"/>
      <c r="R42" s="173"/>
    </row>
    <row r="43" spans="1:18" s="1" customFormat="1" ht="18" customHeight="1">
      <c r="A43" s="10"/>
      <c r="B43" s="75"/>
      <c r="C43" s="10"/>
      <c r="D43" s="151">
        <v>242411</v>
      </c>
      <c r="E43" s="310" t="s">
        <v>80</v>
      </c>
      <c r="F43" s="310"/>
      <c r="G43" s="58"/>
      <c r="H43" s="58"/>
      <c r="I43" s="58">
        <f t="shared" si="2"/>
        <v>0</v>
      </c>
      <c r="J43" s="58"/>
      <c r="K43" s="58">
        <f t="shared" si="3"/>
        <v>0</v>
      </c>
      <c r="L43" s="56"/>
      <c r="M43" s="75"/>
      <c r="O43" s="173"/>
      <c r="P43" s="173"/>
      <c r="Q43" s="173"/>
      <c r="R43" s="173"/>
    </row>
    <row r="44" spans="1:18" s="1" customFormat="1" ht="18" customHeight="1">
      <c r="A44" s="10"/>
      <c r="B44" s="75"/>
      <c r="C44" s="10"/>
      <c r="D44" s="150">
        <v>2425</v>
      </c>
      <c r="E44" s="309" t="s">
        <v>7</v>
      </c>
      <c r="F44" s="309"/>
      <c r="G44" s="149"/>
      <c r="H44" s="149"/>
      <c r="I44" s="149">
        <f t="shared" si="2"/>
        <v>0</v>
      </c>
      <c r="J44" s="149"/>
      <c r="K44" s="149">
        <f t="shared" si="3"/>
        <v>0</v>
      </c>
      <c r="L44" s="56"/>
      <c r="M44" s="75"/>
      <c r="O44" s="173"/>
      <c r="P44" s="173"/>
      <c r="Q44" s="173"/>
      <c r="R44" s="173"/>
    </row>
    <row r="45" spans="1:18" s="1" customFormat="1" ht="31.5" customHeight="1">
      <c r="A45" s="10"/>
      <c r="B45" s="75"/>
      <c r="C45" s="10"/>
      <c r="D45" s="150">
        <v>2436</v>
      </c>
      <c r="E45" s="309" t="s">
        <v>58</v>
      </c>
      <c r="F45" s="309"/>
      <c r="G45" s="149"/>
      <c r="H45" s="149"/>
      <c r="I45" s="149">
        <f t="shared" si="2"/>
        <v>0</v>
      </c>
      <c r="J45" s="149"/>
      <c r="K45" s="149">
        <f t="shared" si="3"/>
        <v>0</v>
      </c>
      <c r="L45" s="56"/>
      <c r="M45" s="75"/>
      <c r="O45" s="173"/>
      <c r="P45" s="173"/>
      <c r="Q45" s="173"/>
      <c r="R45" s="173"/>
    </row>
    <row r="46" spans="1:18" s="1" customFormat="1" ht="32.25" customHeight="1">
      <c r="A46" s="10"/>
      <c r="B46" s="75"/>
      <c r="C46" s="10"/>
      <c r="D46" s="150">
        <v>2440</v>
      </c>
      <c r="E46" s="309" t="s">
        <v>11</v>
      </c>
      <c r="F46" s="309"/>
      <c r="G46" s="149"/>
      <c r="H46" s="149"/>
      <c r="I46" s="149">
        <f t="shared" si="2"/>
        <v>0</v>
      </c>
      <c r="J46" s="149"/>
      <c r="K46" s="149">
        <f t="shared" si="3"/>
        <v>0</v>
      </c>
      <c r="L46" s="56"/>
      <c r="M46" s="75"/>
      <c r="O46" s="173"/>
      <c r="P46" s="173"/>
      <c r="Q46" s="173"/>
      <c r="R46" s="173"/>
    </row>
    <row r="47" spans="1:18" s="1" customFormat="1" ht="18" customHeight="1">
      <c r="A47" s="10"/>
      <c r="B47" s="75"/>
      <c r="C47" s="10"/>
      <c r="D47" s="150">
        <v>2460</v>
      </c>
      <c r="E47" s="309" t="s">
        <v>60</v>
      </c>
      <c r="F47" s="309"/>
      <c r="G47" s="149"/>
      <c r="H47" s="149"/>
      <c r="I47" s="149">
        <f t="shared" si="2"/>
        <v>0</v>
      </c>
      <c r="J47" s="149"/>
      <c r="K47" s="149">
        <f t="shared" si="3"/>
        <v>0</v>
      </c>
      <c r="L47" s="56"/>
      <c r="M47" s="75"/>
      <c r="O47" s="173"/>
      <c r="P47" s="173"/>
      <c r="Q47" s="173"/>
      <c r="R47" s="173"/>
    </row>
    <row r="48" spans="1:18" s="1" customFormat="1" ht="18" customHeight="1">
      <c r="A48" s="10"/>
      <c r="B48" s="75"/>
      <c r="C48" s="10"/>
      <c r="D48" s="152">
        <v>2490</v>
      </c>
      <c r="E48" s="309" t="s">
        <v>81</v>
      </c>
      <c r="F48" s="309"/>
      <c r="G48" s="149">
        <f>SUM(G49:G58)</f>
        <v>0</v>
      </c>
      <c r="H48" s="149">
        <f>SUM(H49:H58)</f>
        <v>0</v>
      </c>
      <c r="I48" s="149">
        <f>SUM(I49:I58)</f>
        <v>0</v>
      </c>
      <c r="J48" s="149">
        <f>SUM(J49:J58)</f>
        <v>0</v>
      </c>
      <c r="K48" s="149">
        <f>SUM(K49:K58)</f>
        <v>0</v>
      </c>
      <c r="L48" s="56"/>
      <c r="M48" s="75"/>
      <c r="O48" s="173"/>
      <c r="P48" s="173"/>
      <c r="Q48" s="173"/>
      <c r="R48" s="173"/>
    </row>
    <row r="49" spans="1:18" s="1" customFormat="1" ht="18" customHeight="1">
      <c r="A49" s="10"/>
      <c r="B49" s="75"/>
      <c r="C49" s="10"/>
      <c r="D49" s="151">
        <v>249027</v>
      </c>
      <c r="E49" s="310" t="s">
        <v>82</v>
      </c>
      <c r="F49" s="310"/>
      <c r="G49" s="58"/>
      <c r="H49" s="58"/>
      <c r="I49" s="58">
        <f t="shared" si="2"/>
        <v>0</v>
      </c>
      <c r="J49" s="58"/>
      <c r="K49" s="58">
        <f t="shared" si="3"/>
        <v>0</v>
      </c>
      <c r="L49" s="56"/>
      <c r="M49" s="75"/>
      <c r="O49" s="173"/>
      <c r="P49" s="173"/>
      <c r="Q49" s="173"/>
      <c r="R49" s="173"/>
    </row>
    <row r="50" spans="1:18" s="1" customFormat="1" ht="18" customHeight="1">
      <c r="A50" s="10"/>
      <c r="B50" s="75"/>
      <c r="C50" s="10"/>
      <c r="D50" s="151">
        <v>249028</v>
      </c>
      <c r="E50" s="310" t="s">
        <v>83</v>
      </c>
      <c r="F50" s="310"/>
      <c r="G50" s="58"/>
      <c r="H50" s="58"/>
      <c r="I50" s="58">
        <f t="shared" si="2"/>
        <v>0</v>
      </c>
      <c r="J50" s="58"/>
      <c r="K50" s="58">
        <f t="shared" si="3"/>
        <v>0</v>
      </c>
      <c r="L50" s="56"/>
      <c r="M50" s="75"/>
      <c r="O50" s="173"/>
      <c r="P50" s="173"/>
      <c r="Q50" s="173"/>
      <c r="R50" s="173"/>
    </row>
    <row r="51" spans="1:18" s="1" customFormat="1" ht="18" customHeight="1">
      <c r="A51" s="10"/>
      <c r="B51" s="75"/>
      <c r="C51" s="10"/>
      <c r="D51" s="151">
        <v>249032</v>
      </c>
      <c r="E51" s="310" t="s">
        <v>10</v>
      </c>
      <c r="F51" s="310"/>
      <c r="G51" s="58"/>
      <c r="H51" s="58"/>
      <c r="I51" s="58">
        <f t="shared" si="2"/>
        <v>0</v>
      </c>
      <c r="J51" s="58"/>
      <c r="K51" s="58">
        <f t="shared" si="3"/>
        <v>0</v>
      </c>
      <c r="L51" s="56"/>
      <c r="M51" s="75"/>
      <c r="O51" s="173"/>
      <c r="P51" s="173"/>
      <c r="Q51" s="173"/>
      <c r="R51" s="173"/>
    </row>
    <row r="52" spans="1:18" s="1" customFormat="1" ht="18" customHeight="1">
      <c r="A52" s="10"/>
      <c r="B52" s="75"/>
      <c r="C52" s="10"/>
      <c r="D52" s="153">
        <v>249037</v>
      </c>
      <c r="E52" s="310" t="s">
        <v>9</v>
      </c>
      <c r="F52" s="310"/>
      <c r="G52" s="58"/>
      <c r="H52" s="58"/>
      <c r="I52" s="58">
        <f t="shared" si="2"/>
        <v>0</v>
      </c>
      <c r="J52" s="58"/>
      <c r="K52" s="58">
        <f t="shared" si="3"/>
        <v>0</v>
      </c>
      <c r="L52" s="56"/>
      <c r="M52" s="75"/>
      <c r="O52" s="173"/>
      <c r="P52" s="173"/>
      <c r="Q52" s="173"/>
      <c r="R52" s="173"/>
    </row>
    <row r="53" spans="1:18" s="1" customFormat="1" ht="18" customHeight="1">
      <c r="A53" s="10"/>
      <c r="B53" s="75"/>
      <c r="C53" s="10"/>
      <c r="D53" s="151">
        <v>249040</v>
      </c>
      <c r="E53" s="310" t="s">
        <v>84</v>
      </c>
      <c r="F53" s="310"/>
      <c r="G53" s="58"/>
      <c r="H53" s="58"/>
      <c r="I53" s="58">
        <f t="shared" si="2"/>
        <v>0</v>
      </c>
      <c r="J53" s="58"/>
      <c r="K53" s="58">
        <f t="shared" si="3"/>
        <v>0</v>
      </c>
      <c r="L53" s="56"/>
      <c r="M53" s="75"/>
      <c r="O53" s="173"/>
      <c r="P53" s="173"/>
      <c r="Q53" s="173"/>
      <c r="R53" s="173"/>
    </row>
    <row r="54" spans="1:18" s="1" customFormat="1" ht="18" customHeight="1">
      <c r="A54" s="10"/>
      <c r="B54" s="75"/>
      <c r="C54" s="10"/>
      <c r="D54" s="151">
        <v>249050</v>
      </c>
      <c r="E54" s="310" t="s">
        <v>85</v>
      </c>
      <c r="F54" s="310"/>
      <c r="G54" s="58"/>
      <c r="H54" s="58"/>
      <c r="I54" s="58">
        <f t="shared" si="2"/>
        <v>0</v>
      </c>
      <c r="J54" s="58"/>
      <c r="K54" s="58">
        <f t="shared" si="3"/>
        <v>0</v>
      </c>
      <c r="L54" s="56"/>
      <c r="M54" s="75"/>
      <c r="O54" s="173"/>
      <c r="P54" s="173"/>
      <c r="Q54" s="173"/>
      <c r="R54" s="173"/>
    </row>
    <row r="55" spans="1:18" s="1" customFormat="1" ht="18" customHeight="1">
      <c r="A55" s="10"/>
      <c r="B55" s="75"/>
      <c r="C55" s="10"/>
      <c r="D55" s="151">
        <v>249051</v>
      </c>
      <c r="E55" s="310" t="s">
        <v>57</v>
      </c>
      <c r="F55" s="310"/>
      <c r="G55" s="58"/>
      <c r="H55" s="58"/>
      <c r="I55" s="58">
        <f t="shared" si="2"/>
        <v>0</v>
      </c>
      <c r="J55" s="58"/>
      <c r="K55" s="58">
        <f t="shared" si="3"/>
        <v>0</v>
      </c>
      <c r="L55" s="56"/>
      <c r="M55" s="75"/>
      <c r="O55" s="173"/>
      <c r="P55" s="173"/>
      <c r="Q55" s="173"/>
      <c r="R55" s="173"/>
    </row>
    <row r="56" spans="1:18" s="1" customFormat="1" ht="18" customHeight="1">
      <c r="A56" s="10"/>
      <c r="B56" s="75"/>
      <c r="C56" s="10"/>
      <c r="D56" s="151">
        <v>249053</v>
      </c>
      <c r="E56" s="310" t="s">
        <v>86</v>
      </c>
      <c r="F56" s="310"/>
      <c r="G56" s="58"/>
      <c r="H56" s="58"/>
      <c r="I56" s="58">
        <f t="shared" si="2"/>
        <v>0</v>
      </c>
      <c r="J56" s="58"/>
      <c r="K56" s="58">
        <f t="shared" si="3"/>
        <v>0</v>
      </c>
      <c r="L56" s="56"/>
      <c r="M56" s="75"/>
      <c r="O56" s="173"/>
      <c r="P56" s="173"/>
      <c r="Q56" s="173"/>
      <c r="R56" s="173"/>
    </row>
    <row r="57" spans="1:18" s="1" customFormat="1" ht="18" customHeight="1">
      <c r="A57" s="10"/>
      <c r="B57" s="75"/>
      <c r="C57" s="10"/>
      <c r="D57" s="151">
        <v>249058</v>
      </c>
      <c r="E57" s="310" t="s">
        <v>87</v>
      </c>
      <c r="F57" s="310"/>
      <c r="G57" s="58"/>
      <c r="H57" s="58"/>
      <c r="I57" s="58">
        <f t="shared" si="2"/>
        <v>0</v>
      </c>
      <c r="J57" s="58"/>
      <c r="K57" s="58">
        <f t="shared" si="3"/>
        <v>0</v>
      </c>
      <c r="L57" s="56"/>
      <c r="M57" s="75"/>
      <c r="O57" s="173"/>
      <c r="P57" s="173"/>
      <c r="Q57" s="173"/>
      <c r="R57" s="173"/>
    </row>
    <row r="58" spans="1:18" s="1" customFormat="1" ht="18" customHeight="1">
      <c r="A58" s="10"/>
      <c r="B58" s="75"/>
      <c r="C58" s="10"/>
      <c r="D58" s="151">
        <v>249090</v>
      </c>
      <c r="E58" s="310" t="s">
        <v>81</v>
      </c>
      <c r="F58" s="310"/>
      <c r="G58" s="58"/>
      <c r="H58" s="58"/>
      <c r="I58" s="58">
        <f t="shared" si="2"/>
        <v>0</v>
      </c>
      <c r="J58" s="58"/>
      <c r="K58" s="58">
        <f t="shared" si="3"/>
        <v>0</v>
      </c>
      <c r="L58" s="56"/>
      <c r="M58" s="75"/>
      <c r="O58" s="173"/>
      <c r="P58" s="173"/>
      <c r="Q58" s="173"/>
      <c r="R58" s="173"/>
    </row>
    <row r="59" spans="1:18" s="1" customFormat="1" ht="18" customHeight="1">
      <c r="A59" s="10"/>
      <c r="B59" s="75"/>
      <c r="C59" s="10"/>
      <c r="D59" s="150">
        <v>2511</v>
      </c>
      <c r="E59" s="309" t="s">
        <v>88</v>
      </c>
      <c r="F59" s="309"/>
      <c r="G59" s="149"/>
      <c r="H59" s="149"/>
      <c r="I59" s="149">
        <f t="shared" si="2"/>
        <v>0</v>
      </c>
      <c r="J59" s="149"/>
      <c r="K59" s="149">
        <f t="shared" si="3"/>
        <v>0</v>
      </c>
      <c r="L59" s="56"/>
      <c r="M59" s="75"/>
      <c r="O59" s="173"/>
      <c r="P59" s="173"/>
      <c r="Q59" s="173"/>
      <c r="R59" s="173"/>
    </row>
    <row r="60" spans="1:18" s="1" customFormat="1" ht="27.75" customHeight="1">
      <c r="A60" s="10"/>
      <c r="B60" s="75"/>
      <c r="C60" s="10"/>
      <c r="D60" s="152">
        <v>2512</v>
      </c>
      <c r="E60" s="309" t="s">
        <v>89</v>
      </c>
      <c r="F60" s="309"/>
      <c r="G60" s="149"/>
      <c r="H60" s="149"/>
      <c r="I60" s="149">
        <f t="shared" si="2"/>
        <v>0</v>
      </c>
      <c r="J60" s="149"/>
      <c r="K60" s="149">
        <f t="shared" si="3"/>
        <v>0</v>
      </c>
      <c r="L60" s="56"/>
      <c r="M60" s="75"/>
      <c r="O60" s="173"/>
      <c r="P60" s="173"/>
      <c r="Q60" s="173"/>
      <c r="R60" s="173"/>
    </row>
    <row r="61" spans="1:18" s="1" customFormat="1" ht="18" customHeight="1">
      <c r="A61" s="10"/>
      <c r="B61" s="75"/>
      <c r="C61" s="10"/>
      <c r="D61" s="152">
        <v>2514</v>
      </c>
      <c r="E61" s="309" t="s">
        <v>90</v>
      </c>
      <c r="F61" s="309"/>
      <c r="G61" s="149">
        <f>SUM(G62:G68)</f>
        <v>0</v>
      </c>
      <c r="H61" s="149">
        <f>SUM(H62:H68)</f>
        <v>0</v>
      </c>
      <c r="I61" s="149">
        <f>SUM(I62:I68)</f>
        <v>0</v>
      </c>
      <c r="J61" s="149">
        <f>SUM(J62:J68)</f>
        <v>0</v>
      </c>
      <c r="K61" s="149">
        <f>SUM(K62:K68)</f>
        <v>0</v>
      </c>
      <c r="L61" s="56"/>
      <c r="M61" s="75"/>
      <c r="O61" s="173"/>
      <c r="P61" s="173"/>
      <c r="Q61" s="173"/>
      <c r="R61" s="173"/>
    </row>
    <row r="62" spans="1:18" s="1" customFormat="1" ht="18" customHeight="1">
      <c r="A62" s="10"/>
      <c r="B62" s="75"/>
      <c r="C62" s="10"/>
      <c r="D62" s="151">
        <v>241401</v>
      </c>
      <c r="E62" s="310" t="s">
        <v>91</v>
      </c>
      <c r="F62" s="310"/>
      <c r="G62" s="58"/>
      <c r="H62" s="58"/>
      <c r="I62" s="58">
        <f t="shared" si="2"/>
        <v>0</v>
      </c>
      <c r="J62" s="58"/>
      <c r="K62" s="58">
        <f t="shared" si="3"/>
        <v>0</v>
      </c>
      <c r="L62" s="56"/>
      <c r="M62" s="75"/>
      <c r="O62" s="173"/>
      <c r="P62" s="173"/>
      <c r="Q62" s="173"/>
      <c r="R62" s="173"/>
    </row>
    <row r="63" spans="1:18" s="1" customFormat="1" ht="18" customHeight="1">
      <c r="A63" s="10"/>
      <c r="B63" s="75"/>
      <c r="C63" s="10"/>
      <c r="D63" s="151">
        <v>251403</v>
      </c>
      <c r="E63" s="310" t="s">
        <v>92</v>
      </c>
      <c r="F63" s="310"/>
      <c r="G63" s="58"/>
      <c r="H63" s="58"/>
      <c r="I63" s="58">
        <f t="shared" si="2"/>
        <v>0</v>
      </c>
      <c r="J63" s="58"/>
      <c r="K63" s="58">
        <f t="shared" si="3"/>
        <v>0</v>
      </c>
      <c r="L63" s="56"/>
      <c r="M63" s="75"/>
      <c r="O63" s="173"/>
      <c r="P63" s="173"/>
      <c r="Q63" s="173"/>
      <c r="R63" s="173"/>
    </row>
    <row r="64" spans="1:18" s="1" customFormat="1" ht="18" customHeight="1">
      <c r="A64" s="10"/>
      <c r="B64" s="75"/>
      <c r="C64" s="10"/>
      <c r="D64" s="151">
        <v>251404</v>
      </c>
      <c r="E64" s="310" t="s">
        <v>93</v>
      </c>
      <c r="F64" s="310"/>
      <c r="G64" s="58"/>
      <c r="H64" s="58"/>
      <c r="I64" s="58">
        <f t="shared" si="2"/>
        <v>0</v>
      </c>
      <c r="J64" s="58"/>
      <c r="K64" s="58">
        <f t="shared" si="3"/>
        <v>0</v>
      </c>
      <c r="L64" s="56"/>
      <c r="M64" s="75"/>
      <c r="O64" s="173"/>
      <c r="P64" s="173"/>
      <c r="Q64" s="173"/>
      <c r="R64" s="173"/>
    </row>
    <row r="65" spans="1:18" s="1" customFormat="1" ht="18" customHeight="1">
      <c r="A65" s="10"/>
      <c r="B65" s="75"/>
      <c r="C65" s="10"/>
      <c r="D65" s="151">
        <v>251405</v>
      </c>
      <c r="E65" s="310" t="s">
        <v>94</v>
      </c>
      <c r="F65" s="310"/>
      <c r="G65" s="58"/>
      <c r="H65" s="58"/>
      <c r="I65" s="58">
        <f t="shared" si="2"/>
        <v>0</v>
      </c>
      <c r="J65" s="58"/>
      <c r="K65" s="58">
        <f t="shared" si="3"/>
        <v>0</v>
      </c>
      <c r="L65" s="56"/>
      <c r="M65" s="75"/>
      <c r="O65" s="173"/>
      <c r="P65" s="173"/>
      <c r="Q65" s="173"/>
      <c r="R65" s="173"/>
    </row>
    <row r="66" spans="1:18" s="1" customFormat="1" ht="18" customHeight="1">
      <c r="A66" s="10"/>
      <c r="B66" s="75"/>
      <c r="C66" s="10"/>
      <c r="D66" s="151">
        <v>251410</v>
      </c>
      <c r="E66" s="310" t="s">
        <v>95</v>
      </c>
      <c r="F66" s="310"/>
      <c r="G66" s="58"/>
      <c r="H66" s="58"/>
      <c r="I66" s="58">
        <f t="shared" si="2"/>
        <v>0</v>
      </c>
      <c r="J66" s="58"/>
      <c r="K66" s="58">
        <f t="shared" si="3"/>
        <v>0</v>
      </c>
      <c r="L66" s="56"/>
      <c r="M66" s="75"/>
      <c r="O66" s="173"/>
      <c r="P66" s="173"/>
      <c r="Q66" s="173"/>
      <c r="R66" s="173"/>
    </row>
    <row r="67" spans="1:18" s="1" customFormat="1" ht="18" customHeight="1">
      <c r="A67" s="10"/>
      <c r="B67" s="75"/>
      <c r="C67" s="10"/>
      <c r="D67" s="151">
        <v>251412</v>
      </c>
      <c r="E67" s="310" t="s">
        <v>96</v>
      </c>
      <c r="F67" s="310"/>
      <c r="G67" s="58"/>
      <c r="H67" s="58"/>
      <c r="I67" s="58">
        <f t="shared" si="2"/>
        <v>0</v>
      </c>
      <c r="J67" s="58"/>
      <c r="K67" s="58">
        <f t="shared" si="3"/>
        <v>0</v>
      </c>
      <c r="L67" s="56"/>
      <c r="M67" s="75"/>
      <c r="O67" s="173"/>
      <c r="P67" s="173"/>
      <c r="Q67" s="173"/>
      <c r="R67" s="173"/>
    </row>
    <row r="68" spans="1:18" s="1" customFormat="1" ht="18" customHeight="1">
      <c r="A68" s="10"/>
      <c r="B68" s="75"/>
      <c r="C68" s="10"/>
      <c r="D68" s="151">
        <v>251414</v>
      </c>
      <c r="E68" s="310" t="s">
        <v>97</v>
      </c>
      <c r="F68" s="310"/>
      <c r="G68" s="58"/>
      <c r="H68" s="58"/>
      <c r="I68" s="58">
        <f t="shared" si="2"/>
        <v>0</v>
      </c>
      <c r="J68" s="58"/>
      <c r="K68" s="58">
        <f t="shared" si="3"/>
        <v>0</v>
      </c>
      <c r="L68" s="56"/>
      <c r="M68" s="75"/>
      <c r="O68" s="173"/>
      <c r="P68" s="173"/>
      <c r="Q68" s="173"/>
      <c r="R68" s="173"/>
    </row>
    <row r="69" spans="1:18" s="1" customFormat="1" ht="18" customHeight="1">
      <c r="A69" s="10"/>
      <c r="B69" s="75"/>
      <c r="C69" s="10"/>
      <c r="D69" s="150">
        <v>2701</v>
      </c>
      <c r="E69" s="311" t="s">
        <v>103</v>
      </c>
      <c r="F69" s="311"/>
      <c r="G69" s="149"/>
      <c r="H69" s="149"/>
      <c r="I69" s="149">
        <f t="shared" si="2"/>
        <v>0</v>
      </c>
      <c r="J69" s="149"/>
      <c r="K69" s="149">
        <f t="shared" si="3"/>
        <v>0</v>
      </c>
      <c r="L69" s="56"/>
      <c r="M69" s="75"/>
      <c r="O69" s="173"/>
      <c r="P69" s="173"/>
      <c r="Q69" s="173"/>
      <c r="R69" s="173"/>
    </row>
    <row r="70" spans="1:18" s="1" customFormat="1" ht="18" customHeight="1">
      <c r="A70" s="10"/>
      <c r="B70" s="75"/>
      <c r="C70" s="10"/>
      <c r="D70" s="150">
        <v>2901</v>
      </c>
      <c r="E70" s="309" t="s">
        <v>98</v>
      </c>
      <c r="F70" s="309"/>
      <c r="G70" s="149"/>
      <c r="H70" s="149"/>
      <c r="I70" s="149">
        <f t="shared" si="2"/>
        <v>0</v>
      </c>
      <c r="J70" s="149"/>
      <c r="K70" s="149">
        <f t="shared" si="3"/>
        <v>0</v>
      </c>
      <c r="L70" s="56"/>
      <c r="M70" s="75"/>
      <c r="O70" s="173"/>
      <c r="P70" s="173"/>
      <c r="Q70" s="173"/>
      <c r="R70" s="173"/>
    </row>
    <row r="71" spans="1:18" s="1" customFormat="1" ht="18" customHeight="1">
      <c r="A71" s="10"/>
      <c r="B71" s="75"/>
      <c r="C71" s="10"/>
      <c r="D71" s="150">
        <v>2902</v>
      </c>
      <c r="E71" s="309" t="s">
        <v>12</v>
      </c>
      <c r="F71" s="309"/>
      <c r="G71" s="149">
        <f>+G72</f>
        <v>0</v>
      </c>
      <c r="H71" s="149">
        <f>+H72</f>
        <v>0</v>
      </c>
      <c r="I71" s="149">
        <f>+I72</f>
        <v>0</v>
      </c>
      <c r="J71" s="149">
        <f>+J72</f>
        <v>0</v>
      </c>
      <c r="K71" s="149">
        <f>+K72</f>
        <v>0</v>
      </c>
      <c r="L71" s="56"/>
      <c r="M71" s="75"/>
      <c r="O71" s="173"/>
      <c r="P71" s="173"/>
      <c r="Q71" s="173"/>
      <c r="R71" s="173"/>
    </row>
    <row r="72" spans="1:18" s="1" customFormat="1" ht="18" customHeight="1">
      <c r="A72" s="10"/>
      <c r="B72" s="75"/>
      <c r="C72" s="10"/>
      <c r="D72" s="153">
        <v>290201</v>
      </c>
      <c r="E72" s="310" t="s">
        <v>99</v>
      </c>
      <c r="F72" s="310"/>
      <c r="G72" s="58"/>
      <c r="H72" s="58"/>
      <c r="I72" s="58">
        <f t="shared" si="2"/>
        <v>0</v>
      </c>
      <c r="J72" s="58"/>
      <c r="K72" s="58">
        <f t="shared" si="3"/>
        <v>0</v>
      </c>
      <c r="L72" s="56"/>
      <c r="M72" s="75"/>
      <c r="O72" s="173"/>
      <c r="P72" s="173"/>
      <c r="Q72" s="173"/>
      <c r="R72" s="173"/>
    </row>
    <row r="73" spans="1:18" s="1" customFormat="1" ht="18" customHeight="1">
      <c r="A73" s="10"/>
      <c r="B73" s="75"/>
      <c r="C73" s="10"/>
      <c r="D73" s="150">
        <v>2903</v>
      </c>
      <c r="E73" s="310" t="s">
        <v>13</v>
      </c>
      <c r="F73" s="310"/>
      <c r="G73" s="149"/>
      <c r="H73" s="149"/>
      <c r="I73" s="149">
        <f>+I74</f>
        <v>0</v>
      </c>
      <c r="J73" s="149">
        <f>+J74</f>
        <v>0</v>
      </c>
      <c r="K73" s="149">
        <f>+K74</f>
        <v>0</v>
      </c>
      <c r="L73" s="56"/>
      <c r="M73" s="75"/>
      <c r="O73" s="173"/>
      <c r="P73" s="173"/>
      <c r="Q73" s="173"/>
      <c r="R73" s="173"/>
    </row>
    <row r="74" spans="1:18" s="1" customFormat="1" ht="18" customHeight="1">
      <c r="A74" s="10"/>
      <c r="B74" s="75"/>
      <c r="C74" s="10"/>
      <c r="D74" s="153">
        <v>290304</v>
      </c>
      <c r="E74" s="310" t="s">
        <v>100</v>
      </c>
      <c r="F74" s="310"/>
      <c r="G74" s="58"/>
      <c r="H74" s="58"/>
      <c r="I74" s="58">
        <f t="shared" si="2"/>
        <v>0</v>
      </c>
      <c r="J74" s="58"/>
      <c r="K74" s="58">
        <f t="shared" si="3"/>
        <v>0</v>
      </c>
      <c r="L74" s="56"/>
      <c r="M74" s="75"/>
      <c r="O74" s="173"/>
      <c r="P74" s="173"/>
      <c r="Q74" s="173"/>
      <c r="R74" s="173"/>
    </row>
    <row r="75" spans="1:18" s="1" customFormat="1" ht="18" customHeight="1">
      <c r="A75" s="10"/>
      <c r="B75" s="75"/>
      <c r="C75" s="10"/>
      <c r="D75" s="150">
        <v>2910</v>
      </c>
      <c r="E75" s="309" t="s">
        <v>15</v>
      </c>
      <c r="F75" s="309"/>
      <c r="G75" s="149">
        <f>SUM(G76:G79)</f>
        <v>0</v>
      </c>
      <c r="H75" s="149">
        <f>SUM(H76:H79)</f>
        <v>0</v>
      </c>
      <c r="I75" s="149">
        <f>SUM(I76:I79)</f>
        <v>0</v>
      </c>
      <c r="J75" s="149">
        <f>SUM(J76:J79)</f>
        <v>0</v>
      </c>
      <c r="K75" s="149">
        <f>SUM(K76:K79)</f>
        <v>0</v>
      </c>
      <c r="L75" s="56"/>
      <c r="M75" s="75"/>
      <c r="O75" s="173"/>
      <c r="P75" s="173"/>
      <c r="Q75" s="173"/>
      <c r="R75" s="173"/>
    </row>
    <row r="76" spans="1:18" s="1" customFormat="1" ht="18" customHeight="1">
      <c r="A76" s="10"/>
      <c r="B76" s="75"/>
      <c r="C76" s="10"/>
      <c r="D76" s="157">
        <v>291005</v>
      </c>
      <c r="E76" s="234" t="s">
        <v>87</v>
      </c>
      <c r="F76" s="234"/>
      <c r="G76" s="58"/>
      <c r="H76" s="58"/>
      <c r="I76" s="58">
        <f t="shared" si="2"/>
        <v>0</v>
      </c>
      <c r="J76" s="58"/>
      <c r="K76" s="58">
        <f t="shared" si="3"/>
        <v>0</v>
      </c>
      <c r="L76" s="56"/>
      <c r="M76" s="75"/>
      <c r="O76" s="173"/>
      <c r="P76" s="173"/>
      <c r="Q76" s="173"/>
      <c r="R76" s="173"/>
    </row>
    <row r="77" spans="1:18" s="1" customFormat="1" ht="18" customHeight="1">
      <c r="A77" s="10"/>
      <c r="B77" s="75"/>
      <c r="C77" s="10"/>
      <c r="D77" s="50">
        <v>291007</v>
      </c>
      <c r="E77" s="234" t="s">
        <v>16</v>
      </c>
      <c r="F77" s="234"/>
      <c r="G77" s="58"/>
      <c r="H77" s="58"/>
      <c r="I77" s="58">
        <f t="shared" si="2"/>
        <v>0</v>
      </c>
      <c r="J77" s="58"/>
      <c r="K77" s="58">
        <f t="shared" si="3"/>
        <v>0</v>
      </c>
      <c r="L77" s="56"/>
      <c r="M77" s="75"/>
      <c r="O77" s="173"/>
      <c r="P77" s="173"/>
      <c r="Q77" s="173"/>
      <c r="R77" s="173"/>
    </row>
    <row r="78" spans="1:18" s="1" customFormat="1" ht="18" customHeight="1">
      <c r="A78" s="10"/>
      <c r="B78" s="75"/>
      <c r="C78" s="10"/>
      <c r="D78" s="50">
        <v>291026</v>
      </c>
      <c r="E78" s="234" t="s">
        <v>111</v>
      </c>
      <c r="F78" s="234"/>
      <c r="G78" s="58"/>
      <c r="H78" s="58"/>
      <c r="I78" s="58">
        <f t="shared" si="2"/>
        <v>0</v>
      </c>
      <c r="J78" s="58"/>
      <c r="K78" s="58">
        <f t="shared" si="3"/>
        <v>0</v>
      </c>
      <c r="L78" s="56"/>
      <c r="M78" s="75"/>
      <c r="O78" s="173"/>
      <c r="P78" s="173"/>
      <c r="Q78" s="173"/>
      <c r="R78" s="173"/>
    </row>
    <row r="79" spans="1:18" s="1" customFormat="1" ht="18" customHeight="1">
      <c r="A79" s="10"/>
      <c r="B79" s="75"/>
      <c r="C79" s="10"/>
      <c r="D79" s="159">
        <v>291090</v>
      </c>
      <c r="E79" s="233" t="s">
        <v>112</v>
      </c>
      <c r="F79" s="233"/>
      <c r="G79" s="149">
        <f>SUM(G80:G82)</f>
        <v>0</v>
      </c>
      <c r="H79" s="149">
        <f>SUM(H80:H82)</f>
        <v>0</v>
      </c>
      <c r="I79" s="149">
        <f>SUM(I80:I82)</f>
        <v>0</v>
      </c>
      <c r="J79" s="149">
        <f>SUM(J80:J82)</f>
        <v>0</v>
      </c>
      <c r="K79" s="149">
        <f>SUM(K80:K82)</f>
        <v>0</v>
      </c>
      <c r="L79" s="56"/>
      <c r="M79" s="75"/>
      <c r="O79" s="173"/>
      <c r="P79" s="173"/>
      <c r="Q79" s="173"/>
      <c r="R79" s="173"/>
    </row>
    <row r="80" spans="1:18" s="1" customFormat="1" ht="18" customHeight="1">
      <c r="A80" s="10"/>
      <c r="B80" s="75"/>
      <c r="C80" s="10"/>
      <c r="D80" s="50">
        <v>29109001</v>
      </c>
      <c r="E80" s="234" t="s">
        <v>112</v>
      </c>
      <c r="F80" s="234"/>
      <c r="G80" s="58"/>
      <c r="H80" s="58"/>
      <c r="I80" s="58">
        <f t="shared" si="2"/>
        <v>0</v>
      </c>
      <c r="J80" s="58"/>
      <c r="K80" s="58">
        <f t="shared" si="3"/>
        <v>0</v>
      </c>
      <c r="L80" s="56"/>
      <c r="M80" s="75"/>
      <c r="O80" s="173"/>
      <c r="P80" s="173"/>
      <c r="Q80" s="173"/>
      <c r="R80" s="173"/>
    </row>
    <row r="81" spans="1:18" s="1" customFormat="1" ht="18" customHeight="1">
      <c r="A81" s="10"/>
      <c r="B81" s="75"/>
      <c r="C81" s="10"/>
      <c r="D81" s="50">
        <v>29109003</v>
      </c>
      <c r="E81" s="234" t="s">
        <v>116</v>
      </c>
      <c r="F81" s="234"/>
      <c r="G81" s="58"/>
      <c r="H81" s="58"/>
      <c r="I81" s="58">
        <f t="shared" si="2"/>
        <v>0</v>
      </c>
      <c r="J81" s="58"/>
      <c r="K81" s="58">
        <f t="shared" si="3"/>
        <v>0</v>
      </c>
      <c r="L81" s="56"/>
      <c r="M81" s="75"/>
      <c r="O81" s="173"/>
      <c r="P81" s="173"/>
      <c r="Q81" s="173"/>
      <c r="R81" s="173"/>
    </row>
    <row r="82" spans="1:18" s="1" customFormat="1" ht="18" customHeight="1">
      <c r="A82" s="10"/>
      <c r="B82" s="75"/>
      <c r="C82" s="10"/>
      <c r="D82" s="50">
        <v>29109004</v>
      </c>
      <c r="E82" s="234" t="s">
        <v>117</v>
      </c>
      <c r="F82" s="234"/>
      <c r="G82" s="58"/>
      <c r="H82" s="58"/>
      <c r="I82" s="58">
        <f t="shared" si="2"/>
        <v>0</v>
      </c>
      <c r="J82" s="58"/>
      <c r="K82" s="58">
        <f t="shared" si="3"/>
        <v>0</v>
      </c>
      <c r="L82" s="56"/>
      <c r="M82" s="75"/>
      <c r="O82" s="173"/>
      <c r="P82" s="173"/>
      <c r="Q82" s="173"/>
      <c r="R82" s="173"/>
    </row>
    <row r="83" spans="1:18" s="1" customFormat="1" ht="18" customHeight="1">
      <c r="A83" s="10"/>
      <c r="B83" s="75"/>
      <c r="C83" s="10"/>
      <c r="D83" s="150">
        <v>2919</v>
      </c>
      <c r="E83" s="309" t="s">
        <v>101</v>
      </c>
      <c r="F83" s="309"/>
      <c r="G83" s="149"/>
      <c r="H83" s="149"/>
      <c r="I83" s="149">
        <f t="shared" si="2"/>
        <v>0</v>
      </c>
      <c r="J83" s="149"/>
      <c r="K83" s="149">
        <f t="shared" si="3"/>
        <v>0</v>
      </c>
      <c r="L83" s="56"/>
      <c r="M83" s="75"/>
      <c r="O83" s="173"/>
      <c r="P83" s="173"/>
      <c r="Q83" s="173"/>
      <c r="R83" s="173"/>
    </row>
    <row r="84" spans="1:18" s="1" customFormat="1" ht="18" customHeight="1">
      <c r="A84" s="10"/>
      <c r="B84" s="75"/>
      <c r="C84" s="10"/>
      <c r="D84" s="150">
        <v>2990</v>
      </c>
      <c r="E84" s="309" t="s">
        <v>102</v>
      </c>
      <c r="F84" s="309"/>
      <c r="G84" s="149"/>
      <c r="H84" s="149"/>
      <c r="I84" s="149">
        <f t="shared" si="2"/>
        <v>0</v>
      </c>
      <c r="J84" s="149"/>
      <c r="K84" s="149">
        <f t="shared" si="3"/>
        <v>0</v>
      </c>
      <c r="L84" s="56"/>
      <c r="M84" s="75"/>
      <c r="O84" s="173"/>
      <c r="P84" s="173"/>
      <c r="Q84" s="173"/>
      <c r="R84" s="173"/>
    </row>
    <row r="85" spans="1:18" s="1" customFormat="1" ht="18" customHeight="1">
      <c r="A85" s="10"/>
      <c r="B85" s="75"/>
      <c r="C85" s="10"/>
      <c r="D85" s="320" t="s">
        <v>3</v>
      </c>
      <c r="E85" s="321"/>
      <c r="F85" s="322"/>
      <c r="G85" s="72">
        <f>+G32+G34+G36+G37+G44+G45+G46+G47+G48+G59+G60+G61+G69+G70+G71+G73+G75+G83+G84</f>
        <v>0</v>
      </c>
      <c r="H85" s="72">
        <f>+H32+H34+H36+H37+H44+H45+H46+H47+H48+H59+H60+H61+H69+H70+H71+H73+H75+H83+H84</f>
        <v>0</v>
      </c>
      <c r="I85" s="72">
        <f>+I32+I34+I36+I37+I44+I45+I46+I47+I48+I59+I60+I61+I69+I70+I71+I73+I75+I83+I84</f>
        <v>0</v>
      </c>
      <c r="J85" s="72">
        <f>+J32+J34+J36+J37+J44+J45+J46+J47+J48+J59+J60+J61+J69+J70+J71+J73+J75+J83+J84</f>
        <v>0</v>
      </c>
      <c r="K85" s="72">
        <f>+K32+K34+K36+K37+K44+K45+K46+K47+K48+K59+K60+K61+K69+K70+K71+K73+K75+K83+K84</f>
        <v>0</v>
      </c>
      <c r="L85" s="59"/>
      <c r="M85" s="75"/>
      <c r="O85" s="173"/>
      <c r="P85" s="173"/>
      <c r="Q85" s="173"/>
      <c r="R85" s="173"/>
    </row>
    <row r="86" spans="1:13" s="1" customFormat="1" ht="18" customHeight="1">
      <c r="A86" s="10"/>
      <c r="B86" s="75"/>
      <c r="C86" s="10"/>
      <c r="D86" s="16"/>
      <c r="E86" s="16"/>
      <c r="F86" s="16"/>
      <c r="G86" s="73"/>
      <c r="H86" s="73"/>
      <c r="I86" s="73"/>
      <c r="J86" s="73"/>
      <c r="K86" s="74"/>
      <c r="L86" s="183"/>
      <c r="M86" s="75"/>
    </row>
    <row r="87" spans="1:13" s="1" customFormat="1" ht="18" customHeight="1">
      <c r="A87" s="10"/>
      <c r="B87" s="75"/>
      <c r="C87" s="10"/>
      <c r="D87" s="327" t="s">
        <v>185</v>
      </c>
      <c r="E87" s="328"/>
      <c r="F87" s="328"/>
      <c r="G87" s="177"/>
      <c r="H87" s="177"/>
      <c r="I87" s="177"/>
      <c r="J87" s="176"/>
      <c r="K87" s="176">
        <f>+K29-K85</f>
        <v>0</v>
      </c>
      <c r="L87" s="184"/>
      <c r="M87" s="75"/>
    </row>
    <row r="88" spans="1:13" s="1" customFormat="1" ht="18" customHeight="1">
      <c r="A88" s="10"/>
      <c r="B88" s="75"/>
      <c r="C88" s="10"/>
      <c r="K88" s="78"/>
      <c r="L88" s="75"/>
      <c r="M88" s="75"/>
    </row>
    <row r="89" spans="1:13" s="1" customFormat="1" ht="10.5" customHeight="1">
      <c r="A89" s="10"/>
      <c r="B89" s="75"/>
      <c r="C89" s="10"/>
      <c r="K89" s="78"/>
      <c r="L89" s="75"/>
      <c r="M89" s="75"/>
    </row>
    <row r="90" spans="1:13" s="1" customFormat="1" ht="18" customHeight="1">
      <c r="A90" s="10"/>
      <c r="B90" s="75"/>
      <c r="C90" s="10"/>
      <c r="D90" s="325" t="s">
        <v>30</v>
      </c>
      <c r="E90" s="325"/>
      <c r="F90" s="325"/>
      <c r="G90" s="325"/>
      <c r="H90" s="325"/>
      <c r="I90" s="325"/>
      <c r="J90" s="325"/>
      <c r="K90" s="325"/>
      <c r="L90" s="326"/>
      <c r="M90" s="75"/>
    </row>
    <row r="91" spans="1:13" s="1" customFormat="1" ht="18" customHeight="1">
      <c r="A91" s="10"/>
      <c r="B91" s="75"/>
      <c r="C91" s="10"/>
      <c r="K91" s="78"/>
      <c r="L91" s="75"/>
      <c r="M91" s="75"/>
    </row>
    <row r="92" spans="1:13" s="1" customFormat="1" ht="18" customHeight="1" thickBot="1">
      <c r="A92" s="10"/>
      <c r="B92" s="75"/>
      <c r="C92" s="10"/>
      <c r="D92" s="329" t="s">
        <v>31</v>
      </c>
      <c r="E92" s="330"/>
      <c r="F92" s="330"/>
      <c r="G92" s="330"/>
      <c r="H92" s="330"/>
      <c r="I92" s="330"/>
      <c r="J92" s="330"/>
      <c r="K92" s="330"/>
      <c r="L92" s="195" t="s">
        <v>17</v>
      </c>
      <c r="M92" s="75"/>
    </row>
    <row r="93" spans="1:13" s="1" customFormat="1" ht="18" customHeight="1" thickBot="1">
      <c r="A93" s="10"/>
      <c r="B93" s="75"/>
      <c r="C93" s="174" t="s">
        <v>140</v>
      </c>
      <c r="D93" s="331" t="s">
        <v>20</v>
      </c>
      <c r="E93" s="331"/>
      <c r="F93" s="331"/>
      <c r="G93" s="331"/>
      <c r="H93" s="331"/>
      <c r="I93" s="331"/>
      <c r="J93" s="331"/>
      <c r="K93" s="136"/>
      <c r="L93" s="196"/>
      <c r="M93" s="75"/>
    </row>
    <row r="94" spans="1:13" s="1" customFormat="1" ht="18" customHeight="1">
      <c r="A94" s="10"/>
      <c r="B94" s="75"/>
      <c r="C94" s="290" t="s">
        <v>141</v>
      </c>
      <c r="D94" s="300" t="s">
        <v>121</v>
      </c>
      <c r="E94" s="300"/>
      <c r="F94" s="300"/>
      <c r="G94" s="300"/>
      <c r="H94" s="300"/>
      <c r="I94" s="300"/>
      <c r="J94" s="300"/>
      <c r="K94" s="161"/>
      <c r="L94" s="197"/>
      <c r="M94" s="75"/>
    </row>
    <row r="95" spans="1:13" s="1" customFormat="1" ht="18" customHeight="1">
      <c r="A95" s="10"/>
      <c r="B95" s="75"/>
      <c r="C95" s="291"/>
      <c r="D95" s="300" t="s">
        <v>143</v>
      </c>
      <c r="E95" s="300"/>
      <c r="F95" s="300"/>
      <c r="G95" s="300"/>
      <c r="H95" s="300"/>
      <c r="I95" s="300"/>
      <c r="J95" s="300"/>
      <c r="K95" s="161"/>
      <c r="L95" s="197"/>
      <c r="M95" s="75"/>
    </row>
    <row r="96" spans="1:13" s="1" customFormat="1" ht="18" customHeight="1">
      <c r="A96" s="10"/>
      <c r="B96" s="75"/>
      <c r="C96" s="291"/>
      <c r="D96" s="300" t="s">
        <v>119</v>
      </c>
      <c r="E96" s="300"/>
      <c r="F96" s="300"/>
      <c r="G96" s="300"/>
      <c r="H96" s="300"/>
      <c r="I96" s="300"/>
      <c r="J96" s="300"/>
      <c r="K96" s="161"/>
      <c r="L96" s="197"/>
      <c r="M96" s="75"/>
    </row>
    <row r="97" spans="1:13" s="1" customFormat="1" ht="18" customHeight="1">
      <c r="A97" s="10"/>
      <c r="B97" s="75"/>
      <c r="C97" s="291"/>
      <c r="D97" s="300" t="s">
        <v>120</v>
      </c>
      <c r="E97" s="300"/>
      <c r="F97" s="300"/>
      <c r="G97" s="300"/>
      <c r="H97" s="300"/>
      <c r="I97" s="300"/>
      <c r="J97" s="300"/>
      <c r="K97" s="137"/>
      <c r="L97" s="198"/>
      <c r="M97" s="75"/>
    </row>
    <row r="98" spans="1:13" s="1" customFormat="1" ht="18" customHeight="1" thickBot="1">
      <c r="A98" s="10"/>
      <c r="B98" s="75"/>
      <c r="C98" s="292"/>
      <c r="D98" s="300" t="s">
        <v>151</v>
      </c>
      <c r="E98" s="300"/>
      <c r="F98" s="300"/>
      <c r="G98" s="300"/>
      <c r="H98" s="300"/>
      <c r="I98" s="300"/>
      <c r="J98" s="300"/>
      <c r="K98" s="161"/>
      <c r="L98" s="197"/>
      <c r="M98" s="75"/>
    </row>
    <row r="99" spans="1:13" ht="18" customHeight="1">
      <c r="A99" s="10"/>
      <c r="B99" s="75"/>
      <c r="C99" s="175"/>
      <c r="D99" s="323" t="s">
        <v>217</v>
      </c>
      <c r="E99" s="324"/>
      <c r="F99" s="324"/>
      <c r="G99" s="324"/>
      <c r="H99" s="324"/>
      <c r="I99" s="324"/>
      <c r="J99" s="324"/>
      <c r="K99" s="138">
        <f>+K87-K93-K94-K95-K96-K97</f>
        <v>0</v>
      </c>
      <c r="L99" s="199"/>
      <c r="M99" s="75"/>
    </row>
    <row r="100" spans="1:13" ht="18" customHeight="1" thickBot="1">
      <c r="A100" s="10"/>
      <c r="B100" s="75"/>
      <c r="C100" s="175"/>
      <c r="D100" s="302" t="s">
        <v>186</v>
      </c>
      <c r="E100" s="303"/>
      <c r="F100" s="303"/>
      <c r="G100" s="303"/>
      <c r="H100" s="303"/>
      <c r="I100" s="303"/>
      <c r="J100" s="303"/>
      <c r="K100" s="303"/>
      <c r="L100" s="304"/>
      <c r="M100" s="75"/>
    </row>
    <row r="101" spans="1:13" ht="18" customHeight="1">
      <c r="A101" s="10"/>
      <c r="B101" s="75"/>
      <c r="C101" s="293" t="s">
        <v>142</v>
      </c>
      <c r="D101" s="305" t="s">
        <v>144</v>
      </c>
      <c r="E101" s="305"/>
      <c r="F101" s="305"/>
      <c r="G101" s="305"/>
      <c r="H101" s="305"/>
      <c r="I101" s="305"/>
      <c r="J101" s="306"/>
      <c r="K101" s="139"/>
      <c r="L101" s="200"/>
      <c r="M101" s="75"/>
    </row>
    <row r="102" spans="1:13" ht="18" customHeight="1" thickBot="1">
      <c r="A102" s="10"/>
      <c r="B102" s="75"/>
      <c r="C102" s="294"/>
      <c r="D102" s="307" t="s">
        <v>145</v>
      </c>
      <c r="E102" s="307"/>
      <c r="F102" s="307"/>
      <c r="G102" s="307"/>
      <c r="H102" s="307"/>
      <c r="I102" s="307"/>
      <c r="J102" s="308"/>
      <c r="K102" s="140"/>
      <c r="L102" s="201"/>
      <c r="M102" s="75"/>
    </row>
    <row r="103" spans="1:13" ht="18" customHeight="1">
      <c r="A103" s="10"/>
      <c r="B103" s="75"/>
      <c r="C103" s="175"/>
      <c r="D103" s="313" t="s">
        <v>113</v>
      </c>
      <c r="E103" s="314"/>
      <c r="F103" s="314"/>
      <c r="G103" s="314"/>
      <c r="H103" s="314"/>
      <c r="I103" s="314"/>
      <c r="J103" s="314"/>
      <c r="K103" s="142">
        <f>SUM(K101:K102)</f>
        <v>0</v>
      </c>
      <c r="L103" s="199"/>
      <c r="M103" s="75"/>
    </row>
    <row r="104" spans="1:13" ht="18" customHeight="1" thickBot="1">
      <c r="A104" s="10"/>
      <c r="B104" s="75"/>
      <c r="C104" s="175"/>
      <c r="D104" s="302" t="s">
        <v>73</v>
      </c>
      <c r="E104" s="303"/>
      <c r="F104" s="303"/>
      <c r="G104" s="303"/>
      <c r="H104" s="303"/>
      <c r="I104" s="303"/>
      <c r="J104" s="303"/>
      <c r="K104" s="303"/>
      <c r="L104" s="304"/>
      <c r="M104" s="75"/>
    </row>
    <row r="105" spans="1:13" ht="18" customHeight="1">
      <c r="A105" s="10"/>
      <c r="B105" s="75"/>
      <c r="C105" s="295" t="s">
        <v>154</v>
      </c>
      <c r="D105" s="301" t="s">
        <v>218</v>
      </c>
      <c r="E105" s="301"/>
      <c r="F105" s="301"/>
      <c r="G105" s="301"/>
      <c r="H105" s="301"/>
      <c r="I105" s="301"/>
      <c r="J105" s="301"/>
      <c r="K105" s="139"/>
      <c r="L105" s="200"/>
      <c r="M105" s="75"/>
    </row>
    <row r="106" spans="1:13" ht="18" customHeight="1">
      <c r="A106" s="10"/>
      <c r="B106" s="75"/>
      <c r="C106" s="296"/>
      <c r="D106" s="301" t="s">
        <v>219</v>
      </c>
      <c r="E106" s="301"/>
      <c r="F106" s="301"/>
      <c r="G106" s="301"/>
      <c r="H106" s="301"/>
      <c r="I106" s="301"/>
      <c r="J106" s="301"/>
      <c r="K106" s="139"/>
      <c r="L106" s="200"/>
      <c r="M106" s="75"/>
    </row>
    <row r="107" spans="1:13" ht="18" customHeight="1">
      <c r="A107" s="10"/>
      <c r="B107" s="75"/>
      <c r="C107" s="296"/>
      <c r="D107" s="301" t="s">
        <v>220</v>
      </c>
      <c r="E107" s="301"/>
      <c r="F107" s="301"/>
      <c r="G107" s="301"/>
      <c r="H107" s="301"/>
      <c r="I107" s="301"/>
      <c r="J107" s="301"/>
      <c r="K107" s="139"/>
      <c r="L107" s="200"/>
      <c r="M107" s="75"/>
    </row>
    <row r="108" spans="1:13" ht="18" customHeight="1">
      <c r="A108" s="10"/>
      <c r="B108" s="75"/>
      <c r="C108" s="296"/>
      <c r="D108" s="301" t="s">
        <v>221</v>
      </c>
      <c r="E108" s="301"/>
      <c r="F108" s="301"/>
      <c r="G108" s="301"/>
      <c r="H108" s="301"/>
      <c r="I108" s="301"/>
      <c r="J108" s="301"/>
      <c r="K108" s="139"/>
      <c r="L108" s="200"/>
      <c r="M108" s="75"/>
    </row>
    <row r="109" spans="1:13" ht="18" customHeight="1">
      <c r="A109" s="10"/>
      <c r="B109" s="75"/>
      <c r="C109" s="296"/>
      <c r="D109" s="301" t="s">
        <v>222</v>
      </c>
      <c r="E109" s="301"/>
      <c r="F109" s="301"/>
      <c r="G109" s="301"/>
      <c r="H109" s="301"/>
      <c r="I109" s="301"/>
      <c r="J109" s="301"/>
      <c r="K109" s="139"/>
      <c r="L109" s="200"/>
      <c r="M109" s="75"/>
    </row>
    <row r="110" spans="1:13" ht="18" customHeight="1">
      <c r="A110" s="10"/>
      <c r="B110" s="75"/>
      <c r="C110" s="296"/>
      <c r="D110" s="301" t="s">
        <v>223</v>
      </c>
      <c r="E110" s="301"/>
      <c r="F110" s="301"/>
      <c r="G110" s="301"/>
      <c r="H110" s="301"/>
      <c r="I110" s="301"/>
      <c r="J110" s="301"/>
      <c r="K110" s="139"/>
      <c r="L110" s="200"/>
      <c r="M110" s="75"/>
    </row>
    <row r="111" spans="1:13" ht="18" customHeight="1">
      <c r="A111" s="10"/>
      <c r="B111" s="75"/>
      <c r="C111" s="296"/>
      <c r="D111" s="301" t="s">
        <v>224</v>
      </c>
      <c r="E111" s="301"/>
      <c r="F111" s="301"/>
      <c r="G111" s="301"/>
      <c r="H111" s="301"/>
      <c r="I111" s="301"/>
      <c r="J111" s="301"/>
      <c r="K111" s="139"/>
      <c r="L111" s="200"/>
      <c r="M111" s="75"/>
    </row>
    <row r="112" spans="1:13" ht="18" customHeight="1">
      <c r="A112" s="10"/>
      <c r="B112" s="75"/>
      <c r="C112" s="296"/>
      <c r="D112" s="301" t="s">
        <v>225</v>
      </c>
      <c r="E112" s="301"/>
      <c r="F112" s="301"/>
      <c r="G112" s="301"/>
      <c r="H112" s="301"/>
      <c r="I112" s="301"/>
      <c r="J112" s="301"/>
      <c r="K112" s="139"/>
      <c r="L112" s="200"/>
      <c r="M112" s="75"/>
    </row>
    <row r="113" spans="1:13" ht="18" customHeight="1">
      <c r="A113" s="10"/>
      <c r="B113" s="75"/>
      <c r="C113" s="296"/>
      <c r="D113" s="301" t="s">
        <v>226</v>
      </c>
      <c r="E113" s="301"/>
      <c r="F113" s="301"/>
      <c r="G113" s="301"/>
      <c r="H113" s="301"/>
      <c r="I113" s="301"/>
      <c r="J113" s="301"/>
      <c r="K113" s="139"/>
      <c r="L113" s="200"/>
      <c r="M113" s="75"/>
    </row>
    <row r="114" spans="1:13" ht="18" customHeight="1">
      <c r="A114" s="10"/>
      <c r="B114" s="75"/>
      <c r="C114" s="296"/>
      <c r="D114" s="301" t="s">
        <v>227</v>
      </c>
      <c r="E114" s="301"/>
      <c r="F114" s="301"/>
      <c r="G114" s="301"/>
      <c r="H114" s="301"/>
      <c r="I114" s="301"/>
      <c r="J114" s="301"/>
      <c r="K114" s="139"/>
      <c r="L114" s="200"/>
      <c r="M114" s="75"/>
    </row>
    <row r="115" spans="1:13" ht="18" customHeight="1">
      <c r="A115" s="10"/>
      <c r="B115" s="75"/>
      <c r="C115" s="296"/>
      <c r="D115" s="301"/>
      <c r="E115" s="301"/>
      <c r="F115" s="301"/>
      <c r="G115" s="301"/>
      <c r="H115" s="301"/>
      <c r="I115" s="301"/>
      <c r="J115" s="301"/>
      <c r="K115" s="139"/>
      <c r="L115" s="200"/>
      <c r="M115" s="75"/>
    </row>
    <row r="116" spans="1:13" ht="18" customHeight="1" thickBot="1">
      <c r="A116" s="10"/>
      <c r="B116" s="75"/>
      <c r="C116" s="297"/>
      <c r="D116" s="301"/>
      <c r="E116" s="301"/>
      <c r="F116" s="301"/>
      <c r="G116" s="301"/>
      <c r="H116" s="301"/>
      <c r="I116" s="301"/>
      <c r="J116" s="301"/>
      <c r="K116" s="139"/>
      <c r="L116" s="201"/>
      <c r="M116" s="75"/>
    </row>
    <row r="117" spans="1:13" ht="18" customHeight="1">
      <c r="A117" s="10"/>
      <c r="B117" s="75"/>
      <c r="C117" s="175"/>
      <c r="D117" s="313" t="s">
        <v>74</v>
      </c>
      <c r="E117" s="314"/>
      <c r="F117" s="314"/>
      <c r="G117" s="314"/>
      <c r="H117" s="314"/>
      <c r="I117" s="314"/>
      <c r="J117" s="315"/>
      <c r="K117" s="142">
        <f>SUM(K105:K116)</f>
        <v>0</v>
      </c>
      <c r="L117" s="200"/>
      <c r="M117" s="75"/>
    </row>
    <row r="118" spans="1:13" ht="18" customHeight="1">
      <c r="A118" s="10"/>
      <c r="B118" s="75"/>
      <c r="C118" s="10"/>
      <c r="D118" s="302" t="s">
        <v>216</v>
      </c>
      <c r="E118" s="303"/>
      <c r="F118" s="303"/>
      <c r="G118" s="303"/>
      <c r="H118" s="303"/>
      <c r="I118" s="303"/>
      <c r="J118" s="303"/>
      <c r="K118" s="303"/>
      <c r="L118" s="304"/>
      <c r="M118" s="75"/>
    </row>
    <row r="119" spans="1:13" ht="18" customHeight="1">
      <c r="A119" s="10"/>
      <c r="B119" s="75"/>
      <c r="C119" s="175" t="s">
        <v>155</v>
      </c>
      <c r="D119" s="202" t="s">
        <v>174</v>
      </c>
      <c r="E119" s="143"/>
      <c r="F119" s="143"/>
      <c r="G119" s="143"/>
      <c r="H119" s="143"/>
      <c r="I119" s="143"/>
      <c r="J119" s="143"/>
      <c r="K119" s="141"/>
      <c r="L119" s="200"/>
      <c r="M119" s="75"/>
    </row>
    <row r="120" spans="1:13" ht="18" customHeight="1">
      <c r="A120" s="10"/>
      <c r="B120" s="75"/>
      <c r="C120" s="175" t="s">
        <v>156</v>
      </c>
      <c r="D120" s="202" t="s">
        <v>175</v>
      </c>
      <c r="E120" s="143"/>
      <c r="F120" s="143"/>
      <c r="G120" s="143"/>
      <c r="H120" s="143"/>
      <c r="I120" s="143"/>
      <c r="J120" s="143"/>
      <c r="K120" s="141"/>
      <c r="L120" s="200"/>
      <c r="M120" s="75"/>
    </row>
    <row r="121" spans="1:13" ht="18" customHeight="1">
      <c r="A121" s="10"/>
      <c r="B121" s="75"/>
      <c r="C121" s="175" t="s">
        <v>157</v>
      </c>
      <c r="D121" s="202" t="s">
        <v>176</v>
      </c>
      <c r="E121" s="143"/>
      <c r="F121" s="143"/>
      <c r="G121" s="143"/>
      <c r="H121" s="143"/>
      <c r="I121" s="143"/>
      <c r="J121" s="143"/>
      <c r="K121" s="141"/>
      <c r="L121" s="200"/>
      <c r="M121" s="75"/>
    </row>
    <row r="122" spans="1:13" ht="18" customHeight="1">
      <c r="A122" s="10"/>
      <c r="B122" s="75"/>
      <c r="C122" s="175" t="s">
        <v>158</v>
      </c>
      <c r="D122" s="202" t="s">
        <v>177</v>
      </c>
      <c r="E122" s="143"/>
      <c r="F122" s="143"/>
      <c r="G122" s="143"/>
      <c r="H122" s="143"/>
      <c r="I122" s="143"/>
      <c r="J122" s="143"/>
      <c r="K122" s="141"/>
      <c r="L122" s="200"/>
      <c r="M122" s="75"/>
    </row>
    <row r="123" spans="1:13" ht="18" customHeight="1">
      <c r="A123" s="10"/>
      <c r="B123" s="75"/>
      <c r="C123" s="175" t="s">
        <v>159</v>
      </c>
      <c r="D123" s="202" t="s">
        <v>178</v>
      </c>
      <c r="E123" s="143"/>
      <c r="F123" s="143"/>
      <c r="G123" s="143"/>
      <c r="H123" s="143"/>
      <c r="I123" s="143"/>
      <c r="J123" s="143"/>
      <c r="K123" s="141"/>
      <c r="L123" s="200"/>
      <c r="M123" s="75"/>
    </row>
    <row r="124" spans="1:13" ht="18" customHeight="1">
      <c r="A124" s="10"/>
      <c r="B124" s="75"/>
      <c r="C124" s="175" t="s">
        <v>160</v>
      </c>
      <c r="D124" s="202" t="s">
        <v>179</v>
      </c>
      <c r="E124" s="143"/>
      <c r="F124" s="143"/>
      <c r="G124" s="143"/>
      <c r="H124" s="143"/>
      <c r="I124" s="143"/>
      <c r="J124" s="143"/>
      <c r="K124" s="141"/>
      <c r="L124" s="200"/>
      <c r="M124" s="75"/>
    </row>
    <row r="125" spans="1:13" ht="18" customHeight="1">
      <c r="A125" s="10"/>
      <c r="B125" s="75"/>
      <c r="C125" s="175" t="s">
        <v>161</v>
      </c>
      <c r="D125" s="202" t="s">
        <v>180</v>
      </c>
      <c r="E125" s="143"/>
      <c r="F125" s="143"/>
      <c r="G125" s="143"/>
      <c r="H125" s="143"/>
      <c r="I125" s="143"/>
      <c r="J125" s="143"/>
      <c r="K125" s="141"/>
      <c r="L125" s="200"/>
      <c r="M125" s="75"/>
    </row>
    <row r="126" spans="1:13" ht="18" customHeight="1">
      <c r="A126" s="10"/>
      <c r="B126" s="75"/>
      <c r="C126" s="175" t="s">
        <v>162</v>
      </c>
      <c r="D126" s="209" t="s">
        <v>181</v>
      </c>
      <c r="E126" s="210"/>
      <c r="F126" s="210"/>
      <c r="G126" s="210"/>
      <c r="H126" s="210"/>
      <c r="I126" s="210"/>
      <c r="J126" s="210"/>
      <c r="K126" s="141"/>
      <c r="L126" s="200"/>
      <c r="M126" s="75"/>
    </row>
    <row r="127" spans="1:13" ht="18" customHeight="1">
      <c r="A127" s="10"/>
      <c r="B127" s="75"/>
      <c r="C127" s="175" t="s">
        <v>163</v>
      </c>
      <c r="D127" s="202" t="s">
        <v>182</v>
      </c>
      <c r="E127" s="143"/>
      <c r="F127" s="143"/>
      <c r="G127" s="143"/>
      <c r="H127" s="143"/>
      <c r="I127" s="143"/>
      <c r="J127" s="143"/>
      <c r="K127" s="141"/>
      <c r="L127" s="200"/>
      <c r="M127" s="75"/>
    </row>
    <row r="128" spans="1:13" ht="18" customHeight="1">
      <c r="A128" s="10"/>
      <c r="B128" s="75"/>
      <c r="C128" s="175" t="s">
        <v>164</v>
      </c>
      <c r="D128" s="202" t="s">
        <v>183</v>
      </c>
      <c r="E128" s="143"/>
      <c r="F128" s="143"/>
      <c r="G128" s="143"/>
      <c r="H128" s="143"/>
      <c r="I128" s="143"/>
      <c r="J128" s="143"/>
      <c r="K128" s="141"/>
      <c r="L128" s="200"/>
      <c r="M128" s="75"/>
    </row>
    <row r="129" spans="1:13" ht="18" customHeight="1">
      <c r="A129" s="10"/>
      <c r="B129" s="75"/>
      <c r="C129" s="175" t="s">
        <v>165</v>
      </c>
      <c r="D129" s="202" t="s">
        <v>187</v>
      </c>
      <c r="E129" s="143"/>
      <c r="F129" s="143"/>
      <c r="G129" s="143"/>
      <c r="H129" s="143"/>
      <c r="I129" s="143"/>
      <c r="J129" s="143"/>
      <c r="K129" s="141"/>
      <c r="L129" s="200"/>
      <c r="M129" s="75"/>
    </row>
    <row r="130" spans="1:13" ht="18" customHeight="1">
      <c r="A130" s="10"/>
      <c r="B130" s="75"/>
      <c r="C130" s="175" t="s">
        <v>166</v>
      </c>
      <c r="D130" s="202" t="s">
        <v>189</v>
      </c>
      <c r="E130" s="143"/>
      <c r="F130" s="143"/>
      <c r="G130" s="143"/>
      <c r="H130" s="143"/>
      <c r="I130" s="143"/>
      <c r="J130" s="143"/>
      <c r="K130" s="141"/>
      <c r="L130" s="200"/>
      <c r="M130" s="75"/>
    </row>
    <row r="131" spans="1:13" ht="18" customHeight="1">
      <c r="A131" s="10"/>
      <c r="B131" s="75"/>
      <c r="C131" s="175" t="s">
        <v>167</v>
      </c>
      <c r="D131" s="202" t="s">
        <v>208</v>
      </c>
      <c r="E131" s="143"/>
      <c r="F131" s="143"/>
      <c r="G131" s="143"/>
      <c r="H131" s="143"/>
      <c r="I131" s="143"/>
      <c r="J131" s="143"/>
      <c r="K131" s="141"/>
      <c r="L131" s="200"/>
      <c r="M131" s="75"/>
    </row>
    <row r="132" spans="1:13" ht="18" customHeight="1">
      <c r="A132" s="10"/>
      <c r="B132" s="75"/>
      <c r="C132" s="175" t="s">
        <v>168</v>
      </c>
      <c r="D132" s="202" t="s">
        <v>215</v>
      </c>
      <c r="E132" s="143"/>
      <c r="F132" s="143"/>
      <c r="G132" s="143"/>
      <c r="H132" s="143"/>
      <c r="I132" s="143"/>
      <c r="J132" s="143"/>
      <c r="K132" s="141"/>
      <c r="L132" s="200"/>
      <c r="M132" s="75"/>
    </row>
    <row r="133" spans="1:13" ht="18" customHeight="1">
      <c r="A133" s="10"/>
      <c r="B133" s="75"/>
      <c r="C133" s="171"/>
      <c r="D133" s="313" t="s">
        <v>209</v>
      </c>
      <c r="E133" s="314"/>
      <c r="F133" s="314"/>
      <c r="G133" s="314"/>
      <c r="H133" s="314"/>
      <c r="I133" s="314"/>
      <c r="J133" s="314"/>
      <c r="K133" s="142">
        <f>SUM(K119:K131)</f>
        <v>0</v>
      </c>
      <c r="L133" s="200"/>
      <c r="M133" s="75"/>
    </row>
    <row r="134" spans="1:13" ht="18" customHeight="1">
      <c r="A134" s="10"/>
      <c r="B134" s="75"/>
      <c r="C134" s="175"/>
      <c r="D134" s="313" t="s">
        <v>190</v>
      </c>
      <c r="E134" s="314"/>
      <c r="F134" s="314"/>
      <c r="G134" s="314"/>
      <c r="H134" s="314"/>
      <c r="I134" s="314"/>
      <c r="J134" s="314"/>
      <c r="K134" s="142">
        <f>+K99-K103-K117-K133</f>
        <v>0</v>
      </c>
      <c r="L134" s="200"/>
      <c r="M134" s="75"/>
    </row>
    <row r="135" spans="1:13" ht="18" customHeight="1" thickBot="1">
      <c r="A135" s="10"/>
      <c r="B135" s="75"/>
      <c r="C135" s="175" t="s">
        <v>169</v>
      </c>
      <c r="D135" s="319" t="s">
        <v>21</v>
      </c>
      <c r="E135" s="300"/>
      <c r="F135" s="300"/>
      <c r="G135" s="300"/>
      <c r="H135" s="300"/>
      <c r="I135" s="300"/>
      <c r="J135" s="300"/>
      <c r="K135" s="144">
        <f>+K134*20%</f>
        <v>0</v>
      </c>
      <c r="L135" s="200"/>
      <c r="M135" s="75"/>
    </row>
    <row r="136" spans="1:13" ht="18" customHeight="1" thickBot="1">
      <c r="A136" s="10"/>
      <c r="B136" s="75"/>
      <c r="C136" s="185"/>
      <c r="D136" s="298" t="s">
        <v>191</v>
      </c>
      <c r="E136" s="299"/>
      <c r="F136" s="299"/>
      <c r="G136" s="299"/>
      <c r="H136" s="299"/>
      <c r="I136" s="299"/>
      <c r="J136" s="299"/>
      <c r="K136" s="203">
        <f>+K134-K135</f>
        <v>0</v>
      </c>
      <c r="L136" s="200"/>
      <c r="M136" s="75"/>
    </row>
    <row r="137" spans="1:13" ht="16.5" customHeight="1" thickBot="1">
      <c r="A137" s="10"/>
      <c r="B137" s="75"/>
      <c r="C137" s="175" t="s">
        <v>210</v>
      </c>
      <c r="D137" s="209" t="s">
        <v>188</v>
      </c>
      <c r="E137" s="210"/>
      <c r="F137" s="210"/>
      <c r="G137" s="210"/>
      <c r="H137" s="210"/>
      <c r="I137" s="210"/>
      <c r="J137" s="210"/>
      <c r="K137" s="141"/>
      <c r="L137" s="189"/>
      <c r="M137" s="75"/>
    </row>
    <row r="138" spans="1:13" ht="16.5" customHeight="1">
      <c r="A138" s="10"/>
      <c r="B138" s="75"/>
      <c r="C138" s="10"/>
      <c r="D138" s="298" t="s">
        <v>191</v>
      </c>
      <c r="E138" s="299"/>
      <c r="F138" s="299"/>
      <c r="G138" s="299"/>
      <c r="H138" s="299"/>
      <c r="I138" s="299"/>
      <c r="J138" s="299"/>
      <c r="K138" s="203">
        <f>+K136-K137</f>
        <v>0</v>
      </c>
      <c r="L138" s="189"/>
      <c r="M138" s="75"/>
    </row>
    <row r="139" spans="1:13" ht="16.5" customHeight="1">
      <c r="A139" s="10"/>
      <c r="B139" s="75"/>
      <c r="C139" s="10"/>
      <c r="D139" s="134"/>
      <c r="E139" s="134"/>
      <c r="F139" s="134"/>
      <c r="G139" s="134"/>
      <c r="H139" s="134"/>
      <c r="I139" s="134"/>
      <c r="J139" s="134"/>
      <c r="K139" s="135"/>
      <c r="L139" s="189"/>
      <c r="M139" s="75"/>
    </row>
    <row r="140" spans="1:13" ht="16.5" customHeight="1">
      <c r="A140" s="10"/>
      <c r="B140" s="75"/>
      <c r="C140" s="10"/>
      <c r="D140" s="134"/>
      <c r="E140" s="134"/>
      <c r="F140" s="134"/>
      <c r="G140" s="134"/>
      <c r="H140" s="134"/>
      <c r="I140" s="134"/>
      <c r="J140" s="134"/>
      <c r="K140" s="135"/>
      <c r="L140" s="189"/>
      <c r="M140" s="75"/>
    </row>
    <row r="141" spans="1:13" ht="11.25">
      <c r="A141" s="10"/>
      <c r="B141" s="75"/>
      <c r="C141" s="10"/>
      <c r="D141" s="79"/>
      <c r="E141" s="77"/>
      <c r="F141" s="77"/>
      <c r="G141" s="2"/>
      <c r="H141" s="2"/>
      <c r="I141" s="2"/>
      <c r="J141" s="71"/>
      <c r="K141" s="76"/>
      <c r="L141" s="182"/>
      <c r="M141" s="75"/>
    </row>
    <row r="142" spans="1:13" ht="11.25">
      <c r="A142" s="10"/>
      <c r="B142" s="75"/>
      <c r="C142" s="10"/>
      <c r="D142" s="79"/>
      <c r="E142" s="77"/>
      <c r="F142" s="77"/>
      <c r="G142" s="2"/>
      <c r="H142" s="2"/>
      <c r="I142" s="2"/>
      <c r="J142" s="71"/>
      <c r="K142" s="76"/>
      <c r="L142" s="182"/>
      <c r="M142" s="75"/>
    </row>
    <row r="143" spans="1:13" ht="11.25">
      <c r="A143" s="10"/>
      <c r="B143" s="75"/>
      <c r="C143" s="10"/>
      <c r="D143" s="79"/>
      <c r="E143" s="77"/>
      <c r="F143" s="77"/>
      <c r="G143" s="2"/>
      <c r="H143" s="2"/>
      <c r="I143" s="2"/>
      <c r="J143" s="71"/>
      <c r="K143" s="76"/>
      <c r="L143" s="182"/>
      <c r="M143" s="75"/>
    </row>
    <row r="144" spans="1:13" ht="12.75">
      <c r="A144" s="10"/>
      <c r="B144" s="75"/>
      <c r="C144" s="10"/>
      <c r="D144" s="316"/>
      <c r="E144" s="316"/>
      <c r="F144" s="316"/>
      <c r="G144" s="2"/>
      <c r="H144" s="2"/>
      <c r="I144" s="103"/>
      <c r="J144" s="104"/>
      <c r="K144" s="107"/>
      <c r="L144" s="182"/>
      <c r="M144" s="75"/>
    </row>
    <row r="145" spans="1:13" ht="12.75" customHeight="1">
      <c r="A145" s="10"/>
      <c r="B145" s="75"/>
      <c r="C145" s="10"/>
      <c r="D145" s="317" t="s">
        <v>27</v>
      </c>
      <c r="E145" s="317"/>
      <c r="F145" s="317"/>
      <c r="G145" s="2"/>
      <c r="H145" s="2"/>
      <c r="I145" s="317" t="s">
        <v>43</v>
      </c>
      <c r="J145" s="317"/>
      <c r="K145" s="317"/>
      <c r="L145" s="182"/>
      <c r="M145" s="75"/>
    </row>
    <row r="146" spans="1:13" ht="12">
      <c r="A146" s="10"/>
      <c r="B146" s="75"/>
      <c r="C146" s="10"/>
      <c r="D146" s="312" t="s">
        <v>25</v>
      </c>
      <c r="E146" s="312"/>
      <c r="F146" s="312"/>
      <c r="G146" s="2"/>
      <c r="H146" s="2"/>
      <c r="I146" s="312" t="s">
        <v>25</v>
      </c>
      <c r="J146" s="312"/>
      <c r="K146" s="312"/>
      <c r="L146" s="182"/>
      <c r="M146" s="75"/>
    </row>
    <row r="147" spans="1:13" ht="11.25">
      <c r="A147" s="10"/>
      <c r="B147" s="75"/>
      <c r="C147" s="10"/>
      <c r="D147" s="79"/>
      <c r="E147" s="77"/>
      <c r="F147" s="77"/>
      <c r="G147" s="2"/>
      <c r="H147" s="2"/>
      <c r="I147" s="2"/>
      <c r="J147" s="71"/>
      <c r="K147" s="76"/>
      <c r="L147" s="182"/>
      <c r="M147" s="75"/>
    </row>
    <row r="148" spans="1:13" ht="11.25">
      <c r="A148" s="10"/>
      <c r="B148" s="75"/>
      <c r="C148" s="10"/>
      <c r="D148" s="79"/>
      <c r="E148" s="77"/>
      <c r="F148" s="77"/>
      <c r="G148" s="2"/>
      <c r="H148" s="2"/>
      <c r="I148" s="2"/>
      <c r="J148" s="71"/>
      <c r="K148" s="76"/>
      <c r="L148" s="182"/>
      <c r="M148" s="75"/>
    </row>
    <row r="149" spans="1:13" ht="11.25">
      <c r="A149" s="10"/>
      <c r="B149" s="75"/>
      <c r="C149" s="10"/>
      <c r="D149" s="79"/>
      <c r="E149" s="77"/>
      <c r="F149" s="77"/>
      <c r="G149" s="2"/>
      <c r="H149" s="2"/>
      <c r="I149" s="2"/>
      <c r="J149" s="71"/>
      <c r="K149" s="76"/>
      <c r="L149" s="182"/>
      <c r="M149" s="75"/>
    </row>
    <row r="150" spans="1:13" ht="11.25">
      <c r="A150" s="10"/>
      <c r="B150" s="75"/>
      <c r="C150" s="10"/>
      <c r="D150" s="79"/>
      <c r="E150" s="77"/>
      <c r="F150" s="77"/>
      <c r="G150" s="2"/>
      <c r="H150" s="2"/>
      <c r="I150" s="2"/>
      <c r="J150" s="71"/>
      <c r="K150" s="76"/>
      <c r="L150" s="182"/>
      <c r="M150" s="75"/>
    </row>
    <row r="151" spans="1:13" ht="12.75" customHeight="1">
      <c r="A151" s="10"/>
      <c r="B151" s="75"/>
      <c r="C151" s="10"/>
      <c r="D151" s="103"/>
      <c r="E151" s="104"/>
      <c r="F151" s="104"/>
      <c r="G151" s="2"/>
      <c r="H151" s="2"/>
      <c r="I151" s="105"/>
      <c r="J151" s="106"/>
      <c r="K151" s="108"/>
      <c r="L151" s="182"/>
      <c r="M151" s="75"/>
    </row>
    <row r="152" spans="1:13" ht="12" customHeight="1">
      <c r="A152" s="10"/>
      <c r="B152" s="75"/>
      <c r="C152" s="10"/>
      <c r="D152" s="318" t="s">
        <v>28</v>
      </c>
      <c r="E152" s="318"/>
      <c r="F152" s="318"/>
      <c r="G152" s="2"/>
      <c r="H152" s="2"/>
      <c r="I152" s="318" t="s">
        <v>29</v>
      </c>
      <c r="J152" s="318"/>
      <c r="K152" s="318"/>
      <c r="L152" s="182"/>
      <c r="M152" s="75"/>
    </row>
    <row r="153" spans="1:13" ht="12">
      <c r="A153" s="10"/>
      <c r="B153" s="75"/>
      <c r="C153" s="10"/>
      <c r="D153" s="312" t="s">
        <v>25</v>
      </c>
      <c r="E153" s="312"/>
      <c r="F153" s="312"/>
      <c r="G153" s="2"/>
      <c r="H153" s="2"/>
      <c r="I153" s="24" t="s">
        <v>25</v>
      </c>
      <c r="J153" s="24"/>
      <c r="K153" s="48"/>
      <c r="L153" s="182"/>
      <c r="M153" s="75"/>
    </row>
    <row r="154" spans="1:13" ht="12" thickBot="1">
      <c r="A154" s="10"/>
      <c r="B154" s="75"/>
      <c r="C154" s="80"/>
      <c r="D154" s="81"/>
      <c r="E154" s="82"/>
      <c r="F154" s="82"/>
      <c r="G154" s="81"/>
      <c r="H154" s="81"/>
      <c r="I154" s="81"/>
      <c r="J154" s="82"/>
      <c r="K154" s="83"/>
      <c r="L154" s="190"/>
      <c r="M154" s="75"/>
    </row>
    <row r="155" spans="1:256" s="218" customFormat="1" ht="11.25" customHeight="1" thickBot="1">
      <c r="A155" s="212"/>
      <c r="B155" s="213"/>
      <c r="C155" s="213"/>
      <c r="D155" s="351" t="s">
        <v>229</v>
      </c>
      <c r="E155" s="351"/>
      <c r="F155" s="351"/>
      <c r="H155" s="211" t="s">
        <v>230</v>
      </c>
      <c r="I155" s="213"/>
      <c r="J155" s="214"/>
      <c r="K155" s="215"/>
      <c r="L155" s="133" t="s">
        <v>228</v>
      </c>
      <c r="M155" s="216"/>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17"/>
      <c r="AK155" s="217"/>
      <c r="AL155" s="217"/>
      <c r="AM155" s="217"/>
      <c r="AN155" s="217"/>
      <c r="AO155" s="217"/>
      <c r="AP155" s="217"/>
      <c r="AQ155" s="217"/>
      <c r="AR155" s="217"/>
      <c r="AS155" s="217"/>
      <c r="AT155" s="217"/>
      <c r="AU155" s="217"/>
      <c r="AV155" s="217"/>
      <c r="AW155" s="217"/>
      <c r="AX155" s="217"/>
      <c r="AY155" s="217"/>
      <c r="AZ155" s="217"/>
      <c r="BA155" s="217"/>
      <c r="BB155" s="217"/>
      <c r="BC155" s="217"/>
      <c r="BD155" s="217"/>
      <c r="BE155" s="217"/>
      <c r="BF155" s="217"/>
      <c r="BG155" s="217"/>
      <c r="BH155" s="217"/>
      <c r="BI155" s="217"/>
      <c r="BJ155" s="217"/>
      <c r="BK155" s="217"/>
      <c r="BL155" s="217"/>
      <c r="BM155" s="217"/>
      <c r="BN155" s="217"/>
      <c r="BO155" s="217"/>
      <c r="BP155" s="217"/>
      <c r="BQ155" s="217"/>
      <c r="BR155" s="217"/>
      <c r="BS155" s="217"/>
      <c r="BT155" s="217"/>
      <c r="BU155" s="217"/>
      <c r="BV155" s="217"/>
      <c r="BW155" s="217"/>
      <c r="BX155" s="217"/>
      <c r="BY155" s="217"/>
      <c r="BZ155" s="217"/>
      <c r="CA155" s="217"/>
      <c r="CB155" s="217"/>
      <c r="CC155" s="217"/>
      <c r="CD155" s="217"/>
      <c r="CE155" s="217"/>
      <c r="CF155" s="217"/>
      <c r="CG155" s="217"/>
      <c r="CH155" s="217"/>
      <c r="CI155" s="217"/>
      <c r="CJ155" s="217"/>
      <c r="CK155" s="217"/>
      <c r="CL155" s="217"/>
      <c r="CM155" s="217"/>
      <c r="CN155" s="217"/>
      <c r="CO155" s="217"/>
      <c r="CP155" s="217"/>
      <c r="CQ155" s="217"/>
      <c r="CR155" s="217"/>
      <c r="CS155" s="217"/>
      <c r="CT155" s="217"/>
      <c r="CU155" s="217"/>
      <c r="CV155" s="217"/>
      <c r="CW155" s="217"/>
      <c r="CX155" s="217"/>
      <c r="CY155" s="217"/>
      <c r="CZ155" s="217"/>
      <c r="DA155" s="217"/>
      <c r="DB155" s="217"/>
      <c r="DC155" s="217"/>
      <c r="DD155" s="217"/>
      <c r="DE155" s="217"/>
      <c r="DF155" s="217"/>
      <c r="DG155" s="217"/>
      <c r="DH155" s="217"/>
      <c r="DI155" s="217"/>
      <c r="DJ155" s="217"/>
      <c r="DK155" s="217"/>
      <c r="DL155" s="217"/>
      <c r="DM155" s="217"/>
      <c r="DN155" s="217"/>
      <c r="DO155" s="217"/>
      <c r="DP155" s="217"/>
      <c r="DQ155" s="217"/>
      <c r="DR155" s="217"/>
      <c r="DS155" s="217"/>
      <c r="DT155" s="217"/>
      <c r="DU155" s="217"/>
      <c r="DV155" s="217"/>
      <c r="DW155" s="217"/>
      <c r="DX155" s="217"/>
      <c r="DY155" s="217"/>
      <c r="DZ155" s="217"/>
      <c r="EA155" s="217"/>
      <c r="EB155" s="217"/>
      <c r="EC155" s="217"/>
      <c r="ED155" s="217"/>
      <c r="EE155" s="217"/>
      <c r="EF155" s="217"/>
      <c r="EG155" s="217"/>
      <c r="EH155" s="217"/>
      <c r="EI155" s="217"/>
      <c r="EJ155" s="217"/>
      <c r="EK155" s="217"/>
      <c r="EL155" s="217"/>
      <c r="EM155" s="217"/>
      <c r="EN155" s="217"/>
      <c r="EO155" s="217"/>
      <c r="EP155" s="217"/>
      <c r="EQ155" s="217"/>
      <c r="ER155" s="217"/>
      <c r="ES155" s="217"/>
      <c r="ET155" s="217"/>
      <c r="EU155" s="217"/>
      <c r="EV155" s="217"/>
      <c r="EW155" s="217"/>
      <c r="EX155" s="217"/>
      <c r="EY155" s="217"/>
      <c r="EZ155" s="217"/>
      <c r="FA155" s="217"/>
      <c r="FB155" s="217"/>
      <c r="FC155" s="217"/>
      <c r="FD155" s="217"/>
      <c r="FE155" s="217"/>
      <c r="FF155" s="217"/>
      <c r="FG155" s="217"/>
      <c r="FH155" s="217"/>
      <c r="FI155" s="217"/>
      <c r="FJ155" s="217"/>
      <c r="FK155" s="217"/>
      <c r="FL155" s="217"/>
      <c r="FM155" s="217"/>
      <c r="FN155" s="217"/>
      <c r="FO155" s="217"/>
      <c r="FP155" s="217"/>
      <c r="FQ155" s="217"/>
      <c r="FR155" s="217"/>
      <c r="FS155" s="217"/>
      <c r="FT155" s="217"/>
      <c r="FU155" s="217"/>
      <c r="FV155" s="217"/>
      <c r="FW155" s="217"/>
      <c r="FX155" s="217"/>
      <c r="FY155" s="217"/>
      <c r="FZ155" s="217"/>
      <c r="GA155" s="217"/>
      <c r="GB155" s="217"/>
      <c r="GC155" s="217"/>
      <c r="GD155" s="217"/>
      <c r="GE155" s="217"/>
      <c r="GF155" s="217"/>
      <c r="GG155" s="217"/>
      <c r="GH155" s="217"/>
      <c r="GI155" s="217"/>
      <c r="GJ155" s="217"/>
      <c r="GK155" s="217"/>
      <c r="GL155" s="217"/>
      <c r="GM155" s="217"/>
      <c r="GN155" s="217"/>
      <c r="GO155" s="217"/>
      <c r="GP155" s="217"/>
      <c r="GQ155" s="217"/>
      <c r="GR155" s="217"/>
      <c r="GS155" s="217"/>
      <c r="GT155" s="217"/>
      <c r="GU155" s="217"/>
      <c r="GV155" s="217"/>
      <c r="GW155" s="217"/>
      <c r="GX155" s="217"/>
      <c r="GY155" s="217"/>
      <c r="GZ155" s="217"/>
      <c r="HA155" s="217"/>
      <c r="HB155" s="217"/>
      <c r="HC155" s="217"/>
      <c r="HD155" s="217"/>
      <c r="HE155" s="217"/>
      <c r="HF155" s="217"/>
      <c r="HG155" s="217"/>
      <c r="HH155" s="217"/>
      <c r="HI155" s="217"/>
      <c r="HJ155" s="217"/>
      <c r="HK155" s="217"/>
      <c r="HL155" s="217"/>
      <c r="HM155" s="217"/>
      <c r="HN155" s="217"/>
      <c r="HO155" s="217"/>
      <c r="HP155" s="217"/>
      <c r="HQ155" s="217"/>
      <c r="HR155" s="217"/>
      <c r="HS155" s="217"/>
      <c r="HT155" s="217"/>
      <c r="HU155" s="217"/>
      <c r="HV155" s="217"/>
      <c r="HW155" s="217"/>
      <c r="HX155" s="217"/>
      <c r="HY155" s="217"/>
      <c r="HZ155" s="217"/>
      <c r="IA155" s="217"/>
      <c r="IB155" s="217"/>
      <c r="IC155" s="217"/>
      <c r="ID155" s="217"/>
      <c r="IE155" s="217"/>
      <c r="IF155" s="217"/>
      <c r="IG155" s="217"/>
      <c r="IH155" s="217"/>
      <c r="II155" s="217"/>
      <c r="IJ155" s="217"/>
      <c r="IK155" s="217"/>
      <c r="IL155" s="217"/>
      <c r="IM155" s="217"/>
      <c r="IN155" s="217"/>
      <c r="IO155" s="217"/>
      <c r="IP155" s="217"/>
      <c r="IQ155" s="217"/>
      <c r="IR155" s="217"/>
      <c r="IS155" s="217"/>
      <c r="IT155" s="217"/>
      <c r="IU155" s="217"/>
      <c r="IV155" s="217"/>
    </row>
    <row r="156" spans="1:256" ht="12" customHeight="1">
      <c r="A156" s="1"/>
      <c r="B156" s="1"/>
      <c r="C156" s="1"/>
      <c r="D156" s="117"/>
      <c r="E156" s="77"/>
      <c r="F156" s="77"/>
      <c r="G156" s="118"/>
      <c r="H156" s="2"/>
      <c r="I156" s="1"/>
      <c r="J156" s="71"/>
      <c r="K156" s="76"/>
      <c r="L156" s="118"/>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row>
    <row r="157" spans="1:256" ht="11.25">
      <c r="A157" s="1"/>
      <c r="B157" s="1"/>
      <c r="C157" s="1"/>
      <c r="D157" s="1"/>
      <c r="E157" s="77"/>
      <c r="F157" s="77"/>
      <c r="G157" s="2"/>
      <c r="H157" s="2"/>
      <c r="I157" s="2"/>
      <c r="J157" s="71"/>
      <c r="K157" s="76"/>
      <c r="L157" s="7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63" ht="11.25">
      <c r="D163" s="6"/>
    </row>
    <row r="164" ht="11.25">
      <c r="D164" s="6"/>
    </row>
    <row r="165" ht="11.25">
      <c r="D165" s="6"/>
    </row>
    <row r="166" ht="11.25">
      <c r="D166" s="6"/>
    </row>
    <row r="167" ht="11.25">
      <c r="D167" s="6"/>
    </row>
    <row r="168" ht="11.25">
      <c r="D168" s="6"/>
    </row>
    <row r="169" ht="11.25">
      <c r="D169" s="6"/>
    </row>
    <row r="170" ht="11.25">
      <c r="D170" s="6"/>
    </row>
    <row r="171" ht="11.25">
      <c r="D171" s="6"/>
    </row>
    <row r="172" ht="11.25">
      <c r="D172" s="6"/>
    </row>
    <row r="173" ht="11.25">
      <c r="D173" s="6"/>
    </row>
    <row r="174" ht="11.25">
      <c r="D174" s="6"/>
    </row>
    <row r="175" ht="11.25">
      <c r="D175" s="6"/>
    </row>
    <row r="176" ht="11.25">
      <c r="D176" s="6"/>
    </row>
    <row r="177" ht="11.25">
      <c r="D177" s="6"/>
    </row>
    <row r="178" ht="11.25">
      <c r="D178" s="6"/>
    </row>
    <row r="179" ht="11.25">
      <c r="D179" s="6"/>
    </row>
    <row r="180" ht="11.25">
      <c r="D180" s="6"/>
    </row>
    <row r="181" ht="11.25">
      <c r="D181" s="6"/>
    </row>
    <row r="182" ht="11.25">
      <c r="D182" s="6"/>
    </row>
    <row r="183" ht="11.25">
      <c r="D183" s="6"/>
    </row>
    <row r="184" ht="11.25">
      <c r="D184" s="6"/>
    </row>
    <row r="185" ht="11.25">
      <c r="D185" s="6"/>
    </row>
    <row r="186" ht="11.25">
      <c r="D186" s="6"/>
    </row>
    <row r="187" ht="11.25">
      <c r="D187" s="6"/>
    </row>
    <row r="188" ht="11.25">
      <c r="D188" s="6"/>
    </row>
    <row r="189" ht="11.25">
      <c r="D189" s="6"/>
    </row>
    <row r="190" ht="11.25">
      <c r="D190" s="6"/>
    </row>
    <row r="191" ht="11.25">
      <c r="D191" s="6"/>
    </row>
    <row r="192" ht="11.25">
      <c r="D192" s="6"/>
    </row>
    <row r="193" ht="11.25">
      <c r="D193" s="6"/>
    </row>
    <row r="194" ht="11.25">
      <c r="D194" s="6"/>
    </row>
    <row r="195" ht="11.25">
      <c r="D195" s="6"/>
    </row>
    <row r="196" ht="11.25">
      <c r="D196" s="6"/>
    </row>
    <row r="197" ht="11.25">
      <c r="D197" s="6"/>
    </row>
    <row r="198" ht="11.25">
      <c r="D198" s="6"/>
    </row>
    <row r="199" ht="11.25">
      <c r="D199" s="6"/>
    </row>
    <row r="200" ht="11.25">
      <c r="D200" s="6"/>
    </row>
    <row r="201" ht="11.25">
      <c r="D201" s="6"/>
    </row>
    <row r="202" ht="11.25">
      <c r="D202" s="6"/>
    </row>
    <row r="203" ht="11.25">
      <c r="D203" s="6"/>
    </row>
    <row r="204" ht="11.25">
      <c r="D204" s="6"/>
    </row>
    <row r="205" ht="11.25">
      <c r="D205" s="6"/>
    </row>
    <row r="206" ht="11.25">
      <c r="D206" s="6"/>
    </row>
    <row r="207" ht="11.25">
      <c r="D207" s="6"/>
    </row>
    <row r="208" ht="11.25">
      <c r="D208" s="6"/>
    </row>
    <row r="209" ht="11.25">
      <c r="D209" s="6"/>
    </row>
    <row r="210" ht="11.25">
      <c r="D210" s="6"/>
    </row>
    <row r="211" ht="11.25">
      <c r="D211" s="6"/>
    </row>
    <row r="212" ht="11.25">
      <c r="D212" s="6"/>
    </row>
    <row r="213" ht="11.25">
      <c r="D213" s="6"/>
    </row>
    <row r="214" ht="11.25">
      <c r="D214" s="6"/>
    </row>
    <row r="215" ht="11.25">
      <c r="D215" s="6"/>
    </row>
    <row r="216" ht="11.25">
      <c r="D216" s="6"/>
    </row>
    <row r="220" ht="11.25">
      <c r="CE220" s="15"/>
    </row>
    <row r="221" ht="11.25">
      <c r="CE221" s="15"/>
    </row>
    <row r="222" ht="11.25">
      <c r="CE222" s="9"/>
    </row>
    <row r="223" ht="11.25">
      <c r="CE223" s="9"/>
    </row>
    <row r="224" ht="11.25">
      <c r="CE224" s="9"/>
    </row>
    <row r="225" ht="11.25">
      <c r="CE225" s="9"/>
    </row>
  </sheetData>
  <sheetProtection/>
  <mergeCells count="129">
    <mergeCell ref="E22:F22"/>
    <mergeCell ref="E23:F23"/>
    <mergeCell ref="E24:F24"/>
    <mergeCell ref="E25:F25"/>
    <mergeCell ref="E41:F41"/>
    <mergeCell ref="E42:F42"/>
    <mergeCell ref="D29:F29"/>
    <mergeCell ref="E28:F28"/>
    <mergeCell ref="E35:F35"/>
    <mergeCell ref="E36:F36"/>
    <mergeCell ref="D155:F155"/>
    <mergeCell ref="C3:H3"/>
    <mergeCell ref="C4:H4"/>
    <mergeCell ref="C5:H5"/>
    <mergeCell ref="D8:E8"/>
    <mergeCell ref="D9:E9"/>
    <mergeCell ref="D31:F31"/>
    <mergeCell ref="E32:F32"/>
    <mergeCell ref="E33:F33"/>
    <mergeCell ref="E34:F34"/>
    <mergeCell ref="E21:F21"/>
    <mergeCell ref="F8:L8"/>
    <mergeCell ref="F9:L9"/>
    <mergeCell ref="F10:L10"/>
    <mergeCell ref="F11:L11"/>
    <mergeCell ref="D10:E10"/>
    <mergeCell ref="D11:E11"/>
    <mergeCell ref="D12:E12"/>
    <mergeCell ref="F12:L12"/>
    <mergeCell ref="D16:F16"/>
    <mergeCell ref="D14:L14"/>
    <mergeCell ref="E17:F17"/>
    <mergeCell ref="E18:F18"/>
    <mergeCell ref="E19:F19"/>
    <mergeCell ref="E20:F20"/>
    <mergeCell ref="D105:J105"/>
    <mergeCell ref="E27:F27"/>
    <mergeCell ref="E26:F26"/>
    <mergeCell ref="E39:F39"/>
    <mergeCell ref="E40:F40"/>
    <mergeCell ref="D134:J134"/>
    <mergeCell ref="D85:F85"/>
    <mergeCell ref="D97:J97"/>
    <mergeCell ref="D115:J115"/>
    <mergeCell ref="D99:J99"/>
    <mergeCell ref="D90:L90"/>
    <mergeCell ref="D87:F87"/>
    <mergeCell ref="D92:K92"/>
    <mergeCell ref="D93:J93"/>
    <mergeCell ref="D116:J116"/>
    <mergeCell ref="D152:F152"/>
    <mergeCell ref="D103:J103"/>
    <mergeCell ref="I145:K145"/>
    <mergeCell ref="I152:K152"/>
    <mergeCell ref="D146:F146"/>
    <mergeCell ref="I146:K146"/>
    <mergeCell ref="D135:J135"/>
    <mergeCell ref="D136:J136"/>
    <mergeCell ref="D104:L104"/>
    <mergeCell ref="D133:J133"/>
    <mergeCell ref="D153:F153"/>
    <mergeCell ref="D107:J107"/>
    <mergeCell ref="D110:J110"/>
    <mergeCell ref="D117:J117"/>
    <mergeCell ref="D144:F144"/>
    <mergeCell ref="D118:L118"/>
    <mergeCell ref="D111:J111"/>
    <mergeCell ref="D112:J112"/>
    <mergeCell ref="D145:F145"/>
    <mergeCell ref="D114:J114"/>
    <mergeCell ref="E43:F43"/>
    <mergeCell ref="E44:F44"/>
    <mergeCell ref="E37:F37"/>
    <mergeCell ref="E38:F38"/>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3:F73"/>
    <mergeCell ref="E75:F75"/>
    <mergeCell ref="E84:F84"/>
    <mergeCell ref="E72:F72"/>
    <mergeCell ref="E74:F74"/>
    <mergeCell ref="E83:F83"/>
    <mergeCell ref="E76:F76"/>
    <mergeCell ref="E81:F81"/>
    <mergeCell ref="E77:F77"/>
    <mergeCell ref="E78:F78"/>
    <mergeCell ref="E82:F82"/>
    <mergeCell ref="E79:F79"/>
    <mergeCell ref="E80:F80"/>
    <mergeCell ref="D108:J108"/>
    <mergeCell ref="D100:L100"/>
    <mergeCell ref="D101:J101"/>
    <mergeCell ref="D102:J102"/>
    <mergeCell ref="D106:J106"/>
    <mergeCell ref="C94:C98"/>
    <mergeCell ref="C101:C102"/>
    <mergeCell ref="C105:C116"/>
    <mergeCell ref="D138:J138"/>
    <mergeCell ref="D98:J98"/>
    <mergeCell ref="D113:J113"/>
    <mergeCell ref="D94:J94"/>
    <mergeCell ref="D95:J95"/>
    <mergeCell ref="D96:J96"/>
    <mergeCell ref="D109:J109"/>
  </mergeCells>
  <printOptions horizontalCentered="1" verticalCentered="1"/>
  <pageMargins left="0.35433070866141736" right="0.1968503937007874" top="0.31496062992125984" bottom="0.15748031496062992" header="0.31496062992125984" footer="0.15748031496062992"/>
  <pageSetup fitToHeight="0" fitToWidth="1" horizontalDpi="600" verticalDpi="600" orientation="landscape"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NACIONAL DE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 NACIONAL</dc:creator>
  <cp:keywords/>
  <dc:description/>
  <cp:lastModifiedBy>Maria de Pilar</cp:lastModifiedBy>
  <cp:lastPrinted>2019-03-18T23:10:18Z</cp:lastPrinted>
  <dcterms:created xsi:type="dcterms:W3CDTF">1998-04-22T22:53:05Z</dcterms:created>
  <dcterms:modified xsi:type="dcterms:W3CDTF">2020-02-27T16:38:18Z</dcterms:modified>
  <cp:category/>
  <cp:version/>
  <cp:contentType/>
  <cp:contentStatus/>
</cp:coreProperties>
</file>