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Gestión Documental\2017\Noticias Proyecto NICSP\"/>
    </mc:Choice>
  </mc:AlternateContent>
  <bookViews>
    <workbookView xWindow="0" yWindow="0" windowWidth="23970" windowHeight="9660"/>
  </bookViews>
  <sheets>
    <sheet name="Ejercicio Saldos Inicia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L23" i="1"/>
  <c r="L22" i="1"/>
  <c r="L21" i="1"/>
  <c r="L17" i="1"/>
  <c r="L16" i="1"/>
  <c r="L15" i="1"/>
  <c r="K14" i="1"/>
  <c r="J23" i="1"/>
  <c r="J22" i="1"/>
  <c r="J21" i="1"/>
  <c r="J20" i="1"/>
  <c r="J19" i="1"/>
  <c r="J17" i="1"/>
  <c r="J16" i="1"/>
  <c r="J15" i="1"/>
  <c r="J14" i="1"/>
  <c r="J13" i="1"/>
  <c r="J18" i="1"/>
  <c r="F23" i="1" l="1"/>
  <c r="G22" i="1"/>
  <c r="F20" i="1"/>
  <c r="G19" i="1"/>
  <c r="F18" i="1"/>
  <c r="G17" i="1"/>
  <c r="F16" i="1"/>
  <c r="F15" i="1"/>
  <c r="G14" i="1"/>
  <c r="H14" i="1"/>
  <c r="I13" i="1"/>
  <c r="K12" i="1"/>
  <c r="K11" i="1"/>
  <c r="J12" i="1"/>
  <c r="J11" i="1"/>
  <c r="J9" i="1"/>
  <c r="G9" i="1"/>
  <c r="F10" i="1"/>
  <c r="J10" i="1" s="1"/>
  <c r="L10" i="1" s="1"/>
  <c r="J7" i="1"/>
  <c r="J8" i="1"/>
  <c r="H8" i="1"/>
  <c r="I7" i="1"/>
  <c r="I5" i="1"/>
  <c r="J5" i="1" s="1"/>
  <c r="K5" i="1" s="1"/>
  <c r="J3" i="1"/>
  <c r="J4" i="1"/>
  <c r="H6" i="1" l="1"/>
  <c r="J6" i="1" s="1"/>
  <c r="K6" i="1" s="1"/>
</calcChain>
</file>

<file path=xl/sharedStrings.xml><?xml version="1.0" encoding="utf-8"?>
<sst xmlns="http://schemas.openxmlformats.org/spreadsheetml/2006/main" count="37" uniqueCount="28">
  <si>
    <t>Código de la subcuenta</t>
  </si>
  <si>
    <t>Nombre de la subcuenta</t>
  </si>
  <si>
    <t>Saldo inicial</t>
  </si>
  <si>
    <t>Ajustes por errores y reclasificaciones</t>
  </si>
  <si>
    <t>Ajustes por convergencia</t>
  </si>
  <si>
    <t>Reclasificaciones por convergencia</t>
  </si>
  <si>
    <t>Saldo ajustado</t>
  </si>
  <si>
    <t>Saldo corriente</t>
  </si>
  <si>
    <t>Saldo no corriente</t>
  </si>
  <si>
    <t>31.12.2017</t>
  </si>
  <si>
    <t>Débito</t>
  </si>
  <si>
    <t>Crédito</t>
  </si>
  <si>
    <t>Cuentas corrientes</t>
  </si>
  <si>
    <t>Depósitos en instituciones financieras</t>
  </si>
  <si>
    <t>01.01.2018</t>
  </si>
  <si>
    <t>CERTIFICADOS DE DEPOSITO A TERMINO</t>
  </si>
  <si>
    <t>ENTIDADES DEL SECTOR SOLIDARIO</t>
  </si>
  <si>
    <t>APORTES SOCIALES EN ENTIDADES DEL SECTOR SOLIDARIO</t>
  </si>
  <si>
    <t>ENTIDADES PRIVADAS</t>
  </si>
  <si>
    <t>INVERSIONES PATRIMONIALES EN ENTIDADES EN LIQUIDACIÓN</t>
  </si>
  <si>
    <t>AVANCES PARA VIATICOS Y GASTOS DE VIAJE</t>
  </si>
  <si>
    <t>DEVOLUCION IVA PARA ENTIDADES DE EDUCACION SUPERIOR</t>
  </si>
  <si>
    <t>CUENTAS POR COBRAR</t>
  </si>
  <si>
    <t>OTROS ACTIVOS CONTINGENTES</t>
  </si>
  <si>
    <t>CÁLCULO ACTUARIAL PENSIONES ACTUALES</t>
  </si>
  <si>
    <t>PENSIONES ACTUALES POR AMORTIZAR</t>
  </si>
  <si>
    <t>CÁLCULO ACTUARIAL PENSIONES FUTURAS</t>
  </si>
  <si>
    <t>BENEFICIOS A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</si>
</sst>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6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/>
    <xf numFmtId="42" fontId="0" fillId="0" borderId="1" xfId="1" applyFont="1" applyBorder="1"/>
    <xf numFmtId="0" fontId="4" fillId="0" borderId="1" xfId="0" applyFont="1" applyBorder="1"/>
    <xf numFmtId="42" fontId="4" fillId="0" borderId="1" xfId="1" applyFont="1" applyBorder="1"/>
    <xf numFmtId="0" fontId="4" fillId="0" borderId="0" xfId="0" applyFont="1"/>
    <xf numFmtId="42" fontId="5" fillId="0" borderId="1" xfId="1" applyFont="1" applyFill="1" applyBorder="1"/>
    <xf numFmtId="0" fontId="0" fillId="0" borderId="1" xfId="0" applyFill="1" applyBorder="1"/>
    <xf numFmtId="42" fontId="0" fillId="0" borderId="1" xfId="0" applyNumberFormat="1" applyBorder="1"/>
    <xf numFmtId="42" fontId="0" fillId="0" borderId="1" xfId="1" applyFont="1" applyFill="1" applyBorder="1"/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/>
    <xf numFmtId="0" fontId="0" fillId="3" borderId="1" xfId="0" applyFill="1" applyBorder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2" sqref="B32"/>
    </sheetView>
  </sheetViews>
  <sheetFormatPr baseColWidth="10" defaultRowHeight="15" x14ac:dyDescent="0.25"/>
  <cols>
    <col min="1" max="1" width="17.7109375" customWidth="1"/>
    <col min="2" max="2" width="57.28515625" bestFit="1" customWidth="1"/>
    <col min="3" max="3" width="18.85546875" bestFit="1" customWidth="1"/>
    <col min="4" max="5" width="17.7109375" customWidth="1"/>
    <col min="6" max="7" width="18.85546875" bestFit="1" customWidth="1"/>
    <col min="8" max="9" width="17.7109375" customWidth="1"/>
    <col min="10" max="10" width="18.85546875" bestFit="1" customWidth="1"/>
    <col min="11" max="11" width="17.7109375" customWidth="1"/>
    <col min="12" max="12" width="18.85546875" bestFit="1" customWidth="1"/>
  </cols>
  <sheetData>
    <row r="1" spans="1:12" s="1" customFormat="1" ht="42" x14ac:dyDescent="0.25">
      <c r="A1" s="11" t="s">
        <v>0</v>
      </c>
      <c r="B1" s="11" t="s">
        <v>1</v>
      </c>
      <c r="C1" s="12" t="s">
        <v>2</v>
      </c>
      <c r="D1" s="11" t="s">
        <v>3</v>
      </c>
      <c r="E1" s="11"/>
      <c r="F1" s="11" t="s">
        <v>4</v>
      </c>
      <c r="G1" s="11"/>
      <c r="H1" s="11" t="s">
        <v>5</v>
      </c>
      <c r="I1" s="11"/>
      <c r="J1" s="12" t="s">
        <v>6</v>
      </c>
      <c r="K1" s="11" t="s">
        <v>7</v>
      </c>
      <c r="L1" s="11" t="s">
        <v>8</v>
      </c>
    </row>
    <row r="2" spans="1:12" s="1" customFormat="1" ht="21" x14ac:dyDescent="0.25">
      <c r="A2" s="11"/>
      <c r="B2" s="11"/>
      <c r="C2" s="12" t="s">
        <v>9</v>
      </c>
      <c r="D2" s="12" t="s">
        <v>10</v>
      </c>
      <c r="E2" s="12" t="s">
        <v>11</v>
      </c>
      <c r="F2" s="12" t="s">
        <v>10</v>
      </c>
      <c r="G2" s="12" t="s">
        <v>11</v>
      </c>
      <c r="H2" s="12" t="s">
        <v>10</v>
      </c>
      <c r="I2" s="12" t="s">
        <v>11</v>
      </c>
      <c r="J2" s="12" t="s">
        <v>14</v>
      </c>
      <c r="K2" s="11"/>
      <c r="L2" s="11"/>
    </row>
    <row r="3" spans="1:12" s="6" customFormat="1" x14ac:dyDescent="0.25">
      <c r="A3" s="13">
        <v>111005</v>
      </c>
      <c r="B3" s="4" t="s">
        <v>12</v>
      </c>
      <c r="C3" s="5">
        <v>11040082.73</v>
      </c>
      <c r="D3" s="5"/>
      <c r="E3" s="5"/>
      <c r="F3" s="5"/>
      <c r="G3" s="5">
        <v>1853447.75</v>
      </c>
      <c r="H3" s="5"/>
      <c r="I3" s="5"/>
      <c r="J3" s="5">
        <f>+C3-G3</f>
        <v>9186634.9800000004</v>
      </c>
      <c r="K3" s="5">
        <v>9186634.9800000004</v>
      </c>
      <c r="L3" s="5"/>
    </row>
    <row r="4" spans="1:12" s="6" customFormat="1" x14ac:dyDescent="0.25">
      <c r="A4" s="13">
        <v>113210</v>
      </c>
      <c r="B4" s="4" t="s">
        <v>13</v>
      </c>
      <c r="C4" s="5"/>
      <c r="D4" s="5"/>
      <c r="E4" s="5"/>
      <c r="F4" s="5">
        <v>1853447.75</v>
      </c>
      <c r="G4" s="5"/>
      <c r="H4" s="5"/>
      <c r="I4" s="5"/>
      <c r="J4" s="5">
        <f>+C4+F4</f>
        <v>1853447.75</v>
      </c>
      <c r="K4" s="5">
        <v>1853447.75</v>
      </c>
      <c r="L4" s="5"/>
    </row>
    <row r="5" spans="1:12" s="6" customFormat="1" x14ac:dyDescent="0.25">
      <c r="A5" s="4">
        <v>120106</v>
      </c>
      <c r="B5" s="4" t="s">
        <v>15</v>
      </c>
      <c r="C5" s="5">
        <v>8509823235.1499996</v>
      </c>
      <c r="D5" s="5"/>
      <c r="E5" s="5"/>
      <c r="F5" s="5"/>
      <c r="G5" s="5"/>
      <c r="H5" s="5"/>
      <c r="I5" s="5">
        <f>C5</f>
        <v>8509823235.1499996</v>
      </c>
      <c r="J5" s="5">
        <f>+C5-I5</f>
        <v>0</v>
      </c>
      <c r="K5" s="5">
        <f>+J5</f>
        <v>0</v>
      </c>
      <c r="L5" s="5"/>
    </row>
    <row r="6" spans="1:12" s="6" customFormat="1" x14ac:dyDescent="0.25">
      <c r="A6" s="4">
        <v>122302</v>
      </c>
      <c r="B6" s="4" t="s">
        <v>15</v>
      </c>
      <c r="C6" s="5"/>
      <c r="D6" s="5"/>
      <c r="E6" s="5"/>
      <c r="F6" s="5"/>
      <c r="G6" s="5"/>
      <c r="H6" s="5">
        <f>I5</f>
        <v>8509823235.1499996</v>
      </c>
      <c r="I6" s="5"/>
      <c r="J6" s="5">
        <f>+H6+C6</f>
        <v>8509823235.1499996</v>
      </c>
      <c r="K6" s="5">
        <f>+J6</f>
        <v>8509823235.1499996</v>
      </c>
      <c r="L6" s="5"/>
    </row>
    <row r="7" spans="1:12" s="6" customFormat="1" x14ac:dyDescent="0.25">
      <c r="A7" s="13">
        <v>120750</v>
      </c>
      <c r="B7" s="4" t="s">
        <v>16</v>
      </c>
      <c r="C7" s="5">
        <v>78000000</v>
      </c>
      <c r="D7" s="5"/>
      <c r="E7" s="5"/>
      <c r="F7" s="5"/>
      <c r="G7" s="5"/>
      <c r="H7" s="5"/>
      <c r="I7" s="5">
        <f>C7</f>
        <v>78000000</v>
      </c>
      <c r="J7" s="5">
        <f>+C7-I7</f>
        <v>0</v>
      </c>
      <c r="K7" s="5"/>
      <c r="L7" s="5">
        <v>0</v>
      </c>
    </row>
    <row r="8" spans="1:12" s="6" customFormat="1" x14ac:dyDescent="0.25">
      <c r="A8" s="13">
        <v>122419</v>
      </c>
      <c r="B8" s="4" t="s">
        <v>17</v>
      </c>
      <c r="C8" s="5"/>
      <c r="D8" s="5"/>
      <c r="E8" s="5"/>
      <c r="F8" s="5"/>
      <c r="G8" s="5"/>
      <c r="H8" s="5">
        <f>I7</f>
        <v>78000000</v>
      </c>
      <c r="I8" s="5"/>
      <c r="J8" s="5">
        <f>+H8+C8</f>
        <v>78000000</v>
      </c>
      <c r="K8" s="5"/>
      <c r="L8" s="5">
        <v>78000000</v>
      </c>
    </row>
    <row r="9" spans="1:12" s="6" customFormat="1" x14ac:dyDescent="0.25">
      <c r="A9" s="4">
        <v>121604</v>
      </c>
      <c r="B9" s="4" t="s">
        <v>18</v>
      </c>
      <c r="C9" s="5">
        <v>16000000</v>
      </c>
      <c r="D9" s="5"/>
      <c r="E9" s="5"/>
      <c r="F9" s="5"/>
      <c r="G9" s="5">
        <f>C10</f>
        <v>15000000</v>
      </c>
      <c r="H9" s="5"/>
      <c r="I9" s="5"/>
      <c r="J9" s="5">
        <f>+C9-G9</f>
        <v>1000000</v>
      </c>
      <c r="K9" s="5"/>
      <c r="L9" s="5"/>
    </row>
    <row r="10" spans="1:12" s="6" customFormat="1" x14ac:dyDescent="0.25">
      <c r="A10" s="4">
        <v>128036</v>
      </c>
      <c r="B10" s="4" t="s">
        <v>19</v>
      </c>
      <c r="C10" s="5">
        <v>15000000</v>
      </c>
      <c r="D10" s="5"/>
      <c r="E10" s="5"/>
      <c r="F10" s="5">
        <f>C10</f>
        <v>15000000</v>
      </c>
      <c r="G10" s="5"/>
      <c r="H10" s="5"/>
      <c r="I10" s="5"/>
      <c r="J10" s="5">
        <f>+C10-F10</f>
        <v>0</v>
      </c>
      <c r="K10" s="5"/>
      <c r="L10" s="5">
        <f>+J10</f>
        <v>0</v>
      </c>
    </row>
    <row r="11" spans="1:12" x14ac:dyDescent="0.25">
      <c r="A11" s="14">
        <v>142011</v>
      </c>
      <c r="B11" s="2" t="s">
        <v>20</v>
      </c>
      <c r="C11" s="7">
        <v>48944777</v>
      </c>
      <c r="D11" s="3"/>
      <c r="E11" s="3"/>
      <c r="F11" s="3"/>
      <c r="G11" s="3"/>
      <c r="H11" s="3"/>
      <c r="I11" s="7">
        <v>48944777</v>
      </c>
      <c r="J11" s="3">
        <f>+C11-I11</f>
        <v>0</v>
      </c>
      <c r="K11" s="3">
        <f>+J11</f>
        <v>0</v>
      </c>
      <c r="L11" s="3"/>
    </row>
    <row r="12" spans="1:12" x14ac:dyDescent="0.25">
      <c r="A12" s="14">
        <v>190603</v>
      </c>
      <c r="B12" s="2" t="s">
        <v>20</v>
      </c>
      <c r="C12" s="3"/>
      <c r="D12" s="3"/>
      <c r="E12" s="3"/>
      <c r="F12" s="3"/>
      <c r="G12" s="3"/>
      <c r="H12" s="7">
        <v>48944777</v>
      </c>
      <c r="I12" s="3"/>
      <c r="J12" s="3">
        <f>+H12</f>
        <v>48944777</v>
      </c>
      <c r="K12" s="3">
        <f>+J12</f>
        <v>48944777</v>
      </c>
      <c r="L12" s="3"/>
    </row>
    <row r="13" spans="1:12" x14ac:dyDescent="0.25">
      <c r="A13" s="2">
        <v>147066</v>
      </c>
      <c r="B13" s="2" t="s">
        <v>21</v>
      </c>
      <c r="C13" s="3">
        <v>1036848849.4400001</v>
      </c>
      <c r="D13" s="3"/>
      <c r="E13" s="3"/>
      <c r="F13" s="3"/>
      <c r="G13" s="3"/>
      <c r="H13" s="3"/>
      <c r="I13" s="3">
        <f>C13</f>
        <v>1036848849.4400001</v>
      </c>
      <c r="J13" s="3">
        <f>+C13-I13</f>
        <v>0</v>
      </c>
      <c r="K13" s="3"/>
      <c r="L13" s="3"/>
    </row>
    <row r="14" spans="1:12" x14ac:dyDescent="0.25">
      <c r="A14" s="2">
        <v>138413</v>
      </c>
      <c r="B14" s="2" t="s">
        <v>21</v>
      </c>
      <c r="C14" s="3"/>
      <c r="D14" s="3"/>
      <c r="E14" s="3"/>
      <c r="F14" s="3"/>
      <c r="G14" s="3">
        <f>H14*80%</f>
        <v>829479079.55200005</v>
      </c>
      <c r="H14" s="3">
        <f>I13</f>
        <v>1036848849.4400001</v>
      </c>
      <c r="I14" s="3"/>
      <c r="J14" s="3">
        <f>+H14-G14</f>
        <v>207369769.88800001</v>
      </c>
      <c r="K14" s="3">
        <f>+J14</f>
        <v>207369769.88800001</v>
      </c>
      <c r="L14" s="3"/>
    </row>
    <row r="15" spans="1:12" x14ac:dyDescent="0.25">
      <c r="A15" s="2">
        <v>314503</v>
      </c>
      <c r="B15" s="2" t="s">
        <v>22</v>
      </c>
      <c r="C15" s="3"/>
      <c r="D15" s="3"/>
      <c r="E15" s="3"/>
      <c r="F15" s="3">
        <f>G14</f>
        <v>829479079.55200005</v>
      </c>
      <c r="G15" s="3"/>
      <c r="H15" s="3"/>
      <c r="I15" s="3"/>
      <c r="J15" s="3">
        <f>+F15</f>
        <v>829479079.55200005</v>
      </c>
      <c r="K15" s="3"/>
      <c r="L15" s="3">
        <f>+J15</f>
        <v>829479079.55200005</v>
      </c>
    </row>
    <row r="16" spans="1:12" x14ac:dyDescent="0.25">
      <c r="A16" s="2">
        <v>819090</v>
      </c>
      <c r="B16" s="2" t="s">
        <v>23</v>
      </c>
      <c r="C16" s="3"/>
      <c r="D16" s="3"/>
      <c r="E16" s="3"/>
      <c r="F16" s="3">
        <f>F15</f>
        <v>829479079.55200005</v>
      </c>
      <c r="G16" s="3"/>
      <c r="H16" s="3"/>
      <c r="I16" s="3"/>
      <c r="J16" s="3">
        <f>+F16</f>
        <v>829479079.55200005</v>
      </c>
      <c r="K16" s="3"/>
      <c r="L16" s="3">
        <f>+J16</f>
        <v>829479079.55200005</v>
      </c>
    </row>
    <row r="17" spans="1:12" x14ac:dyDescent="0.25">
      <c r="A17" s="2">
        <v>890590</v>
      </c>
      <c r="B17" s="2" t="str">
        <f>"OTROS ACTIVOS CONTINGENTES POR EL CONTRARIO"</f>
        <v>OTROS ACTIVOS CONTINGENTES POR EL CONTRARIO</v>
      </c>
      <c r="C17" s="3"/>
      <c r="D17" s="3"/>
      <c r="E17" s="3"/>
      <c r="F17" s="3"/>
      <c r="G17" s="3">
        <f>F16</f>
        <v>829479079.55200005</v>
      </c>
      <c r="H17" s="3"/>
      <c r="I17" s="3"/>
      <c r="J17" s="3">
        <f>+G17</f>
        <v>829479079.55200005</v>
      </c>
      <c r="K17" s="3"/>
      <c r="L17" s="3">
        <f>+J17</f>
        <v>829479079.55200005</v>
      </c>
    </row>
    <row r="18" spans="1:12" x14ac:dyDescent="0.25">
      <c r="A18" s="14">
        <v>272003</v>
      </c>
      <c r="B18" s="8" t="s">
        <v>24</v>
      </c>
      <c r="C18" s="3">
        <v>3500000000000</v>
      </c>
      <c r="D18" s="2"/>
      <c r="E18" s="2"/>
      <c r="F18" s="3">
        <f>C18</f>
        <v>3500000000000</v>
      </c>
      <c r="G18" s="2"/>
      <c r="H18" s="2"/>
      <c r="I18" s="2"/>
      <c r="J18" s="9">
        <f>+C18-F18</f>
        <v>0</v>
      </c>
      <c r="K18" s="2"/>
      <c r="L18" s="2"/>
    </row>
    <row r="19" spans="1:12" x14ac:dyDescent="0.25">
      <c r="A19" s="14">
        <v>272004</v>
      </c>
      <c r="B19" s="8" t="s">
        <v>25</v>
      </c>
      <c r="C19" s="3">
        <v>2600000000000</v>
      </c>
      <c r="D19" s="2"/>
      <c r="E19" s="2"/>
      <c r="F19" s="2"/>
      <c r="G19" s="3">
        <f>C19</f>
        <v>2600000000000</v>
      </c>
      <c r="H19" s="2"/>
      <c r="I19" s="2"/>
      <c r="J19" s="9">
        <f>+C19-G19</f>
        <v>0</v>
      </c>
      <c r="K19" s="2"/>
      <c r="L19" s="2"/>
    </row>
    <row r="20" spans="1:12" x14ac:dyDescent="0.25">
      <c r="A20" s="14">
        <v>272005</v>
      </c>
      <c r="B20" s="8" t="s">
        <v>26</v>
      </c>
      <c r="C20" s="3">
        <v>400000000000</v>
      </c>
      <c r="D20" s="2"/>
      <c r="E20" s="2"/>
      <c r="F20" s="3">
        <f>C20</f>
        <v>400000000000</v>
      </c>
      <c r="G20" s="2"/>
      <c r="H20" s="2"/>
      <c r="I20" s="2"/>
      <c r="J20" s="9">
        <f>+C20-F20</f>
        <v>0</v>
      </c>
      <c r="K20" s="2"/>
      <c r="L20" s="2"/>
    </row>
    <row r="21" spans="1:12" x14ac:dyDescent="0.25">
      <c r="A21" s="14">
        <v>251410</v>
      </c>
      <c r="B21" s="8" t="s">
        <v>24</v>
      </c>
      <c r="C21" s="2"/>
      <c r="D21" s="2"/>
      <c r="E21" s="2"/>
      <c r="F21" s="2"/>
      <c r="G21" s="10">
        <v>3500000000000</v>
      </c>
      <c r="H21" s="2"/>
      <c r="I21" s="2"/>
      <c r="J21" s="9">
        <f>+G21</f>
        <v>3500000000000</v>
      </c>
      <c r="K21" s="2"/>
      <c r="L21" s="9">
        <f>+J21</f>
        <v>3500000000000</v>
      </c>
    </row>
    <row r="22" spans="1:12" x14ac:dyDescent="0.25">
      <c r="A22" s="14">
        <v>251412</v>
      </c>
      <c r="B22" s="8" t="s">
        <v>26</v>
      </c>
      <c r="C22" s="2"/>
      <c r="D22" s="2"/>
      <c r="E22" s="2"/>
      <c r="F22" s="2"/>
      <c r="G22" s="10">
        <f>F20</f>
        <v>400000000000</v>
      </c>
      <c r="H22" s="2"/>
      <c r="I22" s="2"/>
      <c r="J22" s="9">
        <f>+G22</f>
        <v>400000000000</v>
      </c>
      <c r="K22" s="2"/>
      <c r="L22" s="9">
        <f>+J22</f>
        <v>400000000000</v>
      </c>
    </row>
    <row r="23" spans="1:12" x14ac:dyDescent="0.25">
      <c r="A23" s="14">
        <v>314516</v>
      </c>
      <c r="B23" s="8" t="s">
        <v>27</v>
      </c>
      <c r="C23" s="2"/>
      <c r="D23" s="2"/>
      <c r="E23" s="2"/>
      <c r="F23" s="9">
        <f>G19</f>
        <v>2600000000000</v>
      </c>
      <c r="G23" s="9"/>
      <c r="H23" s="2"/>
      <c r="I23" s="2"/>
      <c r="J23" s="9">
        <f>+F23</f>
        <v>2600000000000</v>
      </c>
      <c r="K23" s="2"/>
      <c r="L23" s="9">
        <f>+J23</f>
        <v>2600000000000</v>
      </c>
    </row>
  </sheetData>
  <mergeCells count="7">
    <mergeCell ref="A1:A2"/>
    <mergeCell ref="L1:L2"/>
    <mergeCell ref="B1:B2"/>
    <mergeCell ref="D1:E1"/>
    <mergeCell ref="F1:G1"/>
    <mergeCell ref="H1:I1"/>
    <mergeCell ref="K1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Ejercicio Saldos Iniciales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dfb</dc:creator>
  <cp:lastModifiedBy>Usuario</cp:lastModifiedBy>
  <dcterms:created xsi:type="dcterms:W3CDTF">2017-11-09T11:02:19Z</dcterms:created>
  <dcterms:modified xsi:type="dcterms:W3CDTF">2017-11-22T16:11:27Z</dcterms:modified>
</cp:coreProperties>
</file>